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Manuscript\3.Accepted\cells-916613\cells-916613-supplementary-publication\"/>
    </mc:Choice>
  </mc:AlternateContent>
  <bookViews>
    <workbookView xWindow="0" yWindow="0" windowWidth="20490" windowHeight="7755" activeTab="7"/>
  </bookViews>
  <sheets>
    <sheet name="DATA-Fig2" sheetId="8" r:id="rId1"/>
    <sheet name="DATA-Fig3" sheetId="9" r:id="rId2"/>
    <sheet name="DATA-Fig4" sheetId="10" r:id="rId3"/>
    <sheet name="DATA-Fig5" sheetId="12" r:id="rId4"/>
    <sheet name="DATA-Fig6" sheetId="13" r:id="rId5"/>
    <sheet name="DATA-Fig7S5" sheetId="14" r:id="rId6"/>
    <sheet name="DATA-Fig8" sheetId="15" r:id="rId7"/>
    <sheet name="DATA-Fig9A" sheetId="16" r:id="rId8"/>
    <sheet name="DATA-Fig9C" sheetId="17" r:id="rId9"/>
    <sheet name="DATA-FigS2" sheetId="19" r:id="rId10"/>
    <sheet name="DATA-FigS3" sheetId="18" r:id="rId11"/>
    <sheet name="DATA-FigS4" sheetId="20" r:id="rId12"/>
    <sheet name="DATA-FigS6" sheetId="21" r:id="rId13"/>
    <sheet name="DATA-FigS7" sheetId="22" r:id="rId14"/>
  </sheets>
  <calcPr calcId="152511"/>
</workbook>
</file>

<file path=xl/calcChain.xml><?xml version="1.0" encoding="utf-8"?>
<calcChain xmlns="http://schemas.openxmlformats.org/spreadsheetml/2006/main">
  <c r="AC35" i="12" l="1"/>
  <c r="AB35" i="12"/>
  <c r="AA35" i="12"/>
  <c r="AC34" i="12"/>
  <c r="AB34" i="12"/>
  <c r="AA34" i="12"/>
  <c r="AC33" i="12"/>
  <c r="AB33" i="12"/>
  <c r="AA33" i="12"/>
  <c r="AC32" i="12"/>
  <c r="AB32" i="12"/>
  <c r="AA32" i="12"/>
  <c r="AC31" i="12"/>
  <c r="AB31" i="12"/>
  <c r="AA31" i="12"/>
  <c r="AC30" i="12"/>
  <c r="AB30" i="12"/>
  <c r="AA30" i="12"/>
  <c r="AC29" i="12"/>
  <c r="AB29" i="12"/>
  <c r="AA29" i="12"/>
  <c r="AC28" i="12"/>
  <c r="AB28" i="12"/>
  <c r="AA28" i="12"/>
  <c r="AC27" i="12"/>
  <c r="AB27" i="12"/>
  <c r="AA27" i="12"/>
  <c r="AC26" i="12"/>
  <c r="AB26" i="12"/>
  <c r="AA26" i="12"/>
  <c r="AC25" i="12"/>
  <c r="AB25" i="12"/>
  <c r="AA25" i="12"/>
  <c r="AC24" i="12"/>
  <c r="AB24" i="12"/>
  <c r="AA24" i="12"/>
  <c r="AC23" i="12"/>
  <c r="AB23" i="12"/>
  <c r="AA23" i="12"/>
  <c r="AC22" i="12"/>
  <c r="AB22" i="12"/>
  <c r="AA22" i="12"/>
  <c r="AC21" i="12"/>
  <c r="AB21" i="12"/>
  <c r="AA21" i="12"/>
  <c r="AC20" i="12"/>
  <c r="AB20" i="12"/>
  <c r="AA20" i="12"/>
  <c r="AC19" i="12"/>
  <c r="AB19" i="12"/>
  <c r="AA19" i="12"/>
  <c r="AC18" i="12"/>
  <c r="AB18" i="12"/>
  <c r="AA18" i="12"/>
  <c r="AC17" i="12"/>
  <c r="AB17" i="12"/>
  <c r="AA17" i="12"/>
  <c r="AC16" i="12"/>
  <c r="AB16" i="12"/>
  <c r="AA16" i="12"/>
  <c r="AC15" i="12"/>
  <c r="AB15" i="12"/>
  <c r="AA15" i="12"/>
  <c r="AC14" i="12"/>
  <c r="AB14" i="12"/>
  <c r="AA14" i="12"/>
  <c r="AC13" i="12"/>
  <c r="AB13" i="12"/>
  <c r="AA13" i="12"/>
  <c r="AC12" i="12"/>
  <c r="AB12" i="12"/>
  <c r="AA12" i="12"/>
  <c r="AC11" i="12"/>
  <c r="AB11" i="12"/>
  <c r="AA11" i="12"/>
  <c r="AC10" i="12"/>
  <c r="AB10" i="12"/>
  <c r="AA10" i="12"/>
  <c r="AC9" i="12"/>
  <c r="AB9" i="12"/>
  <c r="AA9" i="12"/>
  <c r="AC8" i="12"/>
  <c r="AB8" i="12"/>
  <c r="AA8" i="12"/>
  <c r="AC7" i="12"/>
  <c r="AB7" i="12"/>
  <c r="AA7" i="12"/>
  <c r="AC6" i="12"/>
  <c r="AB6" i="12"/>
  <c r="AA6" i="12"/>
  <c r="AC5" i="12"/>
  <c r="AB5" i="12"/>
  <c r="AA5" i="12"/>
  <c r="AC4" i="12"/>
  <c r="AB4" i="12"/>
  <c r="AA4" i="12"/>
  <c r="AC3" i="12"/>
  <c r="AB3" i="12"/>
  <c r="AA3" i="12"/>
  <c r="AC2" i="12"/>
  <c r="AB2" i="12"/>
  <c r="AA2" i="12"/>
  <c r="K64" i="10"/>
  <c r="J64" i="10"/>
  <c r="I64" i="10"/>
  <c r="K63" i="10"/>
  <c r="J63" i="10"/>
  <c r="I63" i="10"/>
  <c r="K62" i="10"/>
  <c r="J62" i="10"/>
  <c r="I62" i="10"/>
  <c r="K61" i="10"/>
  <c r="J61" i="10"/>
  <c r="I61" i="10"/>
  <c r="K60" i="10"/>
  <c r="J60" i="10"/>
  <c r="I60" i="10"/>
  <c r="K59" i="10"/>
  <c r="J59" i="10"/>
  <c r="I59" i="10"/>
  <c r="K58" i="10"/>
  <c r="J58" i="10"/>
  <c r="I58" i="10"/>
  <c r="K57" i="10"/>
  <c r="J57" i="10"/>
  <c r="I57" i="10"/>
  <c r="K56" i="10"/>
  <c r="J56" i="10"/>
  <c r="I56" i="10"/>
  <c r="K55" i="10"/>
  <c r="J55" i="10"/>
  <c r="I55" i="10"/>
  <c r="K45" i="10"/>
  <c r="J45" i="10"/>
  <c r="I45" i="10"/>
  <c r="K44" i="10"/>
  <c r="J44" i="10"/>
  <c r="I44" i="10"/>
  <c r="K43" i="10"/>
  <c r="J43" i="10"/>
  <c r="I43" i="10"/>
  <c r="K42" i="10"/>
  <c r="J42" i="10"/>
  <c r="I42" i="10"/>
  <c r="K41" i="10"/>
  <c r="J41" i="10"/>
  <c r="I41" i="10"/>
  <c r="K40" i="10"/>
  <c r="J40" i="10"/>
  <c r="I40" i="10"/>
  <c r="K39" i="10"/>
  <c r="J39" i="10"/>
  <c r="I39" i="10"/>
  <c r="K38" i="10"/>
  <c r="J38" i="10"/>
  <c r="I38" i="10"/>
  <c r="K37" i="10"/>
  <c r="J37" i="10"/>
  <c r="I37" i="10"/>
  <c r="K36" i="10"/>
  <c r="J36" i="10"/>
  <c r="I36" i="10"/>
  <c r="K35" i="10"/>
  <c r="J35" i="10"/>
  <c r="I35" i="10"/>
  <c r="K34" i="10"/>
  <c r="J34" i="10"/>
  <c r="I34" i="10"/>
  <c r="K33" i="10"/>
  <c r="J33" i="10"/>
  <c r="I33" i="10"/>
  <c r="K32" i="10"/>
  <c r="J32" i="10"/>
  <c r="I32" i="10"/>
  <c r="K31" i="10"/>
  <c r="J31" i="10"/>
  <c r="I31" i="10"/>
  <c r="K54" i="10"/>
  <c r="J54" i="10"/>
  <c r="I54" i="10"/>
  <c r="K53" i="10"/>
  <c r="J53" i="10"/>
  <c r="I53" i="10"/>
  <c r="K52" i="10"/>
  <c r="J52" i="10"/>
  <c r="I52" i="10"/>
  <c r="K51" i="10"/>
  <c r="J51" i="10"/>
  <c r="I51" i="10"/>
  <c r="K50" i="10"/>
  <c r="J50" i="10"/>
  <c r="I50" i="10"/>
  <c r="I30" i="10"/>
  <c r="I29" i="10"/>
  <c r="K28" i="10"/>
  <c r="J28" i="10"/>
  <c r="I28" i="10"/>
  <c r="K27" i="10"/>
  <c r="J27" i="10"/>
  <c r="I27" i="10"/>
  <c r="K26" i="10"/>
  <c r="J26" i="10"/>
  <c r="I26" i="10"/>
  <c r="K25" i="10"/>
  <c r="J25" i="10"/>
  <c r="I25" i="10"/>
  <c r="K24" i="10"/>
  <c r="J24" i="10"/>
  <c r="I24" i="10"/>
  <c r="K49" i="10"/>
  <c r="J49" i="10"/>
  <c r="I49" i="10"/>
  <c r="K48" i="10"/>
  <c r="J48" i="10"/>
  <c r="I48" i="10"/>
  <c r="K47" i="10"/>
  <c r="J47" i="10"/>
  <c r="I47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J6" i="10"/>
  <c r="I6" i="10"/>
  <c r="K5" i="10"/>
  <c r="J5" i="10"/>
  <c r="I5" i="10"/>
  <c r="K4" i="10"/>
  <c r="J4" i="10"/>
  <c r="I4" i="10"/>
  <c r="K3" i="10"/>
  <c r="J3" i="10"/>
  <c r="I3" i="10"/>
  <c r="I94" i="10"/>
  <c r="J93" i="10"/>
  <c r="I93" i="10"/>
  <c r="K92" i="10"/>
  <c r="J92" i="10"/>
  <c r="I92" i="10"/>
  <c r="K91" i="10"/>
  <c r="J91" i="10"/>
  <c r="I91" i="10"/>
  <c r="K90" i="10"/>
  <c r="J90" i="10"/>
  <c r="I90" i="10"/>
  <c r="K89" i="10"/>
  <c r="J89" i="10"/>
  <c r="I89" i="10"/>
  <c r="K88" i="10"/>
  <c r="J88" i="10"/>
  <c r="I88" i="10"/>
  <c r="K87" i="10"/>
  <c r="J87" i="10"/>
  <c r="I87" i="10"/>
  <c r="K86" i="10"/>
  <c r="J86" i="10"/>
  <c r="I86" i="10"/>
  <c r="K85" i="10"/>
  <c r="J85" i="10"/>
  <c r="I85" i="10"/>
  <c r="K84" i="10"/>
  <c r="J84" i="10"/>
  <c r="I84" i="10"/>
  <c r="K83" i="10"/>
  <c r="J83" i="10"/>
  <c r="I83" i="10"/>
  <c r="K82" i="10"/>
  <c r="J82" i="10"/>
  <c r="I82" i="10"/>
  <c r="K81" i="10"/>
  <c r="J81" i="10"/>
  <c r="I81" i="10"/>
  <c r="K80" i="10"/>
  <c r="J80" i="10"/>
  <c r="I80" i="10"/>
  <c r="K79" i="10"/>
  <c r="J79" i="10"/>
  <c r="I79" i="10"/>
  <c r="K78" i="10"/>
  <c r="J78" i="10"/>
  <c r="I78" i="10"/>
  <c r="J77" i="10"/>
  <c r="I77" i="10"/>
  <c r="K76" i="10"/>
  <c r="J76" i="10"/>
  <c r="I76" i="10"/>
  <c r="K75" i="10"/>
  <c r="J75" i="10"/>
  <c r="I75" i="10"/>
  <c r="K74" i="10"/>
  <c r="J74" i="10"/>
  <c r="I74" i="10"/>
  <c r="K73" i="10"/>
  <c r="J73" i="10"/>
  <c r="I73" i="10"/>
  <c r="K72" i="10"/>
  <c r="J72" i="10"/>
  <c r="I72" i="10"/>
  <c r="K71" i="10"/>
  <c r="J71" i="10"/>
  <c r="I71" i="10"/>
  <c r="K70" i="10"/>
  <c r="J70" i="10"/>
  <c r="I70" i="10"/>
  <c r="K69" i="10"/>
  <c r="J69" i="10"/>
  <c r="I69" i="10"/>
  <c r="K68" i="10"/>
  <c r="J68" i="10"/>
  <c r="I68" i="10"/>
  <c r="K67" i="10"/>
  <c r="J67" i="10"/>
  <c r="I67" i="10"/>
  <c r="K66" i="10"/>
  <c r="J66" i="10"/>
  <c r="I66" i="10"/>
  <c r="K65" i="10"/>
  <c r="J65" i="10"/>
  <c r="I65" i="10"/>
  <c r="K46" i="10"/>
  <c r="J46" i="10"/>
  <c r="K20" i="10"/>
  <c r="J20" i="10"/>
  <c r="K19" i="10"/>
  <c r="J19" i="10"/>
  <c r="I16" i="10"/>
  <c r="J16" i="10"/>
  <c r="K16" i="10"/>
  <c r="I17" i="10"/>
  <c r="J17" i="10"/>
  <c r="K17" i="10"/>
  <c r="I18" i="10"/>
  <c r="J18" i="10"/>
  <c r="K18" i="10"/>
  <c r="I19" i="10"/>
  <c r="I20" i="10"/>
  <c r="I21" i="10"/>
  <c r="J21" i="10"/>
  <c r="K21" i="10"/>
  <c r="I22" i="10"/>
  <c r="J22" i="10"/>
  <c r="K22" i="10"/>
  <c r="I23" i="10"/>
  <c r="J23" i="10"/>
  <c r="K23" i="10"/>
  <c r="I12" i="10"/>
  <c r="J12" i="10"/>
  <c r="K12" i="10"/>
  <c r="I13" i="10"/>
  <c r="I14" i="10"/>
  <c r="I15" i="10"/>
  <c r="I46" i="10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5" i="9"/>
  <c r="I15" i="9"/>
  <c r="H15" i="9"/>
  <c r="I14" i="9"/>
  <c r="H14" i="9"/>
  <c r="J13" i="9"/>
  <c r="I13" i="9"/>
  <c r="H13" i="9"/>
  <c r="J12" i="9"/>
  <c r="I12" i="9"/>
  <c r="H12" i="9"/>
  <c r="I11" i="9"/>
  <c r="H11" i="9"/>
  <c r="J10" i="9"/>
  <c r="I10" i="9"/>
  <c r="H10" i="9"/>
  <c r="J9" i="9"/>
  <c r="I9" i="9"/>
  <c r="H9" i="9"/>
  <c r="J8" i="9"/>
  <c r="I8" i="9"/>
  <c r="H8" i="9"/>
  <c r="J19" i="9"/>
  <c r="I19" i="9"/>
  <c r="H19" i="9"/>
  <c r="J18" i="9"/>
  <c r="I18" i="9"/>
  <c r="H18" i="9"/>
  <c r="J17" i="9"/>
  <c r="I17" i="9"/>
  <c r="H17" i="9"/>
  <c r="J16" i="9"/>
  <c r="I16" i="9"/>
  <c r="H16" i="9"/>
  <c r="H7" i="9"/>
  <c r="H6" i="9"/>
  <c r="J5" i="9"/>
  <c r="I5" i="9"/>
  <c r="H5" i="9"/>
  <c r="J4" i="9"/>
  <c r="I4" i="9"/>
  <c r="H4" i="9"/>
  <c r="J3" i="9"/>
  <c r="I3" i="9"/>
  <c r="H3" i="9"/>
  <c r="J80" i="8" l="1"/>
  <c r="I80" i="8"/>
  <c r="H80" i="8"/>
  <c r="J79" i="8"/>
  <c r="I79" i="8"/>
  <c r="H79" i="8"/>
  <c r="J78" i="8"/>
  <c r="I78" i="8"/>
  <c r="H78" i="8"/>
  <c r="J77" i="8"/>
  <c r="I77" i="8"/>
  <c r="H77" i="8"/>
  <c r="J76" i="8"/>
  <c r="I76" i="8"/>
  <c r="H76" i="8"/>
  <c r="J75" i="8"/>
  <c r="I75" i="8"/>
  <c r="H75" i="8"/>
  <c r="J67" i="8"/>
  <c r="I67" i="8"/>
  <c r="H67" i="8"/>
  <c r="J66" i="8"/>
  <c r="I66" i="8"/>
  <c r="H66" i="8"/>
  <c r="J74" i="8"/>
  <c r="I74" i="8"/>
  <c r="H74" i="8"/>
  <c r="J73" i="8"/>
  <c r="I73" i="8"/>
  <c r="H73" i="8"/>
  <c r="J72" i="8"/>
  <c r="I72" i="8"/>
  <c r="H72" i="8"/>
  <c r="J71" i="8"/>
  <c r="I71" i="8"/>
  <c r="H71" i="8"/>
  <c r="J70" i="8"/>
  <c r="I70" i="8"/>
  <c r="H70" i="8"/>
  <c r="J69" i="8"/>
  <c r="I69" i="8"/>
  <c r="H69" i="8"/>
  <c r="J68" i="8"/>
  <c r="I68" i="8"/>
  <c r="H68" i="8"/>
  <c r="J65" i="8"/>
  <c r="I65" i="8"/>
  <c r="H65" i="8"/>
  <c r="J64" i="8"/>
  <c r="I64" i="8"/>
  <c r="H64" i="8"/>
  <c r="J63" i="8"/>
  <c r="I63" i="8"/>
  <c r="H63" i="8"/>
  <c r="J62" i="8"/>
  <c r="I62" i="8"/>
  <c r="H62" i="8"/>
  <c r="J61" i="8"/>
  <c r="I61" i="8"/>
  <c r="H61" i="8"/>
  <c r="J60" i="8"/>
  <c r="I60" i="8"/>
  <c r="H60" i="8"/>
  <c r="J56" i="8"/>
  <c r="J55" i="8"/>
  <c r="J54" i="8"/>
  <c r="J53" i="8"/>
  <c r="J29" i="8"/>
  <c r="J28" i="8"/>
  <c r="J27" i="8"/>
  <c r="J52" i="8"/>
  <c r="J51" i="8"/>
  <c r="J50" i="8"/>
  <c r="J49" i="8"/>
  <c r="J48" i="8"/>
  <c r="J47" i="8"/>
  <c r="J46" i="8"/>
  <c r="J45" i="8"/>
  <c r="J26" i="8"/>
  <c r="J25" i="8"/>
  <c r="J24" i="8"/>
  <c r="J23" i="8"/>
  <c r="J22" i="8"/>
  <c r="J21" i="8"/>
  <c r="J20" i="8"/>
  <c r="J19" i="8"/>
  <c r="J44" i="8"/>
  <c r="J43" i="8"/>
  <c r="J42" i="8"/>
  <c r="J41" i="8"/>
  <c r="J18" i="8"/>
  <c r="J17" i="8"/>
  <c r="J16" i="8"/>
  <c r="J15" i="8"/>
  <c r="J14" i="8"/>
  <c r="J13" i="8"/>
  <c r="J12" i="8"/>
  <c r="J40" i="8"/>
  <c r="J39" i="8"/>
  <c r="J38" i="8"/>
  <c r="J37" i="8"/>
  <c r="J11" i="8"/>
  <c r="J10" i="8"/>
  <c r="J9" i="8"/>
  <c r="J8" i="8"/>
  <c r="J36" i="8"/>
  <c r="J35" i="8"/>
  <c r="J34" i="8"/>
  <c r="J33" i="8"/>
  <c r="J32" i="8"/>
  <c r="J31" i="8"/>
  <c r="J7" i="8"/>
  <c r="J6" i="8"/>
  <c r="J5" i="8"/>
  <c r="J4" i="8"/>
  <c r="J3" i="8"/>
  <c r="I56" i="8"/>
  <c r="I55" i="8"/>
  <c r="I54" i="8"/>
  <c r="I53" i="8"/>
  <c r="I29" i="8"/>
  <c r="I28" i="8"/>
  <c r="I27" i="8"/>
  <c r="I52" i="8"/>
  <c r="I51" i="8"/>
  <c r="I50" i="8"/>
  <c r="I49" i="8"/>
  <c r="I48" i="8"/>
  <c r="I47" i="8"/>
  <c r="I46" i="8"/>
  <c r="I45" i="8"/>
  <c r="I26" i="8"/>
  <c r="I25" i="8"/>
  <c r="I24" i="8"/>
  <c r="I23" i="8"/>
  <c r="I22" i="8"/>
  <c r="I21" i="8"/>
  <c r="I20" i="8"/>
  <c r="I19" i="8"/>
  <c r="I44" i="8"/>
  <c r="I43" i="8"/>
  <c r="I42" i="8"/>
  <c r="I41" i="8"/>
  <c r="I17" i="8"/>
  <c r="I16" i="8"/>
  <c r="I15" i="8"/>
  <c r="I14" i="8"/>
  <c r="I13" i="8"/>
  <c r="I12" i="8"/>
  <c r="I40" i="8"/>
  <c r="I39" i="8"/>
  <c r="I38" i="8"/>
  <c r="I37" i="8"/>
  <c r="I11" i="8"/>
  <c r="I10" i="8"/>
  <c r="I9" i="8"/>
  <c r="I8" i="8"/>
  <c r="I36" i="8"/>
  <c r="I35" i="8"/>
  <c r="I34" i="8"/>
  <c r="I33" i="8"/>
  <c r="I32" i="8"/>
  <c r="I31" i="8"/>
  <c r="I7" i="8"/>
  <c r="I6" i="8"/>
  <c r="I5" i="8"/>
  <c r="I4" i="8"/>
  <c r="I3" i="8"/>
  <c r="H56" i="8"/>
  <c r="H55" i="8"/>
  <c r="H54" i="8"/>
  <c r="H53" i="8"/>
  <c r="H30" i="8"/>
  <c r="H29" i="8"/>
  <c r="H28" i="8"/>
  <c r="H27" i="8"/>
  <c r="H52" i="8"/>
  <c r="H51" i="8"/>
  <c r="H50" i="8"/>
  <c r="H49" i="8"/>
  <c r="H48" i="8"/>
  <c r="H47" i="8"/>
  <c r="H46" i="8"/>
  <c r="H45" i="8"/>
  <c r="H26" i="8"/>
  <c r="H25" i="8"/>
  <c r="H24" i="8"/>
  <c r="H23" i="8"/>
  <c r="H22" i="8"/>
  <c r="H21" i="8"/>
  <c r="H20" i="8"/>
  <c r="H19" i="8"/>
  <c r="H44" i="8"/>
  <c r="H43" i="8"/>
  <c r="H42" i="8"/>
  <c r="H41" i="8"/>
  <c r="H18" i="8"/>
  <c r="H17" i="8"/>
  <c r="H16" i="8"/>
  <c r="H15" i="8"/>
  <c r="H14" i="8"/>
  <c r="H13" i="8"/>
  <c r="H12" i="8"/>
  <c r="H40" i="8"/>
  <c r="H39" i="8"/>
  <c r="H38" i="8"/>
  <c r="H37" i="8"/>
  <c r="H11" i="8"/>
  <c r="H10" i="8"/>
  <c r="H9" i="8"/>
  <c r="H8" i="8"/>
  <c r="H36" i="8"/>
  <c r="H35" i="8"/>
  <c r="H34" i="8"/>
  <c r="H33" i="8"/>
  <c r="H32" i="8"/>
  <c r="H31" i="8"/>
  <c r="H7" i="8"/>
  <c r="H6" i="8"/>
  <c r="H5" i="8"/>
  <c r="H4" i="8"/>
  <c r="H3" i="8"/>
</calcChain>
</file>

<file path=xl/sharedStrings.xml><?xml version="1.0" encoding="utf-8"?>
<sst xmlns="http://schemas.openxmlformats.org/spreadsheetml/2006/main" count="1147" uniqueCount="127">
  <si>
    <t>21. day</t>
  </si>
  <si>
    <t>27. day</t>
  </si>
  <si>
    <t>Histology</t>
  </si>
  <si>
    <t>IFNg+ Th</t>
  </si>
  <si>
    <t>IL-17+ Th</t>
  </si>
  <si>
    <t>TNFa+ Th</t>
  </si>
  <si>
    <t>TNFa+ CD3-</t>
  </si>
  <si>
    <t>R</t>
  </si>
  <si>
    <t>L</t>
  </si>
  <si>
    <t>mLN</t>
  </si>
  <si>
    <t>cLN</t>
  </si>
  <si>
    <t>-</t>
  </si>
  <si>
    <t>N/A</t>
  </si>
  <si>
    <t>EcN</t>
  </si>
  <si>
    <t>Placebo</t>
  </si>
  <si>
    <t>aEcN</t>
  </si>
  <si>
    <t>IFN-γ - cLN</t>
  </si>
  <si>
    <t>IFN-γ - mLN</t>
  </si>
  <si>
    <t>IL-17-cLN</t>
  </si>
  <si>
    <t>IL-17-mLN</t>
  </si>
  <si>
    <t>IL-2-cLN</t>
  </si>
  <si>
    <t>IL-2-mLN</t>
  </si>
  <si>
    <t>TNF-α-cLN</t>
  </si>
  <si>
    <t>TNF-α-mLN</t>
  </si>
  <si>
    <t>IL-4-cLN</t>
  </si>
  <si>
    <t>IL-4-mLN</t>
  </si>
  <si>
    <t>IL-13-cLN</t>
  </si>
  <si>
    <t>IL-13-mLN</t>
  </si>
  <si>
    <t>Treg/Live</t>
  </si>
  <si>
    <t>Th17/Live</t>
  </si>
  <si>
    <t>ILC3/Live</t>
  </si>
  <si>
    <t>IFNg+ CD3-</t>
  </si>
  <si>
    <t>IL-17+ CD3-</t>
  </si>
  <si>
    <t>IFNg+ Tc</t>
  </si>
  <si>
    <t>IL-17+ Tc</t>
  </si>
  <si>
    <t>TNFa+ Tc</t>
  </si>
  <si>
    <t>ELISA</t>
  </si>
  <si>
    <t>N</t>
  </si>
  <si>
    <t>avg</t>
  </si>
  <si>
    <t>EcO</t>
  </si>
  <si>
    <t>treatment</t>
  </si>
  <si>
    <t>late</t>
  </si>
  <si>
    <t>prevention</t>
  </si>
  <si>
    <t>early+late</t>
  </si>
  <si>
    <t>Group</t>
  </si>
  <si>
    <t>stimulus</t>
  </si>
  <si>
    <t>iLN</t>
  </si>
  <si>
    <t>IRBP</t>
  </si>
  <si>
    <t>IFNg+Th/Live</t>
  </si>
  <si>
    <t>IL-17+Th/Live</t>
  </si>
  <si>
    <t>TNFa+Th/Live</t>
  </si>
  <si>
    <t>Count</t>
  </si>
  <si>
    <t>Freq. of Parent, singlets</t>
  </si>
  <si>
    <t>Freq. of Parent, singlets/cells</t>
  </si>
  <si>
    <t>Freq. of Parent, singlets/cells/live</t>
  </si>
  <si>
    <t>Count, singlets/cells/live</t>
  </si>
  <si>
    <t>Freq. of Parent, singlets/cells/live/CD3+</t>
  </si>
  <si>
    <t>Freq. of Parent, singlets/cells/live/CD3+/CD4+CD8-</t>
  </si>
  <si>
    <t>Mean (Comp-APC-A), singlets/cells/live/CD3+/CD4+CD8-</t>
  </si>
  <si>
    <t>Mean (Comp-PE-A), singlets/cells/live/CD3+/CD4+CD8-</t>
  </si>
  <si>
    <t>Mean (Comp-PE-Cy7-A), singlets/cells/live/CD3+/CD4+CD8-</t>
  </si>
  <si>
    <t>Count, singlets/cells/live/CD3+/CD4+CD8-</t>
  </si>
  <si>
    <t>Freq. of Parent, singlets/cells/live/CD3+/CD4+CD8-/IL-17-IFNg+</t>
  </si>
  <si>
    <t>Count, singlets/cells/live/CD3+/CD4+CD8-/IL-17-IFNg+</t>
  </si>
  <si>
    <t>Freq. of Parent, singlets/cells/live/CD3+/CD4+CD8-/IL-17+IFNg+</t>
  </si>
  <si>
    <t>Count, singlets/cells/live/CD3+/CD4+CD8-/IL-17+IFNg+</t>
  </si>
  <si>
    <t>Freq. of Parent, singlets/cells/live/CD3+/CD4+CD8-/IL-17-IFNg-</t>
  </si>
  <si>
    <t>Count, singlets/cells/live/CD3+/CD4+CD8-/IL-17-IFNg-</t>
  </si>
  <si>
    <t>Freq. of Parent, singlets/cells/live/CD3+/CD4+CD8-/IL-17+IFNg-</t>
  </si>
  <si>
    <t>Count, singlets/cells/live/CD3+/CD4+CD8-/IL-17+IFNg-</t>
  </si>
  <si>
    <t>Freq. of Parent, singlets/cells/live/CD3+/CD4+CD8-/TNFa-IFNg+</t>
  </si>
  <si>
    <t>Count, singlets/cells/live/CD3+/CD4+CD8-/TNFa-IFNg+</t>
  </si>
  <si>
    <t>Freq. of Parent, singlets/cells/live/CD3+/CD4+CD8-/TNFa+IFNg+</t>
  </si>
  <si>
    <t>Count, singlets/cells/live/CD3+/CD4+CD8-/TNFa+IFNg+</t>
  </si>
  <si>
    <t>Freq. of Parent, singlets/cells/live/CD3+/CD4+CD8-/TNFa-IFNg-</t>
  </si>
  <si>
    <t>Count, singlets/cells/live/CD3+/CD4+CD8-/TNFa-IFNg-</t>
  </si>
  <si>
    <t>Freq. of Parent, singlets/cells/live/CD3+/CD4+CD8-/TNFa+IFNg-</t>
  </si>
  <si>
    <t>Count, singlets/cells/live/CD3+/CD4+CD8-/TNFa+IFNg-</t>
  </si>
  <si>
    <t>Freq. of Parent, singlets/cells/live/CD3+/CD4-CD8+</t>
  </si>
  <si>
    <t>Organ</t>
  </si>
  <si>
    <t>Peyer's Patches</t>
  </si>
  <si>
    <t>Colon</t>
  </si>
  <si>
    <t>IL-6 [pg/ml per mg]</t>
  </si>
  <si>
    <t>TNF-a [pg/ml per mg]</t>
  </si>
  <si>
    <t>IL-1b [pg/ml per mg]</t>
  </si>
  <si>
    <t>IL-10 [pg/ml per mg]</t>
  </si>
  <si>
    <t>IL-33 [pg/ml per mg]</t>
  </si>
  <si>
    <t>S100A8 [pg/ml per mg]</t>
  </si>
  <si>
    <t>pDafa</t>
  </si>
  <si>
    <t>Muc13</t>
  </si>
  <si>
    <t>Reg3g</t>
  </si>
  <si>
    <t>Ileum</t>
  </si>
  <si>
    <t>S100a8</t>
  </si>
  <si>
    <t>S100a9</t>
  </si>
  <si>
    <t>Tjp1</t>
  </si>
  <si>
    <t>Defa5</t>
  </si>
  <si>
    <t>Reg3b</t>
  </si>
  <si>
    <t>Tlr5</t>
  </si>
  <si>
    <t>Irak3</t>
  </si>
  <si>
    <t>Defa4</t>
  </si>
  <si>
    <t>Freq. of Parent, singlets/cells/live/Leukocytes</t>
  </si>
  <si>
    <t>Freq. of Parent, singlets/cells/live/Leukocytes/B220+CD11c- (B cells)</t>
  </si>
  <si>
    <t>Mean (Comp-PE-A), singlets/cells/live/Leukocytes/B220+CD11c- (B cells)</t>
  </si>
  <si>
    <t>Freq. of Parent, singlets/cells/live/Leukocytes/B220-CD11c-</t>
  </si>
  <si>
    <t>Freq. of Parent, singlets/cells/live/Leukocytes/B220-CD11c-/CD3-CD49b-Ly-6G-</t>
  </si>
  <si>
    <t>Freq. of Parent, singlets/cells/live/Leukocytes/B220-CD11c-/CD3-CD49b-Ly-6G-/SSClow (Monocytes and macrophages)</t>
  </si>
  <si>
    <t>Mean (Comp-PE-Cy7-A), singlets/cells/live/Leukocytes/B220-CD11c-/CD3-CD49b-Ly-6G-/SSClow (Monocytes and macrophages)</t>
  </si>
  <si>
    <t>Freq. of Parent, singlets/cells/live/Leukocytes/B220-CD11c-/CD3-CD49b-Ly-6G-/SSClow (Monocytes and macrophages)/iNOS+CD40+</t>
  </si>
  <si>
    <t>Freq. of Parent, singlets/cells/live/Leukocytes/B220-CD11c-/CD3-CD49b-Ly-6G-/SSClow (Monocytes and macrophages)/iNOS-CD40-</t>
  </si>
  <si>
    <t>Freq. of Parent, singlets/cells/live/Leukocytes/B220-CD11c-/CD3-CD49b-Ly-6G-/SSClow (Monocytes and macrophages)/iNOS+CD40-</t>
  </si>
  <si>
    <t>Mean (Comp-PE-Cy7-A), singlets/cells/live/Leukocytes/B220-CD11c-/Ly-6G (Neutrophils)</t>
  </si>
  <si>
    <t>Freq. of live, Leukocytes/B220-CD11c-/CD3-CD49b-Ly-6G-/SSClow (Monocytes and macrophages)</t>
  </si>
  <si>
    <t>Freq. of live, singlets/cells/live/CD3+/CD4+CD8-/IL-17+</t>
  </si>
  <si>
    <t>Freq. of live, singlets/cells/live/CD3+/CD4+CD8-/IFN-g+</t>
  </si>
  <si>
    <t>Freq. of live, singlets/cells/live/CD3+/CD4+CD8-/TNF-a+</t>
  </si>
  <si>
    <t>concentration</t>
  </si>
  <si>
    <r>
      <t>LPS [1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g/ml]</t>
    </r>
  </si>
  <si>
    <t>ileum</t>
  </si>
  <si>
    <t>colon</t>
  </si>
  <si>
    <t>FACS-mLN</t>
  </si>
  <si>
    <t>FACS-cLN</t>
  </si>
  <si>
    <t>Freq. of Parent, singlets/cells/live/CD45/F4-80+CD11b+</t>
  </si>
  <si>
    <t>Freq. of Parent, time/singlets/cells/live/CD45/F4-80+CD11b+/Egr2-CD38+</t>
  </si>
  <si>
    <t>Freq. of Parent, time/singlets/cells/live/CD45/F4-80+CD11b+/Egr2+CD38-</t>
  </si>
  <si>
    <t>Freq. of Parent, singlets/cells/live/Leukocytes/B220-CD11c-/CD3-CD49b-Ly-6G-/SSClow/iNOS+ (iNOS+Monocytes and macrophages)</t>
  </si>
  <si>
    <t>Freq. of live, singlets/cells/live/CD45+B220+CD11c- (B cells)</t>
  </si>
  <si>
    <t>Freq. of live, singlets/cells/live/Leukocytes/B220-CD11c-/Ly-6G (Neutrophils)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</si>
</sst>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%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8">
    <xf numFmtId="0" fontId="0" fillId="0" borderId="0" xfId="0"/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12" xfId="0" applyBorder="1"/>
    <xf numFmtId="0" fontId="0" fillId="0" borderId="16" xfId="0" applyBorder="1"/>
    <xf numFmtId="0" fontId="0" fillId="0" borderId="17" xfId="0" applyBorder="1"/>
    <xf numFmtId="0" fontId="0" fillId="0" borderId="20" xfId="0" applyBorder="1"/>
    <xf numFmtId="0" fontId="0" fillId="0" borderId="15" xfId="0" applyBorder="1" applyAlignment="1">
      <alignment horizontal="center"/>
    </xf>
    <xf numFmtId="0" fontId="0" fillId="0" borderId="10" xfId="0" applyBorder="1"/>
    <xf numFmtId="0" fontId="0" fillId="0" borderId="3" xfId="0" applyBorder="1"/>
    <xf numFmtId="0" fontId="0" fillId="0" borderId="5" xfId="0" applyBorder="1"/>
    <xf numFmtId="0" fontId="0" fillId="0" borderId="24" xfId="0" applyBorder="1"/>
    <xf numFmtId="0" fontId="0" fillId="0" borderId="26" xfId="0" applyBorder="1" applyAlignment="1">
      <alignment horizontal="center"/>
    </xf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/>
    <xf numFmtId="0" fontId="0" fillId="0" borderId="0" xfId="0" applyFill="1"/>
    <xf numFmtId="0" fontId="2" fillId="0" borderId="2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0" xfId="0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20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1" xfId="0" applyBorder="1"/>
    <xf numFmtId="164" fontId="0" fillId="0" borderId="6" xfId="0" applyNumberFormat="1" applyBorder="1" applyAlignment="1">
      <alignment horizontal="center"/>
    </xf>
    <xf numFmtId="0" fontId="0" fillId="0" borderId="6" xfId="0" applyBorder="1"/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35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0" xfId="0" applyAlignment="1"/>
    <xf numFmtId="166" fontId="2" fillId="0" borderId="3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166" fontId="2" fillId="0" borderId="7" xfId="0" applyNumberFormat="1" applyFont="1" applyFill="1" applyBorder="1" applyAlignment="1">
      <alignment horizontal="center"/>
    </xf>
    <xf numFmtId="166" fontId="0" fillId="0" borderId="10" xfId="0" applyNumberFormat="1" applyFill="1" applyBorder="1" applyAlignment="1">
      <alignment horizontal="center"/>
    </xf>
    <xf numFmtId="166" fontId="0" fillId="0" borderId="12" xfId="0" applyNumberFormat="1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5" xfId="0" applyBorder="1"/>
    <xf numFmtId="0" fontId="0" fillId="0" borderId="47" xfId="0" applyBorder="1"/>
    <xf numFmtId="0" fontId="0" fillId="0" borderId="51" xfId="0" applyBorder="1"/>
    <xf numFmtId="0" fontId="0" fillId="0" borderId="35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0" xfId="0" applyNumberFormat="1" applyFill="1" applyBorder="1" applyAlignment="1">
      <alignment horizontal="center"/>
    </xf>
    <xf numFmtId="165" fontId="0" fillId="0" borderId="12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2" fontId="0" fillId="0" borderId="4" xfId="0" applyNumberFormat="1" applyFill="1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49" fontId="0" fillId="0" borderId="23" xfId="0" applyNumberFormat="1" applyBorder="1"/>
    <xf numFmtId="49" fontId="0" fillId="0" borderId="22" xfId="0" applyNumberFormat="1" applyBorder="1"/>
    <xf numFmtId="49" fontId="0" fillId="0" borderId="0" xfId="0" applyNumberFormat="1" applyBorder="1"/>
    <xf numFmtId="49" fontId="0" fillId="0" borderId="24" xfId="0" applyNumberFormat="1" applyBorder="1"/>
    <xf numFmtId="164" fontId="0" fillId="0" borderId="14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/>
    <xf numFmtId="0" fontId="0" fillId="0" borderId="0" xfId="0"/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1" xfId="0" applyBorder="1" applyAlignment="1">
      <alignment horizontal="center"/>
    </xf>
    <xf numFmtId="49" fontId="3" fillId="0" borderId="46" xfId="0" applyNumberFormat="1" applyFont="1" applyBorder="1" applyAlignment="1"/>
    <xf numFmtId="49" fontId="3" fillId="0" borderId="51" xfId="0" applyNumberFormat="1" applyFont="1" applyBorder="1" applyAlignment="1"/>
    <xf numFmtId="49" fontId="3" fillId="0" borderId="47" xfId="0" applyNumberFormat="1" applyFont="1" applyBorder="1" applyAlignment="1"/>
    <xf numFmtId="49" fontId="3" fillId="0" borderId="48" xfId="0" applyNumberFormat="1" applyFont="1" applyBorder="1" applyAlignment="1"/>
    <xf numFmtId="0" fontId="0" fillId="0" borderId="0" xfId="0" applyFont="1" applyAlignment="1"/>
    <xf numFmtId="0" fontId="0" fillId="0" borderId="0" xfId="0" applyFont="1"/>
    <xf numFmtId="0" fontId="0" fillId="0" borderId="6" xfId="0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 applyBorder="1"/>
    <xf numFmtId="0" fontId="0" fillId="0" borderId="47" xfId="0" applyFont="1" applyBorder="1" applyAlignment="1"/>
    <xf numFmtId="49" fontId="0" fillId="0" borderId="47" xfId="0" applyNumberFormat="1" applyFont="1" applyBorder="1" applyAlignment="1"/>
    <xf numFmtId="0" fontId="3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49" fontId="2" fillId="0" borderId="1" xfId="0" applyNumberFormat="1" applyFont="1" applyBorder="1"/>
    <xf numFmtId="0" fontId="2" fillId="0" borderId="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1" xfId="0" applyNumberFormat="1" applyFont="1" applyBorder="1"/>
    <xf numFmtId="49" fontId="2" fillId="0" borderId="6" xfId="0" applyNumberFormat="1" applyFont="1" applyBorder="1"/>
    <xf numFmtId="0" fontId="2" fillId="0" borderId="6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0" fillId="0" borderId="1" xfId="0" applyNumberFormat="1" applyFont="1" applyBorder="1"/>
    <xf numFmtId="164" fontId="0" fillId="0" borderId="1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49" fontId="0" fillId="0" borderId="12" xfId="0" applyNumberFormat="1" applyFont="1" applyBorder="1"/>
    <xf numFmtId="0" fontId="0" fillId="0" borderId="25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49" fontId="0" fillId="0" borderId="4" xfId="0" applyNumberFormat="1" applyFont="1" applyBorder="1"/>
    <xf numFmtId="0" fontId="0" fillId="0" borderId="27" xfId="0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49" fontId="0" fillId="0" borderId="7" xfId="0" applyNumberFormat="1" applyFont="1" applyBorder="1"/>
    <xf numFmtId="0" fontId="0" fillId="0" borderId="28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49" fontId="0" fillId="0" borderId="6" xfId="0" applyNumberFormat="1" applyFont="1" applyBorder="1"/>
    <xf numFmtId="0" fontId="0" fillId="0" borderId="7" xfId="0" applyFont="1" applyFill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49" fontId="2" fillId="0" borderId="4" xfId="0" applyNumberFormat="1" applyFont="1" applyBorder="1"/>
    <xf numFmtId="49" fontId="0" fillId="0" borderId="35" xfId="0" applyNumberFormat="1" applyFont="1" applyBorder="1"/>
    <xf numFmtId="49" fontId="0" fillId="0" borderId="9" xfId="0" applyNumberFormat="1" applyFont="1" applyBorder="1"/>
    <xf numFmtId="0" fontId="0" fillId="0" borderId="29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35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49" fontId="0" fillId="0" borderId="49" xfId="0" applyNumberFormat="1" applyBorder="1" applyAlignment="1">
      <alignment horizontal="center"/>
    </xf>
    <xf numFmtId="49" fontId="0" fillId="0" borderId="38" xfId="0" applyNumberFormat="1" applyBorder="1" applyAlignment="1">
      <alignment horizontal="center"/>
    </xf>
    <xf numFmtId="49" fontId="0" fillId="0" borderId="39" xfId="0" applyNumberFormat="1" applyBorder="1" applyAlignment="1">
      <alignment horizontal="center"/>
    </xf>
    <xf numFmtId="49" fontId="3" fillId="0" borderId="53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/>
    </xf>
    <xf numFmtId="49" fontId="3" fillId="0" borderId="44" xfId="0" applyNumberFormat="1" applyFon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49" fontId="0" fillId="0" borderId="37" xfId="0" applyNumberForma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49" fontId="0" fillId="0" borderId="11" xfId="0" applyNumberFormat="1" applyFont="1" applyBorder="1"/>
    <xf numFmtId="0" fontId="0" fillId="0" borderId="12" xfId="0" applyFont="1" applyFill="1" applyBorder="1" applyAlignment="1">
      <alignment horizontal="center"/>
    </xf>
    <xf numFmtId="49" fontId="0" fillId="0" borderId="14" xfId="0" applyNumberFormat="1" applyFont="1" applyBorder="1"/>
    <xf numFmtId="49" fontId="0" fillId="0" borderId="15" xfId="0" applyNumberFormat="1" applyFont="1" applyBorder="1"/>
    <xf numFmtId="0" fontId="0" fillId="0" borderId="26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9" fontId="2" fillId="0" borderId="7" xfId="0" applyNumberFormat="1" applyFont="1" applyBorder="1"/>
    <xf numFmtId="0" fontId="2" fillId="0" borderId="28" xfId="0" applyFont="1" applyFill="1" applyBorder="1" applyAlignment="1">
      <alignment horizontal="center"/>
    </xf>
    <xf numFmtId="0" fontId="3" fillId="0" borderId="34" xfId="0" applyFont="1" applyBorder="1" applyAlignment="1">
      <alignment textRotation="90" wrapText="1"/>
    </xf>
    <xf numFmtId="0" fontId="3" fillId="0" borderId="36" xfId="0" applyFont="1" applyBorder="1" applyAlignment="1">
      <alignment textRotation="90" wrapText="1"/>
    </xf>
    <xf numFmtId="0" fontId="0" fillId="0" borderId="36" xfId="0" applyBorder="1" applyAlignment="1">
      <alignment wrapText="1"/>
    </xf>
    <xf numFmtId="0" fontId="0" fillId="0" borderId="45" xfId="0" applyBorder="1" applyAlignment="1">
      <alignment wrapText="1"/>
    </xf>
    <xf numFmtId="0" fontId="3" fillId="0" borderId="8" xfId="0" applyFont="1" applyBorder="1"/>
    <xf numFmtId="10" fontId="0" fillId="0" borderId="35" xfId="0" applyNumberFormat="1" applyBorder="1"/>
    <xf numFmtId="0" fontId="3" fillId="0" borderId="3" xfId="0" applyFont="1" applyBorder="1"/>
    <xf numFmtId="10" fontId="0" fillId="0" borderId="1" xfId="0" applyNumberFormat="1" applyBorder="1"/>
    <xf numFmtId="10" fontId="0" fillId="0" borderId="1" xfId="0" applyNumberFormat="1" applyFill="1" applyBorder="1"/>
    <xf numFmtId="0" fontId="0" fillId="0" borderId="1" xfId="0" applyFill="1" applyBorder="1"/>
    <xf numFmtId="0" fontId="3" fillId="0" borderId="5" xfId="0" applyFont="1" applyBorder="1"/>
    <xf numFmtId="10" fontId="0" fillId="0" borderId="6" xfId="0" applyNumberFormat="1" applyBorder="1"/>
    <xf numFmtId="0" fontId="0" fillId="0" borderId="6" xfId="0" applyFill="1" applyBorder="1"/>
    <xf numFmtId="10" fontId="0" fillId="0" borderId="6" xfId="0" applyNumberFormat="1" applyFill="1" applyBorder="1"/>
    <xf numFmtId="0" fontId="3" fillId="0" borderId="10" xfId="0" applyFont="1" applyBorder="1"/>
    <xf numFmtId="10" fontId="0" fillId="0" borderId="11" xfId="0" applyNumberFormat="1" applyBorder="1"/>
    <xf numFmtId="10" fontId="0" fillId="0" borderId="11" xfId="0" applyNumberFormat="1" applyFill="1" applyBorder="1"/>
    <xf numFmtId="0" fontId="0" fillId="0" borderId="11" xfId="0" applyFill="1" applyBorder="1"/>
    <xf numFmtId="0" fontId="3" fillId="0" borderId="22" xfId="0" applyFont="1" applyBorder="1"/>
    <xf numFmtId="0" fontId="3" fillId="0" borderId="1" xfId="0" applyFont="1" applyBorder="1"/>
    <xf numFmtId="10" fontId="3" fillId="0" borderId="1" xfId="0" applyNumberFormat="1" applyFont="1" applyBorder="1"/>
    <xf numFmtId="10" fontId="3" fillId="0" borderId="1" xfId="0" applyNumberFormat="1" applyFont="1" applyFill="1" applyBorder="1"/>
    <xf numFmtId="0" fontId="0" fillId="0" borderId="0" xfId="0" applyAlignment="1">
      <alignment wrapText="1"/>
    </xf>
    <xf numFmtId="166" fontId="3" fillId="0" borderId="10" xfId="0" applyNumberFormat="1" applyFont="1" applyBorder="1"/>
    <xf numFmtId="166" fontId="3" fillId="0" borderId="11" xfId="0" applyNumberFormat="1" applyFont="1" applyBorder="1"/>
    <xf numFmtId="166" fontId="3" fillId="0" borderId="12" xfId="0" applyNumberFormat="1" applyFont="1" applyBorder="1"/>
    <xf numFmtId="166" fontId="3" fillId="0" borderId="3" xfId="0" applyNumberFormat="1" applyFont="1" applyBorder="1"/>
    <xf numFmtId="166" fontId="3" fillId="0" borderId="1" xfId="0" applyNumberFormat="1" applyFont="1" applyBorder="1"/>
    <xf numFmtId="166" fontId="3" fillId="0" borderId="4" xfId="0" applyNumberFormat="1" applyFont="1" applyBorder="1"/>
    <xf numFmtId="166" fontId="3" fillId="0" borderId="5" xfId="0" applyNumberFormat="1" applyFont="1" applyBorder="1"/>
    <xf numFmtId="166" fontId="3" fillId="0" borderId="6" xfId="0" applyNumberFormat="1" applyFont="1" applyBorder="1"/>
    <xf numFmtId="166" fontId="3" fillId="0" borderId="7" xfId="0" applyNumberFormat="1" applyFont="1" applyBorder="1"/>
    <xf numFmtId="166" fontId="3" fillId="0" borderId="8" xfId="0" applyNumberFormat="1" applyFont="1" applyBorder="1"/>
    <xf numFmtId="166" fontId="3" fillId="0" borderId="35" xfId="0" applyNumberFormat="1" applyFont="1" applyBorder="1"/>
    <xf numFmtId="166" fontId="3" fillId="0" borderId="9" xfId="0" applyNumberFormat="1" applyFont="1" applyBorder="1"/>
    <xf numFmtId="0" fontId="0" fillId="0" borderId="0" xfId="0" applyFill="1" applyAlignment="1">
      <alignment wrapText="1"/>
    </xf>
    <xf numFmtId="0" fontId="3" fillId="0" borderId="0" xfId="0" applyFont="1" applyFill="1"/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textRotation="90" wrapText="1"/>
    </xf>
    <xf numFmtId="0" fontId="0" fillId="0" borderId="11" xfId="0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textRotation="90" wrapText="1"/>
    </xf>
    <xf numFmtId="0" fontId="3" fillId="0" borderId="36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0" fillId="0" borderId="17" xfId="0" applyFill="1" applyBorder="1"/>
    <xf numFmtId="0" fontId="0" fillId="0" borderId="20" xfId="0" applyFill="1" applyBorder="1"/>
    <xf numFmtId="0" fontId="0" fillId="0" borderId="19" xfId="0" applyFill="1" applyBorder="1"/>
    <xf numFmtId="0" fontId="3" fillId="0" borderId="3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/>
    <xf numFmtId="0" fontId="3" fillId="0" borderId="11" xfId="0" applyFont="1" applyBorder="1"/>
    <xf numFmtId="0" fontId="3" fillId="0" borderId="25" xfId="0" applyFont="1" applyBorder="1"/>
    <xf numFmtId="0" fontId="3" fillId="0" borderId="27" xfId="0" applyFont="1" applyBorder="1"/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5" fontId="0" fillId="0" borderId="54" xfId="0" applyNumberFormat="1" applyBorder="1" applyAlignment="1">
      <alignment horizontal="center"/>
    </xf>
    <xf numFmtId="165" fontId="0" fillId="0" borderId="56" xfId="0" applyNumberFormat="1" applyBorder="1" applyAlignment="1">
      <alignment horizontal="center"/>
    </xf>
    <xf numFmtId="165" fontId="3" fillId="0" borderId="35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0" fillId="0" borderId="55" xfId="0" applyBorder="1" applyAlignment="1">
      <alignment horizontal="center"/>
    </xf>
    <xf numFmtId="165" fontId="3" fillId="0" borderId="54" xfId="0" applyNumberFormat="1" applyFont="1" applyBorder="1" applyAlignment="1">
      <alignment horizontal="center"/>
    </xf>
    <xf numFmtId="165" fontId="0" fillId="0" borderId="57" xfId="0" applyNumberFormat="1" applyBorder="1" applyAlignment="1">
      <alignment horizontal="center"/>
    </xf>
    <xf numFmtId="165" fontId="3" fillId="0" borderId="55" xfId="0" applyNumberFormat="1" applyFont="1" applyBorder="1" applyAlignment="1">
      <alignment horizontal="center"/>
    </xf>
    <xf numFmtId="165" fontId="7" fillId="0" borderId="1" xfId="0" applyNumberFormat="1" applyFont="1" applyFill="1" applyBorder="1" applyAlignment="1" applyProtection="1">
      <alignment horizontal="center" vertical="top"/>
      <protection locked="0"/>
    </xf>
    <xf numFmtId="165" fontId="7" fillId="0" borderId="6" xfId="0" applyNumberFormat="1" applyFont="1" applyFill="1" applyBorder="1" applyAlignment="1" applyProtection="1">
      <alignment horizontal="center" vertical="top"/>
      <protection locked="0"/>
    </xf>
    <xf numFmtId="165" fontId="7" fillId="0" borderId="11" xfId="0" applyNumberFormat="1" applyFont="1" applyFill="1" applyBorder="1" applyAlignment="1" applyProtection="1">
      <alignment horizontal="center" vertical="top"/>
      <protection locked="0"/>
    </xf>
    <xf numFmtId="165" fontId="8" fillId="0" borderId="1" xfId="0" applyNumberFormat="1" applyFont="1" applyFill="1" applyBorder="1" applyAlignment="1" applyProtection="1">
      <alignment horizontal="center" vertical="top"/>
      <protection locked="0"/>
    </xf>
    <xf numFmtId="165" fontId="0" fillId="0" borderId="1" xfId="0" applyNumberFormat="1" applyFill="1" applyBorder="1" applyAlignment="1">
      <alignment horizontal="center"/>
    </xf>
    <xf numFmtId="165" fontId="0" fillId="0" borderId="11" xfId="0" applyNumberFormat="1" applyFill="1" applyBorder="1" applyAlignment="1">
      <alignment horizontal="center"/>
    </xf>
    <xf numFmtId="0" fontId="0" fillId="0" borderId="5" xfId="0" applyFill="1" applyBorder="1"/>
    <xf numFmtId="165" fontId="0" fillId="0" borderId="6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0" fontId="0" fillId="0" borderId="28" xfId="0" applyFill="1" applyBorder="1"/>
    <xf numFmtId="165" fontId="0" fillId="0" borderId="25" xfId="0" applyNumberFormat="1" applyFill="1" applyBorder="1" applyAlignment="1">
      <alignment horizontal="center"/>
    </xf>
    <xf numFmtId="165" fontId="0" fillId="0" borderId="27" xfId="0" applyNumberFormat="1" applyFill="1" applyBorder="1" applyAlignment="1">
      <alignment horizontal="center"/>
    </xf>
    <xf numFmtId="165" fontId="0" fillId="0" borderId="28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0" fontId="0" fillId="0" borderId="46" xfId="0" applyFill="1" applyBorder="1"/>
    <xf numFmtId="0" fontId="0" fillId="0" borderId="47" xfId="0" applyFill="1" applyBorder="1"/>
    <xf numFmtId="0" fontId="0" fillId="0" borderId="48" xfId="0" applyFill="1" applyBorder="1"/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6" fontId="0" fillId="0" borderId="1" xfId="0" applyNumberFormat="1" applyBorder="1"/>
    <xf numFmtId="0" fontId="6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10" fontId="1" fillId="0" borderId="1" xfId="0" applyNumberFormat="1" applyFont="1" applyFill="1" applyBorder="1"/>
    <xf numFmtId="0" fontId="1" fillId="0" borderId="1" xfId="0" applyFont="1" applyFill="1" applyBorder="1"/>
    <xf numFmtId="0" fontId="0" fillId="0" borderId="1" xfId="0" applyFont="1" applyBorder="1" applyAlignment="1">
      <alignment wrapText="1"/>
    </xf>
    <xf numFmtId="10" fontId="0" fillId="0" borderId="1" xfId="0" applyNumberFormat="1" applyFont="1" applyBorder="1"/>
    <xf numFmtId="10" fontId="0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  <xf numFmtId="10" fontId="0" fillId="0" borderId="0" xfId="0" applyNumberFormat="1" applyFont="1"/>
    <xf numFmtId="165" fontId="2" fillId="0" borderId="1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0" fontId="3" fillId="0" borderId="33" xfId="0" applyFont="1" applyBorder="1" applyAlignment="1">
      <alignment textRotation="90" wrapText="1"/>
    </xf>
    <xf numFmtId="0" fontId="3" fillId="0" borderId="4" xfId="0" applyFont="1" applyBorder="1"/>
    <xf numFmtId="0" fontId="0" fillId="0" borderId="36" xfId="0" applyFont="1" applyBorder="1" applyAlignment="1">
      <alignment wrapText="1"/>
    </xf>
    <xf numFmtId="0" fontId="0" fillId="0" borderId="33" xfId="0" applyFont="1" applyBorder="1" applyAlignment="1">
      <alignment wrapText="1"/>
    </xf>
    <xf numFmtId="0" fontId="0" fillId="0" borderId="10" xfId="0" applyFont="1" applyBorder="1"/>
    <xf numFmtId="0" fontId="0" fillId="0" borderId="11" xfId="0" applyFont="1" applyBorder="1"/>
    <xf numFmtId="10" fontId="0" fillId="0" borderId="11" xfId="0" applyNumberFormat="1" applyFont="1" applyBorder="1"/>
    <xf numFmtId="10" fontId="0" fillId="0" borderId="12" xfId="0" applyNumberFormat="1" applyFont="1" applyBorder="1"/>
    <xf numFmtId="0" fontId="0" fillId="0" borderId="3" xfId="0" applyFont="1" applyBorder="1"/>
    <xf numFmtId="10" fontId="0" fillId="0" borderId="4" xfId="0" applyNumberFormat="1" applyFont="1" applyBorder="1"/>
    <xf numFmtId="0" fontId="0" fillId="0" borderId="6" xfId="0" applyFont="1" applyBorder="1"/>
    <xf numFmtId="10" fontId="0" fillId="0" borderId="6" xfId="0" applyNumberFormat="1" applyFont="1" applyBorder="1"/>
    <xf numFmtId="10" fontId="0" fillId="0" borderId="7" xfId="0" applyNumberFormat="1" applyFont="1" applyBorder="1"/>
    <xf numFmtId="0" fontId="0" fillId="0" borderId="5" xfId="0" applyFont="1" applyBorder="1"/>
    <xf numFmtId="10" fontId="3" fillId="0" borderId="4" xfId="0" applyNumberFormat="1" applyFont="1" applyBorder="1"/>
    <xf numFmtId="0" fontId="0" fillId="0" borderId="52" xfId="0" applyFont="1" applyBorder="1" applyAlignment="1">
      <alignment wrapText="1"/>
    </xf>
    <xf numFmtId="0" fontId="0" fillId="0" borderId="25" xfId="0" applyFont="1" applyBorder="1"/>
    <xf numFmtId="0" fontId="0" fillId="0" borderId="27" xfId="0" applyFont="1" applyBorder="1"/>
    <xf numFmtId="0" fontId="0" fillId="0" borderId="28" xfId="0" applyFont="1" applyBorder="1"/>
    <xf numFmtId="0" fontId="0" fillId="0" borderId="12" xfId="0" applyFont="1" applyBorder="1"/>
    <xf numFmtId="0" fontId="0" fillId="0" borderId="4" xfId="0" applyFont="1" applyBorder="1"/>
    <xf numFmtId="0" fontId="3" fillId="0" borderId="7" xfId="0" applyFont="1" applyBorder="1"/>
    <xf numFmtId="0" fontId="0" fillId="0" borderId="7" xfId="0" applyFont="1" applyBorder="1"/>
    <xf numFmtId="0" fontId="3" fillId="0" borderId="24" xfId="0" applyFont="1" applyBorder="1"/>
    <xf numFmtId="0" fontId="3" fillId="0" borderId="21" xfId="0" applyFont="1" applyBorder="1"/>
    <xf numFmtId="0" fontId="3" fillId="0" borderId="31" xfId="0" applyFont="1" applyBorder="1" applyAlignment="1">
      <alignment horizontal="center"/>
    </xf>
    <xf numFmtId="2" fontId="3" fillId="0" borderId="8" xfId="0" applyNumberFormat="1" applyFont="1" applyBorder="1"/>
    <xf numFmtId="2" fontId="3" fillId="0" borderId="35" xfId="0" applyNumberFormat="1" applyFont="1" applyBorder="1"/>
    <xf numFmtId="2" fontId="3" fillId="0" borderId="9" xfId="0" applyNumberFormat="1" applyFont="1" applyBorder="1"/>
    <xf numFmtId="2" fontId="3" fillId="0" borderId="3" xfId="0" applyNumberFormat="1" applyFont="1" applyBorder="1"/>
    <xf numFmtId="2" fontId="3" fillId="0" borderId="1" xfId="0" applyNumberFormat="1" applyFont="1" applyBorder="1"/>
    <xf numFmtId="2" fontId="3" fillId="0" borderId="4" xfId="0" applyNumberFormat="1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0" borderId="7" xfId="0" applyNumberFormat="1" applyFont="1" applyBorder="1"/>
    <xf numFmtId="0" fontId="3" fillId="0" borderId="23" xfId="0" applyFont="1" applyBorder="1"/>
    <xf numFmtId="0" fontId="3" fillId="0" borderId="24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2" xfId="0" applyFont="1" applyBorder="1"/>
    <xf numFmtId="2" fontId="2" fillId="0" borderId="12" xfId="0" applyNumberFormat="1" applyFont="1" applyFill="1" applyBorder="1" applyAlignment="1">
      <alignment horizontal="center"/>
    </xf>
    <xf numFmtId="2" fontId="0" fillId="0" borderId="3" xfId="0" applyNumberFormat="1" applyFill="1" applyBorder="1"/>
    <xf numFmtId="2" fontId="0" fillId="0" borderId="5" xfId="0" applyNumberFormat="1" applyFill="1" applyBorder="1"/>
    <xf numFmtId="2" fontId="2" fillId="0" borderId="4" xfId="0" applyNumberFormat="1" applyFont="1" applyFill="1" applyBorder="1"/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166" fontId="0" fillId="0" borderId="25" xfId="0" applyNumberFormat="1" applyFill="1" applyBorder="1" applyAlignment="1">
      <alignment horizontal="center"/>
    </xf>
    <xf numFmtId="166" fontId="0" fillId="0" borderId="27" xfId="0" applyNumberFormat="1" applyFill="1" applyBorder="1" applyAlignment="1">
      <alignment horizontal="center"/>
    </xf>
    <xf numFmtId="166" fontId="2" fillId="0" borderId="27" xfId="0" applyNumberFormat="1" applyFont="1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2" fontId="0" fillId="0" borderId="27" xfId="0" applyNumberFormat="1" applyFill="1" applyBorder="1"/>
    <xf numFmtId="2" fontId="0" fillId="0" borderId="28" xfId="0" applyNumberFormat="1" applyFill="1" applyBorder="1"/>
    <xf numFmtId="166" fontId="0" fillId="0" borderId="4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0" fillId="0" borderId="17" xfId="0" applyNumberFormat="1" applyFill="1" applyBorder="1"/>
    <xf numFmtId="2" fontId="4" fillId="0" borderId="17" xfId="0" applyNumberFormat="1" applyFont="1" applyFill="1" applyBorder="1"/>
    <xf numFmtId="2" fontId="2" fillId="0" borderId="17" xfId="0" applyNumberFormat="1" applyFont="1" applyFill="1" applyBorder="1"/>
    <xf numFmtId="166" fontId="0" fillId="0" borderId="19" xfId="0" applyNumberFormat="1" applyFill="1" applyBorder="1" applyAlignment="1">
      <alignment horizontal="center"/>
    </xf>
    <xf numFmtId="166" fontId="0" fillId="0" borderId="17" xfId="0" applyNumberFormat="1" applyFill="1" applyBorder="1" applyAlignment="1">
      <alignment horizontal="center"/>
    </xf>
    <xf numFmtId="166" fontId="2" fillId="0" borderId="17" xfId="0" applyNumberFormat="1" applyFont="1" applyFill="1" applyBorder="1" applyAlignment="1">
      <alignment horizontal="center"/>
    </xf>
    <xf numFmtId="166" fontId="2" fillId="0" borderId="20" xfId="0" applyNumberFormat="1" applyFont="1" applyFill="1" applyBorder="1" applyAlignment="1">
      <alignment horizontal="center"/>
    </xf>
    <xf numFmtId="166" fontId="2" fillId="0" borderId="28" xfId="0" applyNumberFormat="1" applyFont="1" applyFill="1" applyBorder="1" applyAlignment="1">
      <alignment horizontal="center"/>
    </xf>
    <xf numFmtId="166" fontId="0" fillId="0" borderId="17" xfId="0" applyNumberFormat="1" applyFont="1" applyFill="1" applyBorder="1" applyAlignment="1">
      <alignment horizontal="center"/>
    </xf>
    <xf numFmtId="166" fontId="4" fillId="0" borderId="27" xfId="0" applyNumberFormat="1" applyFont="1" applyFill="1" applyBorder="1" applyAlignment="1">
      <alignment horizontal="center"/>
    </xf>
    <xf numFmtId="166" fontId="0" fillId="0" borderId="11" xfId="0" applyNumberFormat="1" applyBorder="1"/>
    <xf numFmtId="166" fontId="0" fillId="0" borderId="1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6" xfId="0" applyNumberFormat="1" applyBorder="1"/>
    <xf numFmtId="166" fontId="0" fillId="0" borderId="11" xfId="0" applyNumberForma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2" fillId="0" borderId="11" xfId="0" applyNumberFormat="1" applyFont="1" applyBorder="1"/>
    <xf numFmtId="166" fontId="2" fillId="0" borderId="1" xfId="0" applyNumberFormat="1" applyFont="1" applyBorder="1"/>
    <xf numFmtId="0" fontId="2" fillId="0" borderId="10" xfId="0" applyFont="1" applyBorder="1"/>
    <xf numFmtId="0" fontId="2" fillId="0" borderId="3" xfId="0" applyFont="1" applyBorder="1"/>
    <xf numFmtId="0" fontId="2" fillId="0" borderId="27" xfId="0" applyFont="1" applyBorder="1"/>
    <xf numFmtId="0" fontId="2" fillId="0" borderId="5" xfId="0" applyFont="1" applyBorder="1"/>
    <xf numFmtId="0" fontId="2" fillId="0" borderId="28" xfId="0" applyFont="1" applyBorder="1"/>
    <xf numFmtId="166" fontId="2" fillId="0" borderId="6" xfId="0" applyNumberFormat="1" applyFont="1" applyBorder="1"/>
    <xf numFmtId="166" fontId="2" fillId="0" borderId="1" xfId="0" applyNumberFormat="1" applyFon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25" xfId="0" applyBorder="1" applyAlignment="1">
      <alignment horizontal="center" wrapText="1"/>
    </xf>
    <xf numFmtId="0" fontId="3" fillId="0" borderId="12" xfId="0" applyFont="1" applyBorder="1" applyAlignment="1">
      <alignment textRotation="90" wrapText="1"/>
    </xf>
    <xf numFmtId="0" fontId="2" fillId="0" borderId="4" xfId="0" applyFont="1" applyBorder="1"/>
    <xf numFmtId="0" fontId="2" fillId="0" borderId="7" xfId="0" applyFont="1" applyBorder="1"/>
    <xf numFmtId="166" fontId="2" fillId="0" borderId="11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166" fontId="1" fillId="0" borderId="1" xfId="0" applyNumberFormat="1" applyFont="1" applyFill="1" applyBorder="1"/>
    <xf numFmtId="166" fontId="0" fillId="0" borderId="0" xfId="0" applyNumberFormat="1" applyFont="1" applyFill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6" xfId="0" applyFont="1" applyBorder="1" applyAlignment="1"/>
    <xf numFmtId="0" fontId="0" fillId="0" borderId="48" xfId="0" applyFont="1" applyBorder="1" applyAlignment="1"/>
    <xf numFmtId="0" fontId="0" fillId="0" borderId="2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12" xfId="0" applyFont="1" applyBorder="1" applyAlignment="1"/>
    <xf numFmtId="0" fontId="0" fillId="0" borderId="7" xfId="0" applyFont="1" applyBorder="1" applyAlignment="1"/>
    <xf numFmtId="0" fontId="0" fillId="0" borderId="11" xfId="0" applyFont="1" applyBorder="1" applyAlignment="1"/>
    <xf numFmtId="0" fontId="0" fillId="0" borderId="6" xfId="0" applyFont="1" applyBorder="1" applyAlignment="1"/>
    <xf numFmtId="0" fontId="0" fillId="0" borderId="25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0" xfId="0" applyFont="1" applyFill="1" applyBorder="1" applyAlignment="1"/>
    <xf numFmtId="0" fontId="1" fillId="0" borderId="32" xfId="0" applyFont="1" applyFill="1" applyBorder="1" applyAlignment="1"/>
    <xf numFmtId="0" fontId="0" fillId="0" borderId="36" xfId="0" applyBorder="1" applyAlignment="1"/>
    <xf numFmtId="0" fontId="0" fillId="0" borderId="3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80"/>
  <sheetViews>
    <sheetView workbookViewId="0">
      <selection activeCell="L24" sqref="L24"/>
    </sheetView>
  </sheetViews>
  <sheetFormatPr defaultRowHeight="15" x14ac:dyDescent="0.25"/>
  <cols>
    <col min="1" max="1" width="8.85546875" style="148"/>
    <col min="2" max="52" width="8.85546875" style="101"/>
  </cols>
  <sheetData>
    <row r="1" spans="1:52" s="133" customFormat="1" x14ac:dyDescent="0.25">
      <c r="A1" s="442"/>
      <c r="B1" s="444" t="s">
        <v>0</v>
      </c>
      <c r="C1" s="440"/>
      <c r="D1" s="440" t="s">
        <v>1</v>
      </c>
      <c r="E1" s="440"/>
      <c r="F1" s="440" t="s">
        <v>2</v>
      </c>
      <c r="G1" s="445"/>
      <c r="H1" s="12" t="s">
        <v>0</v>
      </c>
      <c r="I1" s="69" t="s">
        <v>1</v>
      </c>
      <c r="J1" s="7" t="s">
        <v>2</v>
      </c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</row>
    <row r="2" spans="1:52" ht="15.75" thickBot="1" x14ac:dyDescent="0.3">
      <c r="A2" s="443"/>
      <c r="B2" s="27" t="s">
        <v>7</v>
      </c>
      <c r="C2" s="4" t="s">
        <v>8</v>
      </c>
      <c r="D2" s="4" t="s">
        <v>7</v>
      </c>
      <c r="E2" s="4" t="s">
        <v>8</v>
      </c>
      <c r="F2" s="4" t="s">
        <v>7</v>
      </c>
      <c r="G2" s="25" t="s">
        <v>8</v>
      </c>
      <c r="H2" s="80" t="s">
        <v>38</v>
      </c>
      <c r="I2" s="150" t="s">
        <v>38</v>
      </c>
      <c r="J2" s="82" t="s">
        <v>38</v>
      </c>
    </row>
    <row r="3" spans="1:52" x14ac:dyDescent="0.25">
      <c r="A3" s="144" t="s">
        <v>13</v>
      </c>
      <c r="B3" s="137">
        <v>0</v>
      </c>
      <c r="C3" s="138">
        <v>0</v>
      </c>
      <c r="D3" s="138">
        <v>0</v>
      </c>
      <c r="E3" s="138">
        <v>0</v>
      </c>
      <c r="F3" s="138">
        <v>0</v>
      </c>
      <c r="G3" s="135">
        <v>0</v>
      </c>
      <c r="H3" s="43">
        <f>AVERAGE(B3:C3)</f>
        <v>0</v>
      </c>
      <c r="I3" s="110">
        <f t="shared" ref="I3:I40" si="0">AVERAGE(D3:E3)</f>
        <v>0</v>
      </c>
      <c r="J3" s="41">
        <f t="shared" ref="J3:J44" si="1">AVERAGE(F3:G3)</f>
        <v>0</v>
      </c>
    </row>
    <row r="4" spans="1:52" ht="14.45" customHeight="1" x14ac:dyDescent="0.25">
      <c r="A4" s="146" t="s">
        <v>13</v>
      </c>
      <c r="B4" s="26">
        <v>3</v>
      </c>
      <c r="C4" s="112">
        <v>2</v>
      </c>
      <c r="D4" s="112" t="s">
        <v>12</v>
      </c>
      <c r="E4" s="112">
        <v>3</v>
      </c>
      <c r="F4" s="112">
        <v>2</v>
      </c>
      <c r="G4" s="24">
        <v>1</v>
      </c>
      <c r="H4" s="42">
        <f t="shared" ref="H4:H56" si="2">AVERAGE(B4:C4)</f>
        <v>2.5</v>
      </c>
      <c r="I4" s="68">
        <f t="shared" si="0"/>
        <v>3</v>
      </c>
      <c r="J4" s="39">
        <f t="shared" si="1"/>
        <v>1.5</v>
      </c>
    </row>
    <row r="5" spans="1:52" x14ac:dyDescent="0.25">
      <c r="A5" s="146" t="s">
        <v>13</v>
      </c>
      <c r="B5" s="26">
        <v>0</v>
      </c>
      <c r="C5" s="112">
        <v>0</v>
      </c>
      <c r="D5" s="112">
        <v>0</v>
      </c>
      <c r="E5" s="112">
        <v>0</v>
      </c>
      <c r="F5" s="112">
        <v>0</v>
      </c>
      <c r="G5" s="24">
        <v>0</v>
      </c>
      <c r="H5" s="42">
        <f t="shared" si="2"/>
        <v>0</v>
      </c>
      <c r="I5" s="68">
        <f t="shared" si="0"/>
        <v>0</v>
      </c>
      <c r="J5" s="39">
        <f t="shared" si="1"/>
        <v>0</v>
      </c>
    </row>
    <row r="6" spans="1:52" x14ac:dyDescent="0.25">
      <c r="A6" s="146" t="s">
        <v>13</v>
      </c>
      <c r="B6" s="26">
        <v>0</v>
      </c>
      <c r="C6" s="112">
        <v>0</v>
      </c>
      <c r="D6" s="112">
        <v>2</v>
      </c>
      <c r="E6" s="112">
        <v>2</v>
      </c>
      <c r="F6" s="112">
        <v>2</v>
      </c>
      <c r="G6" s="24">
        <v>2</v>
      </c>
      <c r="H6" s="42">
        <f t="shared" si="2"/>
        <v>0</v>
      </c>
      <c r="I6" s="68">
        <f t="shared" si="0"/>
        <v>2</v>
      </c>
      <c r="J6" s="39">
        <f t="shared" si="1"/>
        <v>2</v>
      </c>
    </row>
    <row r="7" spans="1:52" x14ac:dyDescent="0.25">
      <c r="A7" s="146" t="s">
        <v>13</v>
      </c>
      <c r="B7" s="26">
        <v>1</v>
      </c>
      <c r="C7" s="112">
        <v>2</v>
      </c>
      <c r="D7" s="112">
        <v>2</v>
      </c>
      <c r="E7" s="112">
        <v>2</v>
      </c>
      <c r="F7" s="112">
        <v>1</v>
      </c>
      <c r="G7" s="24">
        <v>1</v>
      </c>
      <c r="H7" s="42">
        <f t="shared" si="2"/>
        <v>1.5</v>
      </c>
      <c r="I7" s="68">
        <f t="shared" si="0"/>
        <v>2</v>
      </c>
      <c r="J7" s="39">
        <f t="shared" si="1"/>
        <v>1</v>
      </c>
    </row>
    <row r="8" spans="1:52" ht="14.45" customHeight="1" x14ac:dyDescent="0.25">
      <c r="A8" s="145" t="s">
        <v>13</v>
      </c>
      <c r="B8" s="28">
        <v>0</v>
      </c>
      <c r="C8" s="116">
        <v>0</v>
      </c>
      <c r="D8" s="116">
        <v>0</v>
      </c>
      <c r="E8" s="116">
        <v>0</v>
      </c>
      <c r="F8" s="116">
        <v>0</v>
      </c>
      <c r="G8" s="29">
        <v>0</v>
      </c>
      <c r="H8" s="45">
        <f t="shared" ref="H8:H30" si="3">AVERAGE(B8:C8)</f>
        <v>0</v>
      </c>
      <c r="I8" s="111">
        <f t="shared" ref="I8:I17" si="4">AVERAGE(D8:E8)</f>
        <v>0</v>
      </c>
      <c r="J8" s="40">
        <f t="shared" ref="J8:J29" si="5">AVERAGE(F8:G8)</f>
        <v>0</v>
      </c>
    </row>
    <row r="9" spans="1:52" x14ac:dyDescent="0.25">
      <c r="A9" s="146" t="s">
        <v>13</v>
      </c>
      <c r="B9" s="26">
        <v>0</v>
      </c>
      <c r="C9" s="112">
        <v>0</v>
      </c>
      <c r="D9" s="112">
        <v>0</v>
      </c>
      <c r="E9" s="112" t="s">
        <v>12</v>
      </c>
      <c r="F9" s="112">
        <v>0</v>
      </c>
      <c r="G9" s="24">
        <v>0</v>
      </c>
      <c r="H9" s="42">
        <f t="shared" si="3"/>
        <v>0</v>
      </c>
      <c r="I9" s="68">
        <f t="shared" si="4"/>
        <v>0</v>
      </c>
      <c r="J9" s="39">
        <f t="shared" si="5"/>
        <v>0</v>
      </c>
    </row>
    <row r="10" spans="1:52" x14ac:dyDescent="0.25">
      <c r="A10" s="146" t="s">
        <v>13</v>
      </c>
      <c r="B10" s="26">
        <v>0</v>
      </c>
      <c r="C10" s="112" t="s">
        <v>12</v>
      </c>
      <c r="D10" s="112">
        <v>0</v>
      </c>
      <c r="E10" s="112">
        <v>0</v>
      </c>
      <c r="F10" s="112">
        <v>0</v>
      </c>
      <c r="G10" s="24">
        <v>0</v>
      </c>
      <c r="H10" s="42">
        <f t="shared" si="3"/>
        <v>0</v>
      </c>
      <c r="I10" s="68">
        <f t="shared" si="4"/>
        <v>0</v>
      </c>
      <c r="J10" s="39">
        <f t="shared" si="5"/>
        <v>0</v>
      </c>
    </row>
    <row r="11" spans="1:52" x14ac:dyDescent="0.25">
      <c r="A11" s="146" t="s">
        <v>13</v>
      </c>
      <c r="B11" s="26">
        <v>2</v>
      </c>
      <c r="C11" s="112">
        <v>2</v>
      </c>
      <c r="D11" s="112">
        <v>2</v>
      </c>
      <c r="E11" s="112">
        <v>2</v>
      </c>
      <c r="F11" s="112">
        <v>1</v>
      </c>
      <c r="G11" s="24">
        <v>1</v>
      </c>
      <c r="H11" s="42">
        <f t="shared" si="3"/>
        <v>2</v>
      </c>
      <c r="I11" s="68">
        <f t="shared" si="4"/>
        <v>2</v>
      </c>
      <c r="J11" s="39">
        <f t="shared" si="5"/>
        <v>1</v>
      </c>
    </row>
    <row r="12" spans="1:52" x14ac:dyDescent="0.25">
      <c r="A12" s="145" t="s">
        <v>13</v>
      </c>
      <c r="B12" s="28">
        <v>0</v>
      </c>
      <c r="C12" s="116">
        <v>0</v>
      </c>
      <c r="D12" s="116">
        <v>0</v>
      </c>
      <c r="E12" s="116">
        <v>0</v>
      </c>
      <c r="F12" s="116">
        <v>0</v>
      </c>
      <c r="G12" s="29">
        <v>0</v>
      </c>
      <c r="H12" s="45">
        <f t="shared" si="3"/>
        <v>0</v>
      </c>
      <c r="I12" s="111">
        <f t="shared" si="4"/>
        <v>0</v>
      </c>
      <c r="J12" s="40">
        <f t="shared" si="5"/>
        <v>0</v>
      </c>
    </row>
    <row r="13" spans="1:52" x14ac:dyDescent="0.25">
      <c r="A13" s="146" t="s">
        <v>13</v>
      </c>
      <c r="B13" s="26">
        <v>0</v>
      </c>
      <c r="C13" s="112">
        <v>0</v>
      </c>
      <c r="D13" s="112">
        <v>0</v>
      </c>
      <c r="E13" s="112">
        <v>0</v>
      </c>
      <c r="F13" s="112">
        <v>0</v>
      </c>
      <c r="G13" s="24">
        <v>0</v>
      </c>
      <c r="H13" s="42">
        <f t="shared" si="3"/>
        <v>0</v>
      </c>
      <c r="I13" s="68">
        <f t="shared" si="4"/>
        <v>0</v>
      </c>
      <c r="J13" s="39">
        <f t="shared" si="5"/>
        <v>0</v>
      </c>
    </row>
    <row r="14" spans="1:52" x14ac:dyDescent="0.25">
      <c r="A14" s="146" t="s">
        <v>13</v>
      </c>
      <c r="B14" s="26">
        <v>0</v>
      </c>
      <c r="C14" s="112">
        <v>0</v>
      </c>
      <c r="D14" s="112">
        <v>0</v>
      </c>
      <c r="E14" s="112">
        <v>0</v>
      </c>
      <c r="F14" s="112">
        <v>0</v>
      </c>
      <c r="G14" s="24">
        <v>0</v>
      </c>
      <c r="H14" s="42">
        <f t="shared" si="3"/>
        <v>0</v>
      </c>
      <c r="I14" s="68">
        <f t="shared" si="4"/>
        <v>0</v>
      </c>
      <c r="J14" s="39">
        <f t="shared" si="5"/>
        <v>0</v>
      </c>
    </row>
    <row r="15" spans="1:52" x14ac:dyDescent="0.25">
      <c r="A15" s="146" t="s">
        <v>13</v>
      </c>
      <c r="B15" s="26">
        <v>0</v>
      </c>
      <c r="C15" s="112">
        <v>0</v>
      </c>
      <c r="D15" s="112">
        <v>0</v>
      </c>
      <c r="E15" s="112">
        <v>0</v>
      </c>
      <c r="F15" s="112">
        <v>0</v>
      </c>
      <c r="G15" s="24">
        <v>0</v>
      </c>
      <c r="H15" s="42">
        <f t="shared" si="3"/>
        <v>0</v>
      </c>
      <c r="I15" s="68">
        <f t="shared" si="4"/>
        <v>0</v>
      </c>
      <c r="J15" s="39">
        <f t="shared" si="5"/>
        <v>0</v>
      </c>
    </row>
    <row r="16" spans="1:52" x14ac:dyDescent="0.25">
      <c r="A16" s="146" t="s">
        <v>13</v>
      </c>
      <c r="B16" s="26">
        <v>0</v>
      </c>
      <c r="C16" s="112">
        <v>0</v>
      </c>
      <c r="D16" s="112">
        <v>0</v>
      </c>
      <c r="E16" s="112">
        <v>0</v>
      </c>
      <c r="F16" s="112">
        <v>0</v>
      </c>
      <c r="G16" s="24">
        <v>0</v>
      </c>
      <c r="H16" s="42">
        <f t="shared" si="3"/>
        <v>0</v>
      </c>
      <c r="I16" s="68">
        <f t="shared" si="4"/>
        <v>0</v>
      </c>
      <c r="J16" s="39">
        <f t="shared" si="5"/>
        <v>0</v>
      </c>
    </row>
    <row r="17" spans="1:52" x14ac:dyDescent="0.25">
      <c r="A17" s="146" t="s">
        <v>13</v>
      </c>
      <c r="B17" s="26">
        <v>0</v>
      </c>
      <c r="C17" s="112">
        <v>0</v>
      </c>
      <c r="D17" s="112">
        <v>0</v>
      </c>
      <c r="E17" s="112">
        <v>0</v>
      </c>
      <c r="F17" s="112">
        <v>0</v>
      </c>
      <c r="G17" s="24">
        <v>0</v>
      </c>
      <c r="H17" s="42">
        <f t="shared" si="3"/>
        <v>0</v>
      </c>
      <c r="I17" s="68">
        <f t="shared" si="4"/>
        <v>0</v>
      </c>
      <c r="J17" s="39">
        <f t="shared" si="5"/>
        <v>0</v>
      </c>
    </row>
    <row r="18" spans="1:52" ht="14.45" customHeight="1" x14ac:dyDescent="0.25">
      <c r="A18" s="146" t="s">
        <v>13</v>
      </c>
      <c r="B18" s="26" t="s">
        <v>12</v>
      </c>
      <c r="C18" s="112">
        <v>0</v>
      </c>
      <c r="D18" s="112" t="s">
        <v>12</v>
      </c>
      <c r="E18" s="112" t="s">
        <v>12</v>
      </c>
      <c r="F18" s="112">
        <v>0</v>
      </c>
      <c r="G18" s="24">
        <v>0</v>
      </c>
      <c r="H18" s="42">
        <f t="shared" si="3"/>
        <v>0</v>
      </c>
      <c r="I18" s="68"/>
      <c r="J18" s="39">
        <f t="shared" si="5"/>
        <v>0</v>
      </c>
    </row>
    <row r="19" spans="1:52" s="133" customFormat="1" x14ac:dyDescent="0.25">
      <c r="A19" s="146" t="s">
        <v>13</v>
      </c>
      <c r="B19" s="26">
        <v>3</v>
      </c>
      <c r="C19" s="112">
        <v>3</v>
      </c>
      <c r="D19" s="112">
        <v>3</v>
      </c>
      <c r="E19" s="112">
        <v>3</v>
      </c>
      <c r="F19" s="112">
        <v>2</v>
      </c>
      <c r="G19" s="24">
        <v>2</v>
      </c>
      <c r="H19" s="42">
        <f t="shared" si="3"/>
        <v>3</v>
      </c>
      <c r="I19" s="68">
        <f t="shared" ref="I19:I29" si="6">AVERAGE(D19:E19)</f>
        <v>3</v>
      </c>
      <c r="J19" s="39">
        <f t="shared" si="5"/>
        <v>2</v>
      </c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</row>
    <row r="20" spans="1:52" s="133" customFormat="1" x14ac:dyDescent="0.25">
      <c r="A20" s="146" t="s">
        <v>13</v>
      </c>
      <c r="B20" s="26">
        <v>0</v>
      </c>
      <c r="C20" s="112">
        <v>0</v>
      </c>
      <c r="D20" s="112">
        <v>0</v>
      </c>
      <c r="E20" s="112">
        <v>0</v>
      </c>
      <c r="F20" s="112">
        <v>0</v>
      </c>
      <c r="G20" s="24">
        <v>0</v>
      </c>
      <c r="H20" s="42">
        <f t="shared" si="3"/>
        <v>0</v>
      </c>
      <c r="I20" s="68">
        <f t="shared" si="6"/>
        <v>0</v>
      </c>
      <c r="J20" s="39">
        <f t="shared" si="5"/>
        <v>0</v>
      </c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</row>
    <row r="21" spans="1:52" s="133" customFormat="1" x14ac:dyDescent="0.25">
      <c r="A21" s="146" t="s">
        <v>13</v>
      </c>
      <c r="B21" s="26">
        <v>0</v>
      </c>
      <c r="C21" s="112">
        <v>0</v>
      </c>
      <c r="D21" s="112">
        <v>0</v>
      </c>
      <c r="E21" s="112">
        <v>3</v>
      </c>
      <c r="F21" s="112">
        <v>0</v>
      </c>
      <c r="G21" s="24">
        <v>1</v>
      </c>
      <c r="H21" s="42">
        <f t="shared" si="3"/>
        <v>0</v>
      </c>
      <c r="I21" s="68">
        <f t="shared" si="6"/>
        <v>1.5</v>
      </c>
      <c r="J21" s="39">
        <f t="shared" si="5"/>
        <v>0.5</v>
      </c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</row>
    <row r="22" spans="1:52" s="133" customFormat="1" x14ac:dyDescent="0.25">
      <c r="A22" s="146" t="s">
        <v>13</v>
      </c>
      <c r="B22" s="26">
        <v>1</v>
      </c>
      <c r="C22" s="112">
        <v>2</v>
      </c>
      <c r="D22" s="112">
        <v>2</v>
      </c>
      <c r="E22" s="112">
        <v>2</v>
      </c>
      <c r="F22" s="112">
        <v>1</v>
      </c>
      <c r="G22" s="24">
        <v>2</v>
      </c>
      <c r="H22" s="42">
        <f t="shared" si="3"/>
        <v>1.5</v>
      </c>
      <c r="I22" s="68">
        <f t="shared" si="6"/>
        <v>2</v>
      </c>
      <c r="J22" s="39">
        <f t="shared" si="5"/>
        <v>1.5</v>
      </c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</row>
    <row r="23" spans="1:52" s="133" customFormat="1" x14ac:dyDescent="0.25">
      <c r="A23" s="146" t="s">
        <v>13</v>
      </c>
      <c r="B23" s="26">
        <v>0</v>
      </c>
      <c r="C23" s="112">
        <v>0</v>
      </c>
      <c r="D23" s="112">
        <v>0</v>
      </c>
      <c r="E23" s="112">
        <v>4</v>
      </c>
      <c r="F23" s="112">
        <v>0</v>
      </c>
      <c r="G23" s="24">
        <v>4</v>
      </c>
      <c r="H23" s="42">
        <f t="shared" si="3"/>
        <v>0</v>
      </c>
      <c r="I23" s="68">
        <f t="shared" si="6"/>
        <v>2</v>
      </c>
      <c r="J23" s="39">
        <f t="shared" si="5"/>
        <v>2</v>
      </c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</row>
    <row r="24" spans="1:52" s="133" customFormat="1" x14ac:dyDescent="0.25">
      <c r="A24" s="146" t="s">
        <v>13</v>
      </c>
      <c r="B24" s="26">
        <v>1</v>
      </c>
      <c r="C24" s="112">
        <v>2</v>
      </c>
      <c r="D24" s="112">
        <v>3</v>
      </c>
      <c r="E24" s="112">
        <v>3</v>
      </c>
      <c r="F24" s="112">
        <v>3</v>
      </c>
      <c r="G24" s="24">
        <v>3</v>
      </c>
      <c r="H24" s="42">
        <f t="shared" si="3"/>
        <v>1.5</v>
      </c>
      <c r="I24" s="68">
        <f t="shared" si="6"/>
        <v>3</v>
      </c>
      <c r="J24" s="39">
        <f t="shared" si="5"/>
        <v>3</v>
      </c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</row>
    <row r="25" spans="1:52" s="133" customFormat="1" x14ac:dyDescent="0.25">
      <c r="A25" s="146" t="s">
        <v>13</v>
      </c>
      <c r="B25" s="26">
        <v>0</v>
      </c>
      <c r="C25" s="112">
        <v>0</v>
      </c>
      <c r="D25" s="112">
        <v>0</v>
      </c>
      <c r="E25" s="112">
        <v>1</v>
      </c>
      <c r="F25" s="112">
        <v>1</v>
      </c>
      <c r="G25" s="24">
        <v>1</v>
      </c>
      <c r="H25" s="42">
        <f t="shared" si="3"/>
        <v>0</v>
      </c>
      <c r="I25" s="68">
        <f t="shared" si="6"/>
        <v>0.5</v>
      </c>
      <c r="J25" s="39">
        <f t="shared" si="5"/>
        <v>1</v>
      </c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</row>
    <row r="26" spans="1:52" s="133" customFormat="1" x14ac:dyDescent="0.25">
      <c r="A26" s="146" t="s">
        <v>13</v>
      </c>
      <c r="B26" s="26">
        <v>2</v>
      </c>
      <c r="C26" s="112">
        <v>0</v>
      </c>
      <c r="D26" s="112">
        <v>1</v>
      </c>
      <c r="E26" s="112">
        <v>0</v>
      </c>
      <c r="F26" s="112">
        <v>1</v>
      </c>
      <c r="G26" s="24">
        <v>0</v>
      </c>
      <c r="H26" s="42">
        <f t="shared" si="3"/>
        <v>1</v>
      </c>
      <c r="I26" s="68">
        <f t="shared" si="6"/>
        <v>0.5</v>
      </c>
      <c r="J26" s="39">
        <f t="shared" si="5"/>
        <v>0.5</v>
      </c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</row>
    <row r="27" spans="1:52" s="133" customFormat="1" x14ac:dyDescent="0.25">
      <c r="A27" s="146" t="s">
        <v>13</v>
      </c>
      <c r="B27" s="26">
        <v>0</v>
      </c>
      <c r="C27" s="112">
        <v>0</v>
      </c>
      <c r="D27" s="112">
        <v>3</v>
      </c>
      <c r="E27" s="112">
        <v>3</v>
      </c>
      <c r="F27" s="112">
        <v>3</v>
      </c>
      <c r="G27" s="24">
        <v>2</v>
      </c>
      <c r="H27" s="42">
        <f t="shared" si="3"/>
        <v>0</v>
      </c>
      <c r="I27" s="68">
        <f t="shared" si="6"/>
        <v>3</v>
      </c>
      <c r="J27" s="39">
        <f t="shared" si="5"/>
        <v>2.5</v>
      </c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</row>
    <row r="28" spans="1:52" s="133" customFormat="1" x14ac:dyDescent="0.25">
      <c r="A28" s="146" t="s">
        <v>13</v>
      </c>
      <c r="B28" s="26">
        <v>0</v>
      </c>
      <c r="C28" s="112">
        <v>0</v>
      </c>
      <c r="D28" s="112">
        <v>0</v>
      </c>
      <c r="E28" s="112">
        <v>0</v>
      </c>
      <c r="F28" s="112">
        <v>0</v>
      </c>
      <c r="G28" s="24">
        <v>0</v>
      </c>
      <c r="H28" s="42">
        <f t="shared" si="3"/>
        <v>0</v>
      </c>
      <c r="I28" s="68">
        <f t="shared" si="6"/>
        <v>0</v>
      </c>
      <c r="J28" s="39">
        <f t="shared" si="5"/>
        <v>0</v>
      </c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</row>
    <row r="29" spans="1:52" s="133" customFormat="1" x14ac:dyDescent="0.25">
      <c r="A29" s="146" t="s">
        <v>13</v>
      </c>
      <c r="B29" s="26">
        <v>0</v>
      </c>
      <c r="C29" s="112">
        <v>0</v>
      </c>
      <c r="D29" s="112">
        <v>0</v>
      </c>
      <c r="E29" s="112">
        <v>0</v>
      </c>
      <c r="F29" s="112">
        <v>0</v>
      </c>
      <c r="G29" s="24">
        <v>0</v>
      </c>
      <c r="H29" s="42">
        <f t="shared" si="3"/>
        <v>0</v>
      </c>
      <c r="I29" s="68">
        <f t="shared" si="6"/>
        <v>0</v>
      </c>
      <c r="J29" s="39">
        <f t="shared" si="5"/>
        <v>0</v>
      </c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</row>
    <row r="30" spans="1:52" s="133" customFormat="1" x14ac:dyDescent="0.25">
      <c r="A30" s="146" t="s">
        <v>13</v>
      </c>
      <c r="B30" s="26">
        <v>0</v>
      </c>
      <c r="C30" s="112">
        <v>0</v>
      </c>
      <c r="D30" s="112" t="s">
        <v>11</v>
      </c>
      <c r="E30" s="112" t="s">
        <v>11</v>
      </c>
      <c r="F30" s="112" t="s">
        <v>11</v>
      </c>
      <c r="G30" s="24" t="s">
        <v>11</v>
      </c>
      <c r="H30" s="42">
        <f t="shared" si="3"/>
        <v>0</v>
      </c>
      <c r="I30" s="68"/>
      <c r="J30" s="39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</row>
    <row r="31" spans="1:52" x14ac:dyDescent="0.25">
      <c r="A31" s="154" t="s">
        <v>14</v>
      </c>
      <c r="B31" s="26">
        <v>3</v>
      </c>
      <c r="C31" s="112">
        <v>2</v>
      </c>
      <c r="D31" s="112">
        <v>3</v>
      </c>
      <c r="E31" s="112">
        <v>2</v>
      </c>
      <c r="F31" s="112">
        <v>2</v>
      </c>
      <c r="G31" s="24">
        <v>2</v>
      </c>
      <c r="H31" s="42">
        <f t="shared" si="2"/>
        <v>2.5</v>
      </c>
      <c r="I31" s="68">
        <f t="shared" si="0"/>
        <v>2.5</v>
      </c>
      <c r="J31" s="39">
        <f t="shared" si="1"/>
        <v>2</v>
      </c>
    </row>
    <row r="32" spans="1:52" ht="14.45" customHeight="1" x14ac:dyDescent="0.25">
      <c r="A32" s="154" t="s">
        <v>14</v>
      </c>
      <c r="B32" s="26">
        <v>3</v>
      </c>
      <c r="C32" s="112">
        <v>2</v>
      </c>
      <c r="D32" s="112">
        <v>1</v>
      </c>
      <c r="E32" s="112">
        <v>1</v>
      </c>
      <c r="F32" s="112">
        <v>1</v>
      </c>
      <c r="G32" s="24">
        <v>1</v>
      </c>
      <c r="H32" s="42">
        <f t="shared" si="2"/>
        <v>2.5</v>
      </c>
      <c r="I32" s="68">
        <f t="shared" si="0"/>
        <v>1</v>
      </c>
      <c r="J32" s="39">
        <f t="shared" si="1"/>
        <v>1</v>
      </c>
    </row>
    <row r="33" spans="1:52" ht="14.45" customHeight="1" x14ac:dyDescent="0.25">
      <c r="A33" s="154" t="s">
        <v>14</v>
      </c>
      <c r="B33" s="26">
        <v>4</v>
      </c>
      <c r="C33" s="112">
        <v>4</v>
      </c>
      <c r="D33" s="112">
        <v>4</v>
      </c>
      <c r="E33" s="112">
        <v>4</v>
      </c>
      <c r="F33" s="112">
        <v>4</v>
      </c>
      <c r="G33" s="24">
        <v>4</v>
      </c>
      <c r="H33" s="42">
        <f t="shared" si="2"/>
        <v>4</v>
      </c>
      <c r="I33" s="68">
        <f t="shared" si="0"/>
        <v>4</v>
      </c>
      <c r="J33" s="39">
        <f t="shared" si="1"/>
        <v>4</v>
      </c>
    </row>
    <row r="34" spans="1:52" x14ac:dyDescent="0.25">
      <c r="A34" s="154" t="s">
        <v>14</v>
      </c>
      <c r="B34" s="26">
        <v>2</v>
      </c>
      <c r="C34" s="112">
        <v>3</v>
      </c>
      <c r="D34" s="112">
        <v>3</v>
      </c>
      <c r="E34" s="112">
        <v>3</v>
      </c>
      <c r="F34" s="112">
        <v>3</v>
      </c>
      <c r="G34" s="24">
        <v>3</v>
      </c>
      <c r="H34" s="42">
        <f t="shared" si="2"/>
        <v>2.5</v>
      </c>
      <c r="I34" s="68">
        <f t="shared" si="0"/>
        <v>3</v>
      </c>
      <c r="J34" s="39">
        <f t="shared" si="1"/>
        <v>3</v>
      </c>
    </row>
    <row r="35" spans="1:52" x14ac:dyDescent="0.25">
      <c r="A35" s="154" t="s">
        <v>14</v>
      </c>
      <c r="B35" s="26">
        <v>2</v>
      </c>
      <c r="C35" s="112">
        <v>0</v>
      </c>
      <c r="D35" s="112">
        <v>2</v>
      </c>
      <c r="E35" s="112">
        <v>2</v>
      </c>
      <c r="F35" s="112">
        <v>2</v>
      </c>
      <c r="G35" s="24">
        <v>2</v>
      </c>
      <c r="H35" s="42">
        <f t="shared" si="2"/>
        <v>1</v>
      </c>
      <c r="I35" s="68">
        <f t="shared" si="0"/>
        <v>2</v>
      </c>
      <c r="J35" s="39">
        <f t="shared" si="1"/>
        <v>2</v>
      </c>
    </row>
    <row r="36" spans="1:52" x14ac:dyDescent="0.25">
      <c r="A36" s="154" t="s">
        <v>14</v>
      </c>
      <c r="B36" s="26">
        <v>0</v>
      </c>
      <c r="C36" s="112">
        <v>0</v>
      </c>
      <c r="D36" s="112">
        <v>0</v>
      </c>
      <c r="E36" s="112">
        <v>0</v>
      </c>
      <c r="F36" s="112">
        <v>0</v>
      </c>
      <c r="G36" s="24">
        <v>0</v>
      </c>
      <c r="H36" s="42">
        <f t="shared" si="2"/>
        <v>0</v>
      </c>
      <c r="I36" s="68">
        <f t="shared" si="0"/>
        <v>0</v>
      </c>
      <c r="J36" s="39">
        <f t="shared" si="1"/>
        <v>0</v>
      </c>
    </row>
    <row r="37" spans="1:52" x14ac:dyDescent="0.25">
      <c r="A37" s="155" t="s">
        <v>14</v>
      </c>
      <c r="B37" s="26">
        <v>0</v>
      </c>
      <c r="C37" s="112">
        <v>0</v>
      </c>
      <c r="D37" s="112">
        <v>0</v>
      </c>
      <c r="E37" s="112">
        <v>0</v>
      </c>
      <c r="F37" s="112">
        <v>0</v>
      </c>
      <c r="G37" s="24">
        <v>0</v>
      </c>
      <c r="H37" s="42">
        <f t="shared" si="2"/>
        <v>0</v>
      </c>
      <c r="I37" s="68">
        <f t="shared" si="0"/>
        <v>0</v>
      </c>
      <c r="J37" s="39">
        <f t="shared" si="1"/>
        <v>0</v>
      </c>
    </row>
    <row r="38" spans="1:52" x14ac:dyDescent="0.25">
      <c r="A38" s="155" t="s">
        <v>14</v>
      </c>
      <c r="B38" s="26">
        <v>2</v>
      </c>
      <c r="C38" s="112">
        <v>2</v>
      </c>
      <c r="D38" s="112">
        <v>1</v>
      </c>
      <c r="E38" s="112">
        <v>2</v>
      </c>
      <c r="F38" s="112">
        <v>0</v>
      </c>
      <c r="G38" s="24">
        <v>0</v>
      </c>
      <c r="H38" s="42">
        <f t="shared" si="2"/>
        <v>2</v>
      </c>
      <c r="I38" s="68">
        <f t="shared" si="0"/>
        <v>1.5</v>
      </c>
      <c r="J38" s="39">
        <f t="shared" si="1"/>
        <v>0</v>
      </c>
    </row>
    <row r="39" spans="1:52" x14ac:dyDescent="0.25">
      <c r="A39" s="155" t="s">
        <v>14</v>
      </c>
      <c r="B39" s="26">
        <v>0</v>
      </c>
      <c r="C39" s="112">
        <v>0</v>
      </c>
      <c r="D39" s="112">
        <v>0</v>
      </c>
      <c r="E39" s="112">
        <v>0</v>
      </c>
      <c r="F39" s="112">
        <v>0</v>
      </c>
      <c r="G39" s="24">
        <v>0</v>
      </c>
      <c r="H39" s="42">
        <f t="shared" si="2"/>
        <v>0</v>
      </c>
      <c r="I39" s="68">
        <f t="shared" si="0"/>
        <v>0</v>
      </c>
      <c r="J39" s="39">
        <f t="shared" si="1"/>
        <v>0</v>
      </c>
    </row>
    <row r="40" spans="1:52" x14ac:dyDescent="0.25">
      <c r="A40" s="155" t="s">
        <v>14</v>
      </c>
      <c r="B40" s="26">
        <v>0</v>
      </c>
      <c r="C40" s="112">
        <v>3</v>
      </c>
      <c r="D40" s="112">
        <v>4</v>
      </c>
      <c r="E40" s="112">
        <v>3</v>
      </c>
      <c r="F40" s="112">
        <v>4</v>
      </c>
      <c r="G40" s="24">
        <v>3</v>
      </c>
      <c r="H40" s="42">
        <f t="shared" si="2"/>
        <v>1.5</v>
      </c>
      <c r="I40" s="68">
        <f t="shared" si="0"/>
        <v>3.5</v>
      </c>
      <c r="J40" s="39">
        <f t="shared" si="1"/>
        <v>3.5</v>
      </c>
    </row>
    <row r="41" spans="1:52" x14ac:dyDescent="0.25">
      <c r="A41" s="155" t="s">
        <v>14</v>
      </c>
      <c r="B41" s="26">
        <v>2</v>
      </c>
      <c r="C41" s="112" t="s">
        <v>12</v>
      </c>
      <c r="D41" s="112">
        <v>3</v>
      </c>
      <c r="E41" s="112">
        <v>2</v>
      </c>
      <c r="F41" s="112">
        <v>2</v>
      </c>
      <c r="G41" s="24">
        <v>2</v>
      </c>
      <c r="H41" s="42">
        <f t="shared" si="2"/>
        <v>2</v>
      </c>
      <c r="I41" s="68">
        <f t="shared" ref="I41:I52" si="7">AVERAGE(D41:E41)</f>
        <v>2.5</v>
      </c>
      <c r="J41" s="39">
        <f t="shared" si="1"/>
        <v>2</v>
      </c>
    </row>
    <row r="42" spans="1:52" x14ac:dyDescent="0.25">
      <c r="A42" s="155" t="s">
        <v>14</v>
      </c>
      <c r="B42" s="26">
        <v>4</v>
      </c>
      <c r="C42" s="112">
        <v>4</v>
      </c>
      <c r="D42" s="112">
        <v>3</v>
      </c>
      <c r="E42" s="112">
        <v>3</v>
      </c>
      <c r="F42" s="112">
        <v>3</v>
      </c>
      <c r="G42" s="24">
        <v>3</v>
      </c>
      <c r="H42" s="42">
        <f t="shared" si="2"/>
        <v>4</v>
      </c>
      <c r="I42" s="68">
        <f t="shared" si="7"/>
        <v>3</v>
      </c>
      <c r="J42" s="39">
        <f t="shared" si="1"/>
        <v>3</v>
      </c>
    </row>
    <row r="43" spans="1:52" x14ac:dyDescent="0.25">
      <c r="A43" s="155" t="s">
        <v>14</v>
      </c>
      <c r="B43" s="26">
        <v>3</v>
      </c>
      <c r="C43" s="112">
        <v>3</v>
      </c>
      <c r="D43" s="112">
        <v>3</v>
      </c>
      <c r="E43" s="112">
        <v>2</v>
      </c>
      <c r="F43" s="112">
        <v>3</v>
      </c>
      <c r="G43" s="24">
        <v>1</v>
      </c>
      <c r="H43" s="42">
        <f t="shared" si="2"/>
        <v>3</v>
      </c>
      <c r="I43" s="68">
        <f t="shared" si="7"/>
        <v>2.5</v>
      </c>
      <c r="J43" s="39">
        <f t="shared" si="1"/>
        <v>2</v>
      </c>
    </row>
    <row r="44" spans="1:52" s="133" customFormat="1" x14ac:dyDescent="0.25">
      <c r="A44" s="155" t="s">
        <v>14</v>
      </c>
      <c r="B44" s="26">
        <v>1</v>
      </c>
      <c r="C44" s="112">
        <v>4</v>
      </c>
      <c r="D44" s="112">
        <v>2</v>
      </c>
      <c r="E44" s="112">
        <v>3</v>
      </c>
      <c r="F44" s="112">
        <v>1</v>
      </c>
      <c r="G44" s="24">
        <v>1</v>
      </c>
      <c r="H44" s="42">
        <f t="shared" si="2"/>
        <v>2.5</v>
      </c>
      <c r="I44" s="68">
        <f t="shared" si="7"/>
        <v>2.5</v>
      </c>
      <c r="J44" s="39">
        <f t="shared" si="1"/>
        <v>1</v>
      </c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</row>
    <row r="45" spans="1:52" s="133" customFormat="1" x14ac:dyDescent="0.25">
      <c r="A45" s="154" t="s">
        <v>14</v>
      </c>
      <c r="B45" s="26">
        <v>3</v>
      </c>
      <c r="C45" s="112">
        <v>3</v>
      </c>
      <c r="D45" s="112">
        <v>3</v>
      </c>
      <c r="E45" s="112">
        <v>3</v>
      </c>
      <c r="F45" s="112">
        <v>2</v>
      </c>
      <c r="G45" s="24">
        <v>2</v>
      </c>
      <c r="H45" s="42">
        <f t="shared" si="2"/>
        <v>3</v>
      </c>
      <c r="I45" s="68">
        <f t="shared" si="7"/>
        <v>3</v>
      </c>
      <c r="J45" s="39">
        <f t="shared" ref="J45:J52" si="8">AVERAGE(F45:G45)</f>
        <v>2</v>
      </c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</row>
    <row r="46" spans="1:52" s="133" customFormat="1" x14ac:dyDescent="0.25">
      <c r="A46" s="154" t="s">
        <v>14</v>
      </c>
      <c r="B46" s="26">
        <v>3</v>
      </c>
      <c r="C46" s="112">
        <v>3</v>
      </c>
      <c r="D46" s="112">
        <v>4</v>
      </c>
      <c r="E46" s="112">
        <v>4</v>
      </c>
      <c r="F46" s="112">
        <v>4</v>
      </c>
      <c r="G46" s="24">
        <v>4</v>
      </c>
      <c r="H46" s="42">
        <f t="shared" si="2"/>
        <v>3</v>
      </c>
      <c r="I46" s="68">
        <f t="shared" si="7"/>
        <v>4</v>
      </c>
      <c r="J46" s="39">
        <f t="shared" si="8"/>
        <v>4</v>
      </c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</row>
    <row r="47" spans="1:52" s="133" customFormat="1" x14ac:dyDescent="0.25">
      <c r="A47" s="154" t="s">
        <v>14</v>
      </c>
      <c r="B47" s="26">
        <v>2</v>
      </c>
      <c r="C47" s="112">
        <v>2</v>
      </c>
      <c r="D47" s="112">
        <v>2</v>
      </c>
      <c r="E47" s="112">
        <v>2</v>
      </c>
      <c r="F47" s="112">
        <v>2</v>
      </c>
      <c r="G47" s="24">
        <v>2</v>
      </c>
      <c r="H47" s="42">
        <f t="shared" si="2"/>
        <v>2</v>
      </c>
      <c r="I47" s="68">
        <f t="shared" si="7"/>
        <v>2</v>
      </c>
      <c r="J47" s="39">
        <f t="shared" si="8"/>
        <v>2</v>
      </c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</row>
    <row r="48" spans="1:52" s="133" customFormat="1" x14ac:dyDescent="0.25">
      <c r="A48" s="154" t="s">
        <v>14</v>
      </c>
      <c r="B48" s="26">
        <v>4</v>
      </c>
      <c r="C48" s="112">
        <v>4</v>
      </c>
      <c r="D48" s="112">
        <v>4</v>
      </c>
      <c r="E48" s="112">
        <v>4</v>
      </c>
      <c r="F48" s="112">
        <v>4</v>
      </c>
      <c r="G48" s="24">
        <v>4</v>
      </c>
      <c r="H48" s="42">
        <f t="shared" si="2"/>
        <v>4</v>
      </c>
      <c r="I48" s="68">
        <f t="shared" si="7"/>
        <v>4</v>
      </c>
      <c r="J48" s="39">
        <f t="shared" si="8"/>
        <v>4</v>
      </c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</row>
    <row r="49" spans="1:52" s="133" customFormat="1" x14ac:dyDescent="0.25">
      <c r="A49" s="154" t="s">
        <v>14</v>
      </c>
      <c r="B49" s="26">
        <v>3</v>
      </c>
      <c r="C49" s="112">
        <v>4</v>
      </c>
      <c r="D49" s="112">
        <v>3</v>
      </c>
      <c r="E49" s="112">
        <v>4</v>
      </c>
      <c r="F49" s="112">
        <v>2</v>
      </c>
      <c r="G49" s="24">
        <v>2</v>
      </c>
      <c r="H49" s="42">
        <f t="shared" si="2"/>
        <v>3.5</v>
      </c>
      <c r="I49" s="68">
        <f t="shared" si="7"/>
        <v>3.5</v>
      </c>
      <c r="J49" s="39">
        <f t="shared" si="8"/>
        <v>2</v>
      </c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</row>
    <row r="50" spans="1:52" s="133" customFormat="1" x14ac:dyDescent="0.25">
      <c r="A50" s="154" t="s">
        <v>14</v>
      </c>
      <c r="B50" s="26">
        <v>4</v>
      </c>
      <c r="C50" s="112">
        <v>3</v>
      </c>
      <c r="D50" s="112">
        <v>4</v>
      </c>
      <c r="E50" s="112">
        <v>4</v>
      </c>
      <c r="F50" s="112">
        <v>3</v>
      </c>
      <c r="G50" s="24">
        <v>3</v>
      </c>
      <c r="H50" s="42">
        <f t="shared" si="2"/>
        <v>3.5</v>
      </c>
      <c r="I50" s="68">
        <f t="shared" si="7"/>
        <v>4</v>
      </c>
      <c r="J50" s="39">
        <f t="shared" si="8"/>
        <v>3</v>
      </c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</row>
    <row r="51" spans="1:52" s="133" customFormat="1" x14ac:dyDescent="0.25">
      <c r="A51" s="154" t="s">
        <v>14</v>
      </c>
      <c r="B51" s="26">
        <v>3</v>
      </c>
      <c r="C51" s="112">
        <v>0</v>
      </c>
      <c r="D51" s="112">
        <v>3</v>
      </c>
      <c r="E51" s="112">
        <v>0</v>
      </c>
      <c r="F51" s="112">
        <v>2</v>
      </c>
      <c r="G51" s="24">
        <v>0</v>
      </c>
      <c r="H51" s="42">
        <f t="shared" si="2"/>
        <v>1.5</v>
      </c>
      <c r="I51" s="68">
        <f t="shared" si="7"/>
        <v>1.5</v>
      </c>
      <c r="J51" s="39">
        <f t="shared" si="8"/>
        <v>1</v>
      </c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</row>
    <row r="52" spans="1:52" s="133" customFormat="1" x14ac:dyDescent="0.25">
      <c r="A52" s="154" t="s">
        <v>14</v>
      </c>
      <c r="B52" s="26">
        <v>1</v>
      </c>
      <c r="C52" s="112">
        <v>1</v>
      </c>
      <c r="D52" s="112">
        <v>2</v>
      </c>
      <c r="E52" s="112">
        <v>1</v>
      </c>
      <c r="F52" s="112">
        <v>0</v>
      </c>
      <c r="G52" s="24">
        <v>0</v>
      </c>
      <c r="H52" s="42">
        <f t="shared" si="2"/>
        <v>1</v>
      </c>
      <c r="I52" s="68">
        <f t="shared" si="7"/>
        <v>1.5</v>
      </c>
      <c r="J52" s="39">
        <f t="shared" si="8"/>
        <v>0</v>
      </c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</row>
    <row r="53" spans="1:52" s="133" customFormat="1" x14ac:dyDescent="0.25">
      <c r="A53" s="146" t="s">
        <v>14</v>
      </c>
      <c r="B53" s="26">
        <v>4</v>
      </c>
      <c r="C53" s="112">
        <v>4</v>
      </c>
      <c r="D53" s="112">
        <v>4</v>
      </c>
      <c r="E53" s="112">
        <v>4</v>
      </c>
      <c r="F53" s="112">
        <v>1</v>
      </c>
      <c r="G53" s="24">
        <v>1</v>
      </c>
      <c r="H53" s="42">
        <f t="shared" si="2"/>
        <v>4</v>
      </c>
      <c r="I53" s="68">
        <f>AVERAGE(D53:E53)</f>
        <v>4</v>
      </c>
      <c r="J53" s="39">
        <f>AVERAGE(F53:G53)</f>
        <v>1</v>
      </c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</row>
    <row r="54" spans="1:52" s="133" customFormat="1" x14ac:dyDescent="0.25">
      <c r="A54" s="146" t="s">
        <v>14</v>
      </c>
      <c r="B54" s="26">
        <v>0</v>
      </c>
      <c r="C54" s="112">
        <v>0</v>
      </c>
      <c r="D54" s="112">
        <v>0</v>
      </c>
      <c r="E54" s="112">
        <v>0</v>
      </c>
      <c r="F54" s="112">
        <v>0</v>
      </c>
      <c r="G54" s="24">
        <v>0</v>
      </c>
      <c r="H54" s="42">
        <f t="shared" si="2"/>
        <v>0</v>
      </c>
      <c r="I54" s="68">
        <f>AVERAGE(D54:E54)</f>
        <v>0</v>
      </c>
      <c r="J54" s="39">
        <f>AVERAGE(F54:G54)</f>
        <v>0</v>
      </c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</row>
    <row r="55" spans="1:52" s="133" customFormat="1" x14ac:dyDescent="0.25">
      <c r="A55" s="146" t="s">
        <v>14</v>
      </c>
      <c r="B55" s="26">
        <v>4</v>
      </c>
      <c r="C55" s="112">
        <v>4</v>
      </c>
      <c r="D55" s="112">
        <v>4</v>
      </c>
      <c r="E55" s="112">
        <v>4</v>
      </c>
      <c r="F55" s="112">
        <v>4</v>
      </c>
      <c r="G55" s="24">
        <v>4</v>
      </c>
      <c r="H55" s="42">
        <f t="shared" si="2"/>
        <v>4</v>
      </c>
      <c r="I55" s="68">
        <f>AVERAGE(D55:E55)</f>
        <v>4</v>
      </c>
      <c r="J55" s="39">
        <f>AVERAGE(F55:G55)</f>
        <v>4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</row>
    <row r="56" spans="1:52" s="133" customFormat="1" ht="15.75" thickBot="1" x14ac:dyDescent="0.3">
      <c r="A56" s="147" t="s">
        <v>14</v>
      </c>
      <c r="B56" s="27">
        <v>1</v>
      </c>
      <c r="C56" s="4">
        <v>0</v>
      </c>
      <c r="D56" s="4">
        <v>4</v>
      </c>
      <c r="E56" s="4">
        <v>0</v>
      </c>
      <c r="F56" s="4">
        <v>0</v>
      </c>
      <c r="G56" s="25">
        <v>0</v>
      </c>
      <c r="H56" s="46">
        <f t="shared" si="2"/>
        <v>0.5</v>
      </c>
      <c r="I56" s="70">
        <f>AVERAGE(D56:E56)</f>
        <v>2</v>
      </c>
      <c r="J56" s="38">
        <f>AVERAGE(F56:G56)</f>
        <v>0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</row>
    <row r="57" spans="1:52" s="133" customFormat="1" ht="15.75" thickBot="1" x14ac:dyDescent="0.3">
      <c r="A57" s="149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</row>
    <row r="58" spans="1:52" s="133" customFormat="1" x14ac:dyDescent="0.25">
      <c r="A58" s="149"/>
      <c r="B58" s="1" t="s">
        <v>0</v>
      </c>
      <c r="C58" s="440"/>
      <c r="D58" s="440" t="s">
        <v>1</v>
      </c>
      <c r="E58" s="440"/>
      <c r="F58" s="440" t="s">
        <v>2</v>
      </c>
      <c r="G58" s="441"/>
      <c r="H58" s="12" t="s">
        <v>0</v>
      </c>
      <c r="I58" s="69" t="s">
        <v>1</v>
      </c>
      <c r="J58" s="7" t="s">
        <v>2</v>
      </c>
      <c r="K58" s="101"/>
      <c r="L58" s="152"/>
      <c r="M58" s="152"/>
      <c r="N58" s="152"/>
      <c r="O58" s="152"/>
      <c r="P58" s="101"/>
      <c r="Q58" s="152"/>
      <c r="R58" s="152"/>
      <c r="S58" s="152"/>
      <c r="T58" s="152"/>
      <c r="U58" s="101"/>
      <c r="V58" s="152"/>
      <c r="W58" s="152"/>
      <c r="X58" s="152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</row>
    <row r="59" spans="1:52" s="133" customFormat="1" ht="15.75" thickBot="1" x14ac:dyDescent="0.3">
      <c r="A59" s="149"/>
      <c r="B59" s="20" t="s">
        <v>7</v>
      </c>
      <c r="C59" s="117" t="s">
        <v>8</v>
      </c>
      <c r="D59" s="117" t="s">
        <v>7</v>
      </c>
      <c r="E59" s="117" t="s">
        <v>8</v>
      </c>
      <c r="F59" s="117" t="s">
        <v>7</v>
      </c>
      <c r="G59" s="11" t="s">
        <v>8</v>
      </c>
      <c r="H59" s="80" t="s">
        <v>38</v>
      </c>
      <c r="I59" s="150" t="s">
        <v>38</v>
      </c>
      <c r="J59" s="82" t="s">
        <v>38</v>
      </c>
      <c r="K59" s="101"/>
      <c r="L59" s="151"/>
      <c r="M59" s="153"/>
      <c r="N59" s="151"/>
      <c r="O59" s="153"/>
      <c r="P59" s="101"/>
      <c r="Q59" s="151"/>
      <c r="R59" s="153"/>
      <c r="S59" s="151"/>
      <c r="T59" s="153"/>
      <c r="U59" s="101"/>
      <c r="V59" s="151"/>
      <c r="W59" s="153"/>
      <c r="X59" s="151"/>
      <c r="Y59" s="153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</row>
    <row r="60" spans="1:52" ht="14.45" customHeight="1" x14ac:dyDescent="0.25">
      <c r="A60" s="126" t="s">
        <v>39</v>
      </c>
      <c r="B60" s="134">
        <v>2</v>
      </c>
      <c r="C60" s="138">
        <v>0</v>
      </c>
      <c r="D60" s="138">
        <v>1</v>
      </c>
      <c r="E60" s="138">
        <v>0</v>
      </c>
      <c r="F60" s="138">
        <v>1</v>
      </c>
      <c r="G60" s="136">
        <v>1</v>
      </c>
      <c r="H60" s="43">
        <f>AVERAGE(B60:C60)</f>
        <v>1</v>
      </c>
      <c r="I60" s="110">
        <f t="shared" ref="I60:I65" si="9">AVERAGE(D60:E60)</f>
        <v>0.5</v>
      </c>
      <c r="J60" s="41">
        <f t="shared" ref="J60:J65" si="10">AVERAGE(F60:G60)</f>
        <v>1</v>
      </c>
      <c r="L60" s="151"/>
      <c r="M60" s="153"/>
      <c r="N60" s="151"/>
      <c r="O60" s="153"/>
      <c r="Q60" s="151"/>
      <c r="R60" s="153"/>
      <c r="S60" s="151"/>
      <c r="T60" s="153"/>
      <c r="V60" s="151"/>
      <c r="W60" s="153"/>
      <c r="X60" s="151"/>
      <c r="Y60" s="153"/>
      <c r="AZ60"/>
    </row>
    <row r="61" spans="1:52" x14ac:dyDescent="0.25">
      <c r="A61" s="127" t="s">
        <v>39</v>
      </c>
      <c r="B61" s="21">
        <v>3</v>
      </c>
      <c r="C61" s="112">
        <v>2</v>
      </c>
      <c r="D61" s="112">
        <v>3</v>
      </c>
      <c r="E61" s="112">
        <v>3</v>
      </c>
      <c r="F61" s="112">
        <v>1</v>
      </c>
      <c r="G61" s="2">
        <v>1</v>
      </c>
      <c r="H61" s="42">
        <f t="shared" ref="H61:H65" si="11">AVERAGE(B61:C61)</f>
        <v>2.5</v>
      </c>
      <c r="I61" s="68">
        <f t="shared" si="9"/>
        <v>3</v>
      </c>
      <c r="J61" s="39">
        <f t="shared" si="10"/>
        <v>1</v>
      </c>
      <c r="L61" s="151"/>
      <c r="M61" s="153"/>
      <c r="N61" s="151"/>
      <c r="O61" s="153"/>
      <c r="Q61" s="151"/>
      <c r="R61" s="153"/>
      <c r="S61" s="151"/>
      <c r="T61" s="153"/>
      <c r="V61" s="151"/>
      <c r="W61" s="153"/>
      <c r="X61" s="151"/>
      <c r="Y61" s="153"/>
      <c r="AZ61"/>
    </row>
    <row r="62" spans="1:52" x14ac:dyDescent="0.25">
      <c r="A62" s="127" t="s">
        <v>39</v>
      </c>
      <c r="B62" s="21">
        <v>0</v>
      </c>
      <c r="C62" s="112">
        <v>0</v>
      </c>
      <c r="D62" s="112">
        <v>0</v>
      </c>
      <c r="E62" s="112">
        <v>0</v>
      </c>
      <c r="F62" s="112">
        <v>0</v>
      </c>
      <c r="G62" s="2">
        <v>0</v>
      </c>
      <c r="H62" s="42">
        <f t="shared" si="11"/>
        <v>0</v>
      </c>
      <c r="I62" s="68">
        <f t="shared" si="9"/>
        <v>0</v>
      </c>
      <c r="J62" s="39">
        <f t="shared" si="10"/>
        <v>0</v>
      </c>
      <c r="L62" s="151"/>
      <c r="M62" s="153"/>
      <c r="N62" s="151"/>
      <c r="O62" s="153"/>
      <c r="Q62" s="151"/>
      <c r="R62" s="153"/>
      <c r="S62" s="151"/>
      <c r="T62" s="153"/>
      <c r="V62" s="151"/>
      <c r="W62" s="153"/>
      <c r="X62" s="151"/>
      <c r="Y62" s="153"/>
      <c r="AZ62"/>
    </row>
    <row r="63" spans="1:52" x14ac:dyDescent="0.25">
      <c r="A63" s="127" t="s">
        <v>39</v>
      </c>
      <c r="B63" s="21">
        <v>3</v>
      </c>
      <c r="C63" s="112">
        <v>4</v>
      </c>
      <c r="D63" s="112">
        <v>4</v>
      </c>
      <c r="E63" s="112">
        <v>4</v>
      </c>
      <c r="F63" s="112">
        <v>0</v>
      </c>
      <c r="G63" s="2">
        <v>2</v>
      </c>
      <c r="H63" s="42">
        <f t="shared" si="11"/>
        <v>3.5</v>
      </c>
      <c r="I63" s="68">
        <f t="shared" si="9"/>
        <v>4</v>
      </c>
      <c r="J63" s="39">
        <f t="shared" si="10"/>
        <v>1</v>
      </c>
      <c r="L63" s="151"/>
      <c r="M63" s="153"/>
      <c r="N63" s="151"/>
      <c r="O63" s="153"/>
      <c r="Q63" s="151"/>
      <c r="R63" s="153"/>
      <c r="S63" s="151"/>
      <c r="T63" s="153"/>
      <c r="V63" s="151"/>
      <c r="W63" s="153"/>
      <c r="X63" s="151"/>
      <c r="Y63" s="153"/>
      <c r="AZ63"/>
    </row>
    <row r="64" spans="1:52" x14ac:dyDescent="0.25">
      <c r="A64" s="127" t="s">
        <v>39</v>
      </c>
      <c r="B64" s="21">
        <v>1</v>
      </c>
      <c r="C64" s="112">
        <v>1</v>
      </c>
      <c r="D64" s="112">
        <v>3</v>
      </c>
      <c r="E64" s="112">
        <v>3</v>
      </c>
      <c r="F64" s="112">
        <v>2</v>
      </c>
      <c r="G64" s="2">
        <v>2</v>
      </c>
      <c r="H64" s="42">
        <f t="shared" si="11"/>
        <v>1</v>
      </c>
      <c r="I64" s="68">
        <f t="shared" si="9"/>
        <v>3</v>
      </c>
      <c r="J64" s="39">
        <f t="shared" si="10"/>
        <v>2</v>
      </c>
      <c r="L64" s="151"/>
      <c r="M64" s="153"/>
      <c r="N64" s="151"/>
      <c r="O64" s="153"/>
      <c r="Q64" s="151"/>
      <c r="R64" s="153"/>
      <c r="S64" s="151"/>
      <c r="T64" s="153"/>
      <c r="V64" s="151"/>
      <c r="W64" s="153"/>
      <c r="X64" s="151"/>
      <c r="Y64" s="153"/>
      <c r="AZ64"/>
    </row>
    <row r="65" spans="1:52" x14ac:dyDescent="0.25">
      <c r="A65" s="127" t="s">
        <v>39</v>
      </c>
      <c r="B65" s="21">
        <v>4</v>
      </c>
      <c r="C65" s="112">
        <v>3</v>
      </c>
      <c r="D65" s="112">
        <v>4</v>
      </c>
      <c r="E65" s="112">
        <v>4</v>
      </c>
      <c r="F65" s="112">
        <v>2</v>
      </c>
      <c r="G65" s="2">
        <v>2</v>
      </c>
      <c r="H65" s="42">
        <f t="shared" si="11"/>
        <v>3.5</v>
      </c>
      <c r="I65" s="68">
        <f t="shared" si="9"/>
        <v>4</v>
      </c>
      <c r="J65" s="39">
        <f t="shared" si="10"/>
        <v>2</v>
      </c>
      <c r="L65" s="151"/>
      <c r="M65" s="153"/>
      <c r="N65" s="151"/>
      <c r="O65" s="151"/>
      <c r="Q65" s="151"/>
      <c r="R65" s="153"/>
      <c r="S65" s="151"/>
      <c r="T65" s="151"/>
      <c r="V65" s="151"/>
      <c r="W65" s="153"/>
      <c r="X65" s="151"/>
      <c r="AZ65"/>
    </row>
    <row r="66" spans="1:52" ht="14.45" customHeight="1" x14ac:dyDescent="0.25">
      <c r="A66" s="127" t="s">
        <v>39</v>
      </c>
      <c r="B66" s="21">
        <v>4</v>
      </c>
      <c r="C66" s="112">
        <v>4</v>
      </c>
      <c r="D66" s="112">
        <v>4</v>
      </c>
      <c r="E66" s="112">
        <v>4</v>
      </c>
      <c r="F66" s="112">
        <v>3</v>
      </c>
      <c r="G66" s="2">
        <v>2</v>
      </c>
      <c r="H66" s="42">
        <f t="shared" ref="H66:H76" si="12">AVERAGE(B66:C66)</f>
        <v>4</v>
      </c>
      <c r="I66" s="68">
        <f t="shared" ref="I66:I76" si="13">AVERAGE(D66:E66)</f>
        <v>4</v>
      </c>
      <c r="J66" s="39">
        <f t="shared" ref="J66:J76" si="14">AVERAGE(F66:G66)</f>
        <v>2.5</v>
      </c>
      <c r="L66" s="151"/>
      <c r="M66" s="153"/>
      <c r="N66" s="151"/>
      <c r="O66" s="153"/>
      <c r="Q66" s="151"/>
      <c r="R66" s="153"/>
      <c r="S66" s="151"/>
      <c r="T66" s="153"/>
      <c r="V66" s="151"/>
      <c r="W66" s="153"/>
      <c r="X66" s="151"/>
      <c r="Y66" s="153"/>
      <c r="AZ66"/>
    </row>
    <row r="67" spans="1:52" x14ac:dyDescent="0.25">
      <c r="A67" s="127" t="s">
        <v>39</v>
      </c>
      <c r="B67" s="21">
        <v>0</v>
      </c>
      <c r="C67" s="112">
        <v>0</v>
      </c>
      <c r="D67" s="112">
        <v>1</v>
      </c>
      <c r="E67" s="112">
        <v>0</v>
      </c>
      <c r="F67" s="112">
        <v>1</v>
      </c>
      <c r="G67" s="2">
        <v>0</v>
      </c>
      <c r="H67" s="42">
        <f t="shared" si="12"/>
        <v>0</v>
      </c>
      <c r="I67" s="68">
        <f t="shared" si="13"/>
        <v>0.5</v>
      </c>
      <c r="J67" s="39">
        <f t="shared" si="14"/>
        <v>0.5</v>
      </c>
      <c r="L67" s="151"/>
      <c r="M67" s="153"/>
      <c r="N67" s="151"/>
      <c r="O67" s="153"/>
      <c r="Q67" s="151"/>
      <c r="R67" s="153"/>
      <c r="S67" s="151"/>
      <c r="T67" s="153"/>
      <c r="V67" s="151"/>
      <c r="W67" s="153"/>
      <c r="X67" s="151"/>
      <c r="Y67" s="153"/>
      <c r="AZ67"/>
    </row>
    <row r="68" spans="1:52" x14ac:dyDescent="0.25">
      <c r="A68" s="127" t="s">
        <v>14</v>
      </c>
      <c r="B68" s="21">
        <v>0</v>
      </c>
      <c r="C68" s="112">
        <v>0</v>
      </c>
      <c r="D68" s="112">
        <v>0</v>
      </c>
      <c r="E68" s="112">
        <v>0</v>
      </c>
      <c r="F68" s="112">
        <v>0</v>
      </c>
      <c r="G68" s="2">
        <v>0</v>
      </c>
      <c r="H68" s="42">
        <f t="shared" si="12"/>
        <v>0</v>
      </c>
      <c r="I68" s="68">
        <f t="shared" si="13"/>
        <v>0</v>
      </c>
      <c r="J68" s="39">
        <f t="shared" si="14"/>
        <v>0</v>
      </c>
      <c r="AZ68"/>
    </row>
    <row r="69" spans="1:52" ht="14.45" customHeight="1" x14ac:dyDescent="0.25">
      <c r="A69" s="127" t="s">
        <v>14</v>
      </c>
      <c r="B69" s="21">
        <v>0</v>
      </c>
      <c r="C69" s="112">
        <v>0</v>
      </c>
      <c r="D69" s="112">
        <v>0</v>
      </c>
      <c r="E69" s="112">
        <v>0</v>
      </c>
      <c r="F69" s="112">
        <v>0</v>
      </c>
      <c r="G69" s="2">
        <v>0</v>
      </c>
      <c r="H69" s="42">
        <f t="shared" si="12"/>
        <v>0</v>
      </c>
      <c r="I69" s="68">
        <f t="shared" si="13"/>
        <v>0</v>
      </c>
      <c r="J69" s="39">
        <f t="shared" si="14"/>
        <v>0</v>
      </c>
      <c r="AZ69"/>
    </row>
    <row r="70" spans="1:52" x14ac:dyDescent="0.25">
      <c r="A70" s="127" t="s">
        <v>14</v>
      </c>
      <c r="B70" s="21">
        <v>0</v>
      </c>
      <c r="C70" s="112">
        <v>0</v>
      </c>
      <c r="D70" s="112">
        <v>1</v>
      </c>
      <c r="E70" s="112">
        <v>0</v>
      </c>
      <c r="F70" s="112">
        <v>0</v>
      </c>
      <c r="G70" s="2">
        <v>0</v>
      </c>
      <c r="H70" s="42">
        <f t="shared" si="12"/>
        <v>0</v>
      </c>
      <c r="I70" s="68">
        <f t="shared" si="13"/>
        <v>0.5</v>
      </c>
      <c r="J70" s="39">
        <f t="shared" si="14"/>
        <v>0</v>
      </c>
      <c r="AZ70"/>
    </row>
    <row r="71" spans="1:52" x14ac:dyDescent="0.25">
      <c r="A71" s="127" t="s">
        <v>14</v>
      </c>
      <c r="B71" s="21">
        <v>0</v>
      </c>
      <c r="C71" s="112">
        <v>0</v>
      </c>
      <c r="D71" s="112">
        <v>1</v>
      </c>
      <c r="E71" s="112">
        <v>0</v>
      </c>
      <c r="F71" s="112">
        <v>0</v>
      </c>
      <c r="G71" s="2">
        <v>0</v>
      </c>
      <c r="H71" s="42">
        <f t="shared" si="12"/>
        <v>0</v>
      </c>
      <c r="I71" s="68">
        <f t="shared" si="13"/>
        <v>0.5</v>
      </c>
      <c r="J71" s="39">
        <f t="shared" si="14"/>
        <v>0</v>
      </c>
      <c r="AZ71"/>
    </row>
    <row r="72" spans="1:52" x14ac:dyDescent="0.25">
      <c r="A72" s="127" t="s">
        <v>14</v>
      </c>
      <c r="B72" s="21">
        <v>2</v>
      </c>
      <c r="C72" s="112">
        <v>2</v>
      </c>
      <c r="D72" s="112">
        <v>3</v>
      </c>
      <c r="E72" s="112">
        <v>2</v>
      </c>
      <c r="F72" s="112">
        <v>2</v>
      </c>
      <c r="G72" s="2">
        <v>2</v>
      </c>
      <c r="H72" s="42">
        <f t="shared" si="12"/>
        <v>2</v>
      </c>
      <c r="I72" s="68">
        <f t="shared" si="13"/>
        <v>2.5</v>
      </c>
      <c r="J72" s="39">
        <f t="shared" si="14"/>
        <v>2</v>
      </c>
      <c r="AZ72"/>
    </row>
    <row r="73" spans="1:52" x14ac:dyDescent="0.25">
      <c r="A73" s="127" t="s">
        <v>14</v>
      </c>
      <c r="B73" s="21">
        <v>0</v>
      </c>
      <c r="C73" s="112">
        <v>0</v>
      </c>
      <c r="D73" s="112">
        <v>0</v>
      </c>
      <c r="E73" s="112">
        <v>0</v>
      </c>
      <c r="F73" s="112">
        <v>0</v>
      </c>
      <c r="G73" s="2">
        <v>0</v>
      </c>
      <c r="H73" s="45">
        <f t="shared" si="12"/>
        <v>0</v>
      </c>
      <c r="I73" s="111">
        <f t="shared" si="13"/>
        <v>0</v>
      </c>
      <c r="J73" s="40">
        <f t="shared" si="14"/>
        <v>0</v>
      </c>
      <c r="AZ73"/>
    </row>
    <row r="74" spans="1:52" x14ac:dyDescent="0.25">
      <c r="A74" s="127" t="s">
        <v>14</v>
      </c>
      <c r="B74" s="21">
        <v>0</v>
      </c>
      <c r="C74" s="112">
        <v>0</v>
      </c>
      <c r="D74" s="112">
        <v>0</v>
      </c>
      <c r="E74" s="112">
        <v>0</v>
      </c>
      <c r="F74" s="112">
        <v>0</v>
      </c>
      <c r="G74" s="2">
        <v>0</v>
      </c>
      <c r="H74" s="42">
        <f t="shared" si="12"/>
        <v>0</v>
      </c>
      <c r="I74" s="68">
        <f t="shared" si="13"/>
        <v>0</v>
      </c>
      <c r="J74" s="39">
        <f t="shared" si="14"/>
        <v>0</v>
      </c>
      <c r="AZ74"/>
    </row>
    <row r="75" spans="1:52" ht="14.45" customHeight="1" x14ac:dyDescent="0.25">
      <c r="A75" s="127" t="s">
        <v>14</v>
      </c>
      <c r="B75" s="21">
        <v>3</v>
      </c>
      <c r="C75" s="112">
        <v>3</v>
      </c>
      <c r="D75" s="112">
        <v>3</v>
      </c>
      <c r="E75" s="112">
        <v>3</v>
      </c>
      <c r="F75" s="112">
        <v>3</v>
      </c>
      <c r="G75" s="2">
        <v>3</v>
      </c>
      <c r="H75" s="45">
        <f t="shared" si="12"/>
        <v>3</v>
      </c>
      <c r="I75" s="111">
        <f t="shared" si="13"/>
        <v>3</v>
      </c>
      <c r="J75" s="40">
        <f t="shared" si="14"/>
        <v>3</v>
      </c>
      <c r="AZ75"/>
    </row>
    <row r="76" spans="1:52" x14ac:dyDescent="0.25">
      <c r="A76" s="127" t="s">
        <v>14</v>
      </c>
      <c r="B76" s="21">
        <v>2</v>
      </c>
      <c r="C76" s="112">
        <v>2</v>
      </c>
      <c r="D76" s="112">
        <v>2</v>
      </c>
      <c r="E76" s="112">
        <v>2</v>
      </c>
      <c r="F76" s="112">
        <v>2</v>
      </c>
      <c r="G76" s="2">
        <v>2</v>
      </c>
      <c r="H76" s="42">
        <f t="shared" si="12"/>
        <v>2</v>
      </c>
      <c r="I76" s="68">
        <f t="shared" si="13"/>
        <v>2</v>
      </c>
      <c r="J76" s="39">
        <f t="shared" si="14"/>
        <v>2</v>
      </c>
      <c r="AZ76"/>
    </row>
    <row r="77" spans="1:52" x14ac:dyDescent="0.25">
      <c r="A77" s="127" t="s">
        <v>14</v>
      </c>
      <c r="B77" s="21">
        <v>0</v>
      </c>
      <c r="C77" s="112">
        <v>0</v>
      </c>
      <c r="D77" s="112">
        <v>0</v>
      </c>
      <c r="E77" s="112">
        <v>0</v>
      </c>
      <c r="F77" s="112">
        <v>0</v>
      </c>
      <c r="G77" s="2">
        <v>0</v>
      </c>
      <c r="H77" s="45">
        <f t="shared" ref="H77:H80" si="15">AVERAGE(B77:C77)</f>
        <v>0</v>
      </c>
      <c r="I77" s="111">
        <f t="shared" ref="I77:I80" si="16">AVERAGE(D77:E77)</f>
        <v>0</v>
      </c>
      <c r="J77" s="40">
        <f t="shared" ref="J77:J80" si="17">AVERAGE(F77:G77)</f>
        <v>0</v>
      </c>
      <c r="AZ77"/>
    </row>
    <row r="78" spans="1:52" x14ac:dyDescent="0.25">
      <c r="A78" s="127" t="s">
        <v>14</v>
      </c>
      <c r="B78" s="21">
        <v>3</v>
      </c>
      <c r="C78" s="112">
        <v>0</v>
      </c>
      <c r="D78" s="112">
        <v>2</v>
      </c>
      <c r="E78" s="112">
        <v>0</v>
      </c>
      <c r="F78" s="112">
        <v>2</v>
      </c>
      <c r="G78" s="2">
        <v>0</v>
      </c>
      <c r="H78" s="42">
        <f t="shared" si="15"/>
        <v>1.5</v>
      </c>
      <c r="I78" s="68">
        <f t="shared" si="16"/>
        <v>1</v>
      </c>
      <c r="J78" s="39">
        <f t="shared" si="17"/>
        <v>1</v>
      </c>
      <c r="AZ78"/>
    </row>
    <row r="79" spans="1:52" x14ac:dyDescent="0.25">
      <c r="A79" s="127" t="s">
        <v>14</v>
      </c>
      <c r="B79" s="21">
        <v>1</v>
      </c>
      <c r="C79" s="112">
        <v>2</v>
      </c>
      <c r="D79" s="112">
        <v>2</v>
      </c>
      <c r="E79" s="112">
        <v>2</v>
      </c>
      <c r="F79" s="112">
        <v>2</v>
      </c>
      <c r="G79" s="2">
        <v>2</v>
      </c>
      <c r="H79" s="45">
        <f t="shared" si="15"/>
        <v>1.5</v>
      </c>
      <c r="I79" s="111">
        <f t="shared" si="16"/>
        <v>2</v>
      </c>
      <c r="J79" s="40">
        <f t="shared" si="17"/>
        <v>2</v>
      </c>
      <c r="AZ79"/>
    </row>
    <row r="80" spans="1:52" ht="15.75" thickBot="1" x14ac:dyDescent="0.3">
      <c r="A80" s="129" t="s">
        <v>14</v>
      </c>
      <c r="B80" s="22">
        <v>3</v>
      </c>
      <c r="C80" s="4">
        <v>3</v>
      </c>
      <c r="D80" s="4">
        <v>3</v>
      </c>
      <c r="E80" s="4">
        <v>3</v>
      </c>
      <c r="F80" s="4">
        <v>3</v>
      </c>
      <c r="G80" s="6">
        <v>3</v>
      </c>
      <c r="H80" s="46">
        <f t="shared" si="15"/>
        <v>3</v>
      </c>
      <c r="I80" s="70">
        <f t="shared" si="16"/>
        <v>3</v>
      </c>
      <c r="J80" s="38">
        <f t="shared" si="17"/>
        <v>3</v>
      </c>
      <c r="AZ80"/>
    </row>
  </sheetData>
  <mergeCells count="7">
    <mergeCell ref="B58:C58"/>
    <mergeCell ref="D58:E58"/>
    <mergeCell ref="F58:G58"/>
    <mergeCell ref="A1:A2"/>
    <mergeCell ref="B1:C1"/>
    <mergeCell ref="D1:E1"/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F11" sqref="F11"/>
    </sheetView>
  </sheetViews>
  <sheetFormatPr defaultRowHeight="15" x14ac:dyDescent="0.25"/>
  <sheetData>
    <row r="1" spans="1:10" ht="15.75" thickBot="1" x14ac:dyDescent="0.3">
      <c r="A1" s="370"/>
      <c r="B1" s="462" t="s">
        <v>13</v>
      </c>
      <c r="C1" s="463"/>
      <c r="D1" s="463"/>
      <c r="E1" s="463"/>
      <c r="F1" s="464"/>
      <c r="G1" s="462" t="s">
        <v>39</v>
      </c>
      <c r="H1" s="463"/>
      <c r="I1" s="463"/>
      <c r="J1" s="464"/>
    </row>
    <row r="2" spans="1:10" x14ac:dyDescent="0.25">
      <c r="A2" s="382" t="s">
        <v>117</v>
      </c>
      <c r="B2" s="246">
        <v>37048</v>
      </c>
      <c r="C2" s="285">
        <v>0</v>
      </c>
      <c r="D2" s="285">
        <v>0</v>
      </c>
      <c r="E2" s="285">
        <v>36109</v>
      </c>
      <c r="F2" s="383">
        <v>47951.439429999999</v>
      </c>
      <c r="G2" s="246">
        <v>59382.450409999998</v>
      </c>
      <c r="H2" s="285">
        <v>30856.501970000001</v>
      </c>
      <c r="I2" s="285">
        <v>403460.74489999999</v>
      </c>
      <c r="J2" s="383">
        <v>209347.17850000001</v>
      </c>
    </row>
    <row r="3" spans="1:10" ht="15.75" thickBot="1" x14ac:dyDescent="0.3">
      <c r="A3" s="381" t="s">
        <v>118</v>
      </c>
      <c r="B3" s="242">
        <v>41385.38319</v>
      </c>
      <c r="C3" s="284">
        <v>0</v>
      </c>
      <c r="D3" s="284">
        <v>152477.28810000001</v>
      </c>
      <c r="E3" s="284">
        <v>95526.990489999996</v>
      </c>
      <c r="F3" s="366">
        <v>41023.227989999999</v>
      </c>
      <c r="G3" s="242">
        <v>260898.08439999999</v>
      </c>
      <c r="H3" s="284">
        <v>35469.822410000001</v>
      </c>
      <c r="I3" s="284">
        <v>0</v>
      </c>
      <c r="J3" s="366">
        <v>127035.9969</v>
      </c>
    </row>
  </sheetData>
  <mergeCells count="2">
    <mergeCell ref="B1:F1"/>
    <mergeCell ref="G1:J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7"/>
  <sheetViews>
    <sheetView workbookViewId="0">
      <selection activeCell="N21" sqref="N21"/>
    </sheetView>
  </sheetViews>
  <sheetFormatPr defaultRowHeight="15" x14ac:dyDescent="0.25"/>
  <cols>
    <col min="13" max="48" width="8.85546875" style="33"/>
  </cols>
  <sheetData>
    <row r="1" spans="1:12" ht="15.75" thickBot="1" x14ac:dyDescent="0.3"/>
    <row r="2" spans="1:12" ht="15.75" thickBot="1" x14ac:dyDescent="0.3">
      <c r="A2" s="465" t="s">
        <v>9</v>
      </c>
      <c r="B2" s="466"/>
      <c r="C2" s="466"/>
      <c r="D2" s="466"/>
      <c r="E2" s="466"/>
      <c r="F2" s="466"/>
      <c r="G2" s="465" t="s">
        <v>10</v>
      </c>
      <c r="H2" s="466"/>
      <c r="I2" s="466"/>
      <c r="J2" s="466"/>
      <c r="K2" s="466"/>
      <c r="L2" s="467"/>
    </row>
    <row r="3" spans="1:12" x14ac:dyDescent="0.25">
      <c r="A3" s="1" t="s">
        <v>28</v>
      </c>
      <c r="B3" s="441"/>
      <c r="C3" s="444" t="s">
        <v>29</v>
      </c>
      <c r="D3" s="445"/>
      <c r="E3" s="1" t="s">
        <v>30</v>
      </c>
      <c r="F3" s="441"/>
      <c r="G3" s="1" t="s">
        <v>28</v>
      </c>
      <c r="H3" s="445"/>
      <c r="I3" s="1" t="s">
        <v>29</v>
      </c>
      <c r="J3" s="441"/>
      <c r="K3" s="444" t="s">
        <v>30</v>
      </c>
      <c r="L3" s="441"/>
    </row>
    <row r="4" spans="1:12" ht="15.75" thickBot="1" x14ac:dyDescent="0.3">
      <c r="A4" s="20" t="s">
        <v>14</v>
      </c>
      <c r="B4" s="11" t="s">
        <v>13</v>
      </c>
      <c r="C4" s="16" t="s">
        <v>14</v>
      </c>
      <c r="D4" s="23" t="s">
        <v>13</v>
      </c>
      <c r="E4" s="20" t="s">
        <v>14</v>
      </c>
      <c r="F4" s="11" t="s">
        <v>13</v>
      </c>
      <c r="G4" s="20" t="s">
        <v>14</v>
      </c>
      <c r="H4" s="23" t="s">
        <v>13</v>
      </c>
      <c r="I4" s="20" t="s">
        <v>14</v>
      </c>
      <c r="J4" s="11" t="s">
        <v>13</v>
      </c>
      <c r="K4" s="16" t="s">
        <v>14</v>
      </c>
      <c r="L4" s="11" t="s">
        <v>13</v>
      </c>
    </row>
    <row r="5" spans="1:12" ht="14.45" customHeight="1" x14ac:dyDescent="0.25">
      <c r="A5" s="96">
        <v>3.9E-2</v>
      </c>
      <c r="B5" s="95">
        <v>4.3700000000000003E-2</v>
      </c>
      <c r="C5" s="429">
        <v>1.6500000000000001E-2</v>
      </c>
      <c r="D5" s="418">
        <v>1.9400000000000001E-2</v>
      </c>
      <c r="E5" s="96">
        <v>4.1000000000000003E-3</v>
      </c>
      <c r="F5" s="95">
        <v>4.1999999999999997E-3</v>
      </c>
      <c r="G5" s="96">
        <v>5.04E-2</v>
      </c>
      <c r="H5" s="418">
        <v>3.8399999999999997E-2</v>
      </c>
      <c r="I5" s="106">
        <v>7.4000000000000003E-3</v>
      </c>
      <c r="J5" s="95">
        <v>1.06E-2</v>
      </c>
      <c r="K5" s="429">
        <v>2E-3</v>
      </c>
      <c r="L5" s="95">
        <v>2.2000000000000001E-3</v>
      </c>
    </row>
    <row r="6" spans="1:12" x14ac:dyDescent="0.25">
      <c r="A6" s="97">
        <v>4.8899999999999999E-2</v>
      </c>
      <c r="B6" s="98">
        <v>4.1200000000000001E-2</v>
      </c>
      <c r="C6" s="99">
        <v>1.37E-2</v>
      </c>
      <c r="D6" s="419">
        <v>2.0299999999999999E-2</v>
      </c>
      <c r="E6" s="97">
        <v>3.3E-3</v>
      </c>
      <c r="F6" s="98">
        <v>4.4000000000000003E-3</v>
      </c>
      <c r="G6" s="97">
        <v>5.1900000000000002E-2</v>
      </c>
      <c r="H6" s="419">
        <v>3.7499999999999999E-2</v>
      </c>
      <c r="I6" s="108">
        <v>5.4999999999999997E-3</v>
      </c>
      <c r="J6" s="98">
        <v>1.54E-2</v>
      </c>
      <c r="K6" s="99">
        <v>1.6000000000000001E-3</v>
      </c>
      <c r="L6" s="98">
        <v>1.2999999999999999E-3</v>
      </c>
    </row>
    <row r="7" spans="1:12" x14ac:dyDescent="0.25">
      <c r="A7" s="97">
        <v>3.7699999999999997E-2</v>
      </c>
      <c r="B7" s="98">
        <v>3.3500000000000002E-2</v>
      </c>
      <c r="C7" s="99">
        <v>1.1599999999999999E-2</v>
      </c>
      <c r="D7" s="419">
        <v>7.3000000000000001E-3</v>
      </c>
      <c r="E7" s="97">
        <v>3.0000000000000001E-3</v>
      </c>
      <c r="F7" s="98">
        <v>3.8999999999999998E-3</v>
      </c>
      <c r="G7" s="97">
        <v>3.8600000000000002E-2</v>
      </c>
      <c r="H7" s="419">
        <v>2.76E-2</v>
      </c>
      <c r="I7" s="108">
        <v>4.7000000000000002E-3</v>
      </c>
      <c r="J7" s="98">
        <v>2.8E-3</v>
      </c>
      <c r="K7" s="99">
        <v>1.6000000000000001E-3</v>
      </c>
      <c r="L7" s="98">
        <v>1.5E-3</v>
      </c>
    </row>
    <row r="8" spans="1:12" x14ac:dyDescent="0.25">
      <c r="A8" s="97">
        <v>3.3799999999999997E-2</v>
      </c>
      <c r="B8" s="98">
        <v>4.3200000000000002E-2</v>
      </c>
      <c r="C8" s="99">
        <v>1.26E-2</v>
      </c>
      <c r="D8" s="419">
        <v>6.4000000000000003E-3</v>
      </c>
      <c r="E8" s="97">
        <v>2.8999999999999998E-3</v>
      </c>
      <c r="F8" s="98">
        <v>3.0000000000000001E-3</v>
      </c>
      <c r="G8" s="97">
        <v>3.39E-2</v>
      </c>
      <c r="H8" s="419">
        <v>3.5499999999999997E-2</v>
      </c>
      <c r="I8" s="108">
        <v>2.3E-3</v>
      </c>
      <c r="J8" s="98">
        <v>4.3E-3</v>
      </c>
      <c r="K8" s="99">
        <v>6.9999999999999999E-4</v>
      </c>
      <c r="L8" s="98">
        <v>8.0000000000000004E-4</v>
      </c>
    </row>
    <row r="9" spans="1:12" x14ac:dyDescent="0.25">
      <c r="A9" s="97">
        <v>3.5999999999999997E-2</v>
      </c>
      <c r="B9" s="98">
        <v>5.0200000000000002E-2</v>
      </c>
      <c r="C9" s="99">
        <v>9.2999999999999992E-3</v>
      </c>
      <c r="D9" s="419">
        <v>2.1600000000000001E-2</v>
      </c>
      <c r="E9" s="97">
        <v>2.3999999999999998E-3</v>
      </c>
      <c r="F9" s="98">
        <v>4.3E-3</v>
      </c>
      <c r="G9" s="97">
        <v>4.07E-2</v>
      </c>
      <c r="H9" s="419">
        <v>4.5400000000000003E-2</v>
      </c>
      <c r="I9" s="108">
        <v>4.1999999999999997E-3</v>
      </c>
      <c r="J9" s="98">
        <v>7.1000000000000004E-3</v>
      </c>
      <c r="K9" s="99">
        <v>1.2999999999999999E-3</v>
      </c>
      <c r="L9" s="98">
        <v>1.4E-3</v>
      </c>
    </row>
    <row r="10" spans="1:12" x14ac:dyDescent="0.25">
      <c r="A10" s="97">
        <v>3.3599999999999998E-2</v>
      </c>
      <c r="B10" s="103">
        <v>4.8603638227004871E-2</v>
      </c>
      <c r="C10" s="99">
        <v>4.1999999999999997E-3</v>
      </c>
      <c r="D10" s="407">
        <v>1.4950038431975404E-2</v>
      </c>
      <c r="E10" s="97">
        <v>2E-3</v>
      </c>
      <c r="F10" s="103">
        <v>3.3051498847040737E-3</v>
      </c>
      <c r="G10" s="97">
        <v>4.0399999999999998E-2</v>
      </c>
      <c r="H10" s="407">
        <v>5.7598742218539528E-2</v>
      </c>
      <c r="I10" s="108">
        <v>1.4E-3</v>
      </c>
      <c r="J10" s="103">
        <v>1.0941848853761659E-2</v>
      </c>
      <c r="K10" s="99">
        <v>1E-3</v>
      </c>
      <c r="L10" s="103">
        <v>2.3158476214757686E-3</v>
      </c>
    </row>
    <row r="11" spans="1:12" ht="14.45" customHeight="1" x14ac:dyDescent="0.25">
      <c r="A11" s="102">
        <v>4.6967455621301772E-2</v>
      </c>
      <c r="B11" s="103">
        <v>4.3610438525692762E-2</v>
      </c>
      <c r="C11" s="394">
        <v>9.4640935987089832E-3</v>
      </c>
      <c r="D11" s="407">
        <v>8.4745762711864406E-3</v>
      </c>
      <c r="E11" s="102">
        <v>3.1098708983324369E-3</v>
      </c>
      <c r="F11" s="103">
        <v>3.362927091740651E-3</v>
      </c>
      <c r="G11" s="102">
        <v>6.485498349294698E-2</v>
      </c>
      <c r="H11" s="407">
        <v>5.9946563031333493E-2</v>
      </c>
      <c r="I11" s="102">
        <v>7.0666557529126079E-3</v>
      </c>
      <c r="J11" s="103">
        <v>6.0480932717998544E-3</v>
      </c>
      <c r="K11" s="394">
        <v>1.8553381899538894E-3</v>
      </c>
      <c r="L11" s="103">
        <v>2.161768277872237E-3</v>
      </c>
    </row>
    <row r="12" spans="1:12" x14ac:dyDescent="0.25">
      <c r="A12" s="102">
        <v>5.4464267836046534E-2</v>
      </c>
      <c r="B12" s="103">
        <v>4.8676989615847564E-2</v>
      </c>
      <c r="C12" s="394">
        <v>1.1293326124827295E-2</v>
      </c>
      <c r="D12" s="407">
        <v>1.2505865312034601E-2</v>
      </c>
      <c r="E12" s="102">
        <v>3.163733205182115E-3</v>
      </c>
      <c r="F12" s="103">
        <v>3.0397617153232553E-3</v>
      </c>
      <c r="G12" s="102">
        <v>6.0033554599168426E-2</v>
      </c>
      <c r="H12" s="407">
        <v>6.6967132956333178E-2</v>
      </c>
      <c r="I12" s="102">
        <v>8.1698154497045743E-3</v>
      </c>
      <c r="J12" s="103">
        <v>9.1840639482971206E-3</v>
      </c>
      <c r="K12" s="394">
        <v>2.0059814720256764E-3</v>
      </c>
      <c r="L12" s="103">
        <v>1.5944555465793615E-3</v>
      </c>
    </row>
    <row r="13" spans="1:12" x14ac:dyDescent="0.25">
      <c r="A13" s="102">
        <v>5.4783369011366718E-2</v>
      </c>
      <c r="B13" s="103">
        <v>4.7178561580306332E-2</v>
      </c>
      <c r="C13" s="394">
        <v>6.9949045738233783E-3</v>
      </c>
      <c r="D13" s="407">
        <v>1.1355944949988719E-2</v>
      </c>
      <c r="E13" s="102">
        <v>3.1054964271715864E-3</v>
      </c>
      <c r="F13" s="103">
        <v>3.3591536938156474E-3</v>
      </c>
      <c r="G13" s="102">
        <v>7.421875E-2</v>
      </c>
      <c r="H13" s="407">
        <v>5.2820345614607106E-2</v>
      </c>
      <c r="I13" s="102">
        <v>6.7003038194444441E-3</v>
      </c>
      <c r="J13" s="103">
        <v>5.2168242582328007E-3</v>
      </c>
      <c r="K13" s="394">
        <v>2.251519097222222E-3</v>
      </c>
      <c r="L13" s="103">
        <v>1.6302575806977503E-3</v>
      </c>
    </row>
    <row r="14" spans="1:12" x14ac:dyDescent="0.25">
      <c r="A14" s="102">
        <v>4.8396982555398399E-2</v>
      </c>
      <c r="B14" s="103">
        <v>5.7510345009356631E-2</v>
      </c>
      <c r="C14" s="394">
        <v>7.5907590759075909E-3</v>
      </c>
      <c r="D14" s="407">
        <v>1.5787670330249599E-2</v>
      </c>
      <c r="E14" s="102">
        <v>3.2531824611032531E-3</v>
      </c>
      <c r="F14" s="103">
        <v>4.032576895706492E-3</v>
      </c>
      <c r="G14" s="102">
        <v>6.4966643805723548E-2</v>
      </c>
      <c r="H14" s="407">
        <v>4.8961506507892549E-2</v>
      </c>
      <c r="I14" s="102">
        <v>5.3827129704678177E-3</v>
      </c>
      <c r="J14" s="103">
        <v>7.0340625865411245E-3</v>
      </c>
      <c r="K14" s="394">
        <v>2.5978344452064757E-3</v>
      </c>
      <c r="L14" s="103">
        <v>1.2184990307394074E-3</v>
      </c>
    </row>
    <row r="15" spans="1:12" x14ac:dyDescent="0.25">
      <c r="A15" s="102">
        <v>5.1566052959730067E-2</v>
      </c>
      <c r="B15" s="103">
        <v>5.5153168406860437E-2</v>
      </c>
      <c r="C15" s="394">
        <v>1.5037042470476051E-2</v>
      </c>
      <c r="D15" s="407">
        <v>9.2183237701062935E-3</v>
      </c>
      <c r="E15" s="102">
        <v>4.767842734541187E-3</v>
      </c>
      <c r="F15" s="103">
        <v>3.8252908161665569E-3</v>
      </c>
      <c r="G15" s="102">
        <v>6.2972604437833146E-2</v>
      </c>
      <c r="H15" s="407">
        <v>6.0336849898204703E-2</v>
      </c>
      <c r="I15" s="102">
        <v>3.4709309532663939E-3</v>
      </c>
      <c r="J15" s="103">
        <v>4.9231908199148617E-3</v>
      </c>
      <c r="K15" s="394">
        <v>3.0990454939878519E-3</v>
      </c>
      <c r="L15" s="103">
        <v>2.4060707014621507E-3</v>
      </c>
    </row>
    <row r="16" spans="1:12" x14ac:dyDescent="0.25">
      <c r="A16" s="102">
        <v>4.7806989623782548E-2</v>
      </c>
      <c r="B16" s="103">
        <v>4.9050559450299458E-2</v>
      </c>
      <c r="C16" s="394">
        <v>1.3877395123814374E-2</v>
      </c>
      <c r="D16" s="407">
        <v>1.418357398207902E-2</v>
      </c>
      <c r="E16" s="102">
        <v>5.6655420459609139E-3</v>
      </c>
      <c r="F16" s="103">
        <v>3.180277635916245E-3</v>
      </c>
      <c r="G16" s="102">
        <v>4.5879577033994583E-2</v>
      </c>
      <c r="H16" s="407">
        <v>6.4485588049652848E-2</v>
      </c>
      <c r="I16" s="102">
        <v>4.1947041859652185E-3</v>
      </c>
      <c r="J16" s="103">
        <v>5.1967178624026927E-3</v>
      </c>
      <c r="K16" s="394">
        <v>1.7477934108188413E-3</v>
      </c>
      <c r="L16" s="103">
        <v>1.8935409215232485E-3</v>
      </c>
    </row>
    <row r="17" spans="1:12" x14ac:dyDescent="0.25">
      <c r="A17" s="102">
        <v>5.3128923544571466E-2</v>
      </c>
      <c r="B17" s="103">
        <v>5.5733944954128443E-2</v>
      </c>
      <c r="C17" s="394">
        <v>1.5661137910526663E-2</v>
      </c>
      <c r="D17" s="407">
        <v>6.9724770642201834E-3</v>
      </c>
      <c r="E17" s="102">
        <v>3.2379567831890572E-3</v>
      </c>
      <c r="F17" s="103">
        <v>2.8440366972477065E-3</v>
      </c>
      <c r="G17" s="102">
        <v>5.6573705179282868E-2</v>
      </c>
      <c r="H17" s="407">
        <v>4.97483989021043E-2</v>
      </c>
      <c r="I17" s="102">
        <v>2.7888446215139444E-3</v>
      </c>
      <c r="J17" s="103">
        <v>6.0612991765782252E-3</v>
      </c>
      <c r="K17" s="394">
        <v>2.2576361221779548E-3</v>
      </c>
      <c r="L17" s="103">
        <v>2.9734675205855443E-3</v>
      </c>
    </row>
    <row r="18" spans="1:12" ht="14.45" customHeight="1" x14ac:dyDescent="0.25">
      <c r="A18" s="102">
        <v>5.0362254815338396E-2</v>
      </c>
      <c r="B18" s="103">
        <v>6.2848398732101865E-2</v>
      </c>
      <c r="C18" s="394">
        <v>1.1662837957236261E-2</v>
      </c>
      <c r="D18" s="407">
        <v>4.5906656465187455E-3</v>
      </c>
      <c r="E18" s="102">
        <v>7.2450963067679803E-3</v>
      </c>
      <c r="F18" s="103">
        <v>3.4976500163952343E-3</v>
      </c>
      <c r="G18" s="102">
        <v>4.4247787610619468E-2</v>
      </c>
      <c r="H18" s="407">
        <v>2.8606265241042955E-2</v>
      </c>
      <c r="I18" s="102">
        <v>1.9835215135794934E-3</v>
      </c>
      <c r="J18" s="103">
        <v>1.3130744700806604E-3</v>
      </c>
      <c r="K18" s="394">
        <v>4.5773573390296002E-3</v>
      </c>
      <c r="L18" s="103">
        <v>1.4068655036578502E-3</v>
      </c>
    </row>
    <row r="19" spans="1:12" x14ac:dyDescent="0.25">
      <c r="A19" s="102">
        <v>4.8602395892755279E-2</v>
      </c>
      <c r="B19" s="103">
        <v>3.4221699319658294E-2</v>
      </c>
      <c r="C19" s="394">
        <v>1.1294922989161437E-2</v>
      </c>
      <c r="D19" s="407">
        <v>3.6318993298889968E-3</v>
      </c>
      <c r="E19" s="102">
        <v>7.8722190530519116E-3</v>
      </c>
      <c r="F19" s="103">
        <v>5.8826538441864038E-3</v>
      </c>
      <c r="G19" s="102">
        <v>5.4135989605889993E-2</v>
      </c>
      <c r="H19" s="407">
        <v>3.2179336527162615E-2</v>
      </c>
      <c r="I19" s="102">
        <v>3.17597805687888E-3</v>
      </c>
      <c r="J19" s="103">
        <v>1.7174365000451957E-3</v>
      </c>
      <c r="K19" s="394">
        <v>2.8872527789807999E-3</v>
      </c>
      <c r="L19" s="103">
        <v>2.2597848684805205E-3</v>
      </c>
    </row>
    <row r="20" spans="1:12" x14ac:dyDescent="0.25">
      <c r="A20" s="102">
        <v>6.6167212289095945E-2</v>
      </c>
      <c r="B20" s="103">
        <v>4.3093270365997638E-2</v>
      </c>
      <c r="C20" s="394">
        <v>1.2906069000251826E-2</v>
      </c>
      <c r="D20" s="407">
        <v>1.3355962219598583E-2</v>
      </c>
      <c r="E20" s="102">
        <v>5.6660790732812891E-3</v>
      </c>
      <c r="F20" s="103">
        <v>3.9846517119244392E-3</v>
      </c>
      <c r="G20" s="102">
        <v>8.6492890995260668E-2</v>
      </c>
      <c r="H20" s="407">
        <v>4.5930428909152311E-2</v>
      </c>
      <c r="I20" s="102">
        <v>4.7393364928909956E-3</v>
      </c>
      <c r="J20" s="103">
        <v>5.4035798716649784E-3</v>
      </c>
      <c r="K20" s="394">
        <v>7.701421800947867E-3</v>
      </c>
      <c r="L20" s="103">
        <v>4.7281323877068557E-3</v>
      </c>
    </row>
    <row r="21" spans="1:12" x14ac:dyDescent="0.25">
      <c r="A21" s="102">
        <v>4.9046080297463594E-2</v>
      </c>
      <c r="B21" s="103">
        <v>4.5575823577457118E-2</v>
      </c>
      <c r="C21" s="394">
        <v>8.9416139170466116E-3</v>
      </c>
      <c r="D21" s="407">
        <v>1.2796079499047101E-2</v>
      </c>
      <c r="E21" s="102">
        <v>6.6840777300694971E-3</v>
      </c>
      <c r="F21" s="103">
        <v>4.192757963517561E-3</v>
      </c>
      <c r="G21" s="102">
        <v>4.7065029452275593E-2</v>
      </c>
      <c r="H21" s="407">
        <v>4.6821751370573421E-2</v>
      </c>
      <c r="I21" s="102">
        <v>1.9048735457023122E-3</v>
      </c>
      <c r="J21" s="103">
        <v>2.0002963401985481E-3</v>
      </c>
      <c r="K21" s="394">
        <v>1.6997333177036016E-3</v>
      </c>
      <c r="L21" s="103">
        <v>2.4448066380204476E-3</v>
      </c>
    </row>
    <row r="22" spans="1:12" x14ac:dyDescent="0.25">
      <c r="A22" s="102">
        <v>4.6072838964458095E-2</v>
      </c>
      <c r="B22" s="103">
        <v>5.0412917539751016E-2</v>
      </c>
      <c r="C22" s="394">
        <v>8.9512944273804299E-3</v>
      </c>
      <c r="D22" s="407">
        <v>1.4421299149513128E-2</v>
      </c>
      <c r="E22" s="102">
        <v>5.3532250987275119E-3</v>
      </c>
      <c r="F22" s="103">
        <v>4.4373228152348081E-3</v>
      </c>
      <c r="G22" s="102">
        <v>4.6130952380952384E-2</v>
      </c>
      <c r="H22" s="407">
        <v>6.8098787081689316E-2</v>
      </c>
      <c r="I22" s="102">
        <v>1.488095238095238E-3</v>
      </c>
      <c r="J22" s="103">
        <v>9.4987578547420723E-3</v>
      </c>
      <c r="K22" s="394">
        <v>2.6785714285714284E-2</v>
      </c>
      <c r="L22" s="103">
        <v>5.9915241852988455E-3</v>
      </c>
    </row>
    <row r="23" spans="1:12" x14ac:dyDescent="0.25">
      <c r="A23" s="102">
        <v>6.2566591689357173E-2</v>
      </c>
      <c r="B23" s="103">
        <v>4.4420632214699725E-2</v>
      </c>
      <c r="C23" s="394">
        <v>2.0835799692198415E-2</v>
      </c>
      <c r="D23" s="407">
        <v>5.9422336953874628E-3</v>
      </c>
      <c r="E23" s="102">
        <v>5.6232982123830943E-3</v>
      </c>
      <c r="F23" s="103">
        <v>3.4581851833812285E-3</v>
      </c>
      <c r="G23" s="102">
        <v>5.4124790619765495E-2</v>
      </c>
      <c r="H23" s="407">
        <v>4.4919585501945893E-2</v>
      </c>
      <c r="I23" s="102">
        <v>1.1803810720268006E-2</v>
      </c>
      <c r="J23" s="103">
        <v>1.2706897360153796E-2</v>
      </c>
      <c r="K23" s="394">
        <v>6.0458542713567841E-3</v>
      </c>
      <c r="L23" s="103">
        <v>3.7980025320016879E-3</v>
      </c>
    </row>
    <row r="24" spans="1:12" x14ac:dyDescent="0.25">
      <c r="A24" s="102">
        <v>4.731938542007192E-2</v>
      </c>
      <c r="B24" s="103">
        <v>5.7995495495495493E-2</v>
      </c>
      <c r="C24" s="394">
        <v>2.2229486760379207E-2</v>
      </c>
      <c r="D24" s="407">
        <v>2.1677927927927929E-2</v>
      </c>
      <c r="E24" s="102">
        <v>7.1918927754168029E-3</v>
      </c>
      <c r="F24" s="103">
        <v>8.1644144144144143E-3</v>
      </c>
      <c r="G24" s="102">
        <v>2.4555004751753012E-2</v>
      </c>
      <c r="H24" s="407">
        <v>4.368950464983868E-2</v>
      </c>
      <c r="I24" s="102">
        <v>8.4375722394883518E-3</v>
      </c>
      <c r="J24" s="103">
        <v>1.4234200037957867E-2</v>
      </c>
      <c r="K24" s="394">
        <v>2.6712557470526289E-3</v>
      </c>
      <c r="L24" s="103">
        <v>3.3782501423420003E-3</v>
      </c>
    </row>
    <row r="25" spans="1:12" x14ac:dyDescent="0.25">
      <c r="A25" s="102">
        <v>4.6116222196343308E-2</v>
      </c>
      <c r="B25" s="103">
        <v>5.5858920418941901E-2</v>
      </c>
      <c r="C25" s="394">
        <v>1.2810061721206474E-2</v>
      </c>
      <c r="D25" s="407">
        <v>2.0230955151732163E-2</v>
      </c>
      <c r="E25" s="102">
        <v>3.532471565544816E-3</v>
      </c>
      <c r="F25" s="103">
        <v>6.2662250469966881E-3</v>
      </c>
      <c r="G25" s="102">
        <v>4.5082478082021024E-2</v>
      </c>
      <c r="H25" s="407">
        <v>3.6774286955262775E-2</v>
      </c>
      <c r="I25" s="102">
        <v>3.4694810321186688E-3</v>
      </c>
      <c r="J25" s="103">
        <v>9.845084696684523E-3</v>
      </c>
      <c r="K25" s="394">
        <v>4.6328998213321145E-3</v>
      </c>
      <c r="L25" s="103">
        <v>1.4333285073114231E-2</v>
      </c>
    </row>
    <row r="26" spans="1:12" x14ac:dyDescent="0.25">
      <c r="A26" s="102">
        <v>4.5767184323225331E-2</v>
      </c>
      <c r="B26" s="103">
        <v>5.739945333853963E-2</v>
      </c>
      <c r="C26" s="394">
        <v>9.7763550633732758E-3</v>
      </c>
      <c r="D26" s="407">
        <v>2.9155277886242354E-2</v>
      </c>
      <c r="E26" s="102">
        <v>2.465717869965826E-3</v>
      </c>
      <c r="F26" s="103">
        <v>4.9459846414161134E-3</v>
      </c>
      <c r="G26" s="102">
        <v>3.2236209458868785E-2</v>
      </c>
      <c r="H26" s="407"/>
      <c r="I26" s="102">
        <v>3.015997901914503E-3</v>
      </c>
      <c r="J26" s="103"/>
      <c r="K26" s="394">
        <v>3.9120552495847541E-3</v>
      </c>
      <c r="L26" s="103"/>
    </row>
    <row r="27" spans="1:12" ht="14.45" customHeight="1" thickBot="1" x14ac:dyDescent="0.3">
      <c r="A27" s="14"/>
      <c r="B27" s="105">
        <v>4.881170018281536E-2</v>
      </c>
      <c r="C27" s="19"/>
      <c r="D27" s="408">
        <v>1.3162705667276051E-2</v>
      </c>
      <c r="E27" s="14"/>
      <c r="F27" s="105">
        <v>6.855575868372943E-3</v>
      </c>
      <c r="G27" s="14"/>
      <c r="H27" s="10"/>
      <c r="I27" s="14"/>
      <c r="J27" s="5"/>
      <c r="K27" s="19"/>
      <c r="L27" s="5"/>
    </row>
  </sheetData>
  <mergeCells count="8">
    <mergeCell ref="A2:F2"/>
    <mergeCell ref="G2:L2"/>
    <mergeCell ref="A3:B3"/>
    <mergeCell ref="C3:D3"/>
    <mergeCell ref="E3:F3"/>
    <mergeCell ref="G3:H3"/>
    <mergeCell ref="I3:J3"/>
    <mergeCell ref="K3:L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0"/>
  <sheetViews>
    <sheetView zoomScale="70" zoomScaleNormal="70" workbookViewId="0">
      <selection activeCell="AJ45" sqref="AJ45"/>
    </sheetView>
  </sheetViews>
  <sheetFormatPr defaultColWidth="8.85546875" defaultRowHeight="15" x14ac:dyDescent="0.25"/>
  <cols>
    <col min="1" max="36" width="8.85546875" style="133"/>
    <col min="37" max="37" width="9" style="133" bestFit="1" customWidth="1"/>
    <col min="38" max="38" width="10.42578125" style="133" bestFit="1" customWidth="1"/>
    <col min="39" max="39" width="9" style="133" bestFit="1" customWidth="1"/>
    <col min="40" max="40" width="9.42578125" style="133" bestFit="1" customWidth="1"/>
    <col min="41" max="60" width="9" style="133" bestFit="1" customWidth="1"/>
    <col min="61" max="16384" width="8.85546875" style="133"/>
  </cols>
  <sheetData>
    <row r="1" spans="1:60" ht="15.75" thickBot="1" x14ac:dyDescent="0.3"/>
    <row r="2" spans="1:60" ht="15.75" thickBot="1" x14ac:dyDescent="0.3">
      <c r="A2" s="472" t="s">
        <v>119</v>
      </c>
      <c r="B2" s="473"/>
      <c r="C2" s="473"/>
      <c r="D2" s="473"/>
      <c r="E2" s="473"/>
      <c r="F2" s="473"/>
      <c r="G2" s="473"/>
      <c r="H2" s="473"/>
      <c r="I2" s="474"/>
      <c r="J2" s="474"/>
      <c r="K2" s="474"/>
      <c r="L2" s="474"/>
      <c r="M2" s="474"/>
      <c r="N2" s="474"/>
      <c r="O2" s="474"/>
      <c r="P2" s="474"/>
      <c r="Q2" s="474"/>
      <c r="R2" s="475"/>
      <c r="S2" s="472" t="s">
        <v>120</v>
      </c>
      <c r="T2" s="473"/>
      <c r="U2" s="473"/>
      <c r="V2" s="473"/>
      <c r="W2" s="473"/>
      <c r="X2" s="473"/>
      <c r="Y2" s="473"/>
      <c r="Z2" s="473"/>
      <c r="AA2" s="474"/>
      <c r="AB2" s="474"/>
      <c r="AC2" s="474"/>
      <c r="AD2" s="474"/>
      <c r="AE2" s="474"/>
      <c r="AF2" s="474"/>
      <c r="AG2" s="474"/>
      <c r="AH2" s="474"/>
      <c r="AI2" s="474"/>
      <c r="AJ2" s="475"/>
      <c r="AK2" s="465" t="s">
        <v>36</v>
      </c>
      <c r="AL2" s="466"/>
      <c r="AM2" s="466"/>
      <c r="AN2" s="466"/>
      <c r="AO2" s="466"/>
      <c r="AP2" s="466"/>
      <c r="AQ2" s="466"/>
      <c r="AR2" s="466"/>
      <c r="AS2" s="466"/>
      <c r="AT2" s="466"/>
      <c r="AU2" s="466"/>
      <c r="AV2" s="466"/>
      <c r="AW2" s="466"/>
      <c r="AX2" s="466"/>
      <c r="AY2" s="466"/>
      <c r="AZ2" s="466"/>
      <c r="BA2" s="466"/>
      <c r="BB2" s="466"/>
      <c r="BC2" s="466"/>
      <c r="BD2" s="466"/>
      <c r="BE2" s="466"/>
      <c r="BF2" s="466"/>
      <c r="BG2" s="466"/>
      <c r="BH2" s="467"/>
    </row>
    <row r="3" spans="1:60" x14ac:dyDescent="0.25">
      <c r="A3" s="470" t="s">
        <v>3</v>
      </c>
      <c r="B3" s="469"/>
      <c r="C3" s="470" t="s">
        <v>4</v>
      </c>
      <c r="D3" s="469"/>
      <c r="E3" s="470" t="s">
        <v>5</v>
      </c>
      <c r="F3" s="471"/>
      <c r="G3" s="470" t="s">
        <v>31</v>
      </c>
      <c r="H3" s="469"/>
      <c r="I3" s="470" t="s">
        <v>32</v>
      </c>
      <c r="J3" s="469"/>
      <c r="K3" s="470" t="s">
        <v>6</v>
      </c>
      <c r="L3" s="471"/>
      <c r="M3" s="470" t="s">
        <v>33</v>
      </c>
      <c r="N3" s="469"/>
      <c r="O3" s="468" t="s">
        <v>34</v>
      </c>
      <c r="P3" s="469"/>
      <c r="Q3" s="468" t="s">
        <v>35</v>
      </c>
      <c r="R3" s="469"/>
      <c r="S3" s="470" t="s">
        <v>3</v>
      </c>
      <c r="T3" s="471"/>
      <c r="U3" s="470" t="s">
        <v>4</v>
      </c>
      <c r="V3" s="469"/>
      <c r="W3" s="468" t="s">
        <v>5</v>
      </c>
      <c r="X3" s="471"/>
      <c r="Y3" s="470" t="s">
        <v>31</v>
      </c>
      <c r="Z3" s="471"/>
      <c r="AA3" s="470" t="s">
        <v>32</v>
      </c>
      <c r="AB3" s="469"/>
      <c r="AC3" s="468" t="s">
        <v>6</v>
      </c>
      <c r="AD3" s="471"/>
      <c r="AE3" s="470" t="s">
        <v>33</v>
      </c>
      <c r="AF3" s="469"/>
      <c r="AG3" s="468" t="s">
        <v>34</v>
      </c>
      <c r="AH3" s="469"/>
      <c r="AI3" s="468" t="s">
        <v>35</v>
      </c>
      <c r="AJ3" s="469"/>
      <c r="AK3" s="470" t="s">
        <v>16</v>
      </c>
      <c r="AL3" s="471"/>
      <c r="AM3" s="470" t="s">
        <v>17</v>
      </c>
      <c r="AN3" s="471"/>
      <c r="AO3" s="470" t="s">
        <v>18</v>
      </c>
      <c r="AP3" s="471"/>
      <c r="AQ3" s="470" t="s">
        <v>19</v>
      </c>
      <c r="AR3" s="471"/>
      <c r="AS3" s="470" t="s">
        <v>20</v>
      </c>
      <c r="AT3" s="469"/>
      <c r="AU3" s="470" t="s">
        <v>21</v>
      </c>
      <c r="AV3" s="469"/>
      <c r="AW3" s="468" t="s">
        <v>22</v>
      </c>
      <c r="AX3" s="469"/>
      <c r="AY3" s="468" t="s">
        <v>23</v>
      </c>
      <c r="AZ3" s="469"/>
      <c r="BA3" s="468" t="s">
        <v>24</v>
      </c>
      <c r="BB3" s="469"/>
      <c r="BC3" s="468" t="s">
        <v>25</v>
      </c>
      <c r="BD3" s="471"/>
      <c r="BE3" s="470" t="s">
        <v>26</v>
      </c>
      <c r="BF3" s="469"/>
      <c r="BG3" s="468" t="s">
        <v>27</v>
      </c>
      <c r="BH3" s="469"/>
    </row>
    <row r="4" spans="1:60" ht="15.75" thickBot="1" x14ac:dyDescent="0.3">
      <c r="A4" s="388" t="s">
        <v>14</v>
      </c>
      <c r="B4" s="389" t="s">
        <v>13</v>
      </c>
      <c r="C4" s="388" t="s">
        <v>14</v>
      </c>
      <c r="D4" s="389" t="s">
        <v>13</v>
      </c>
      <c r="E4" s="388" t="s">
        <v>14</v>
      </c>
      <c r="F4" s="400" t="s">
        <v>13</v>
      </c>
      <c r="G4" s="388" t="s">
        <v>14</v>
      </c>
      <c r="H4" s="389" t="s">
        <v>13</v>
      </c>
      <c r="I4" s="388" t="s">
        <v>14</v>
      </c>
      <c r="J4" s="389" t="s">
        <v>13</v>
      </c>
      <c r="K4" s="388" t="s">
        <v>14</v>
      </c>
      <c r="L4" s="400" t="s">
        <v>13</v>
      </c>
      <c r="M4" s="388" t="s">
        <v>14</v>
      </c>
      <c r="N4" s="389" t="s">
        <v>13</v>
      </c>
      <c r="O4" s="391" t="s">
        <v>14</v>
      </c>
      <c r="P4" s="389" t="s">
        <v>13</v>
      </c>
      <c r="Q4" s="391" t="s">
        <v>14</v>
      </c>
      <c r="R4" s="389" t="s">
        <v>13</v>
      </c>
      <c r="S4" s="388" t="s">
        <v>14</v>
      </c>
      <c r="T4" s="400" t="s">
        <v>13</v>
      </c>
      <c r="U4" s="388" t="s">
        <v>14</v>
      </c>
      <c r="V4" s="389" t="s">
        <v>13</v>
      </c>
      <c r="W4" s="391" t="s">
        <v>14</v>
      </c>
      <c r="X4" s="400" t="s">
        <v>13</v>
      </c>
      <c r="Y4" s="388" t="s">
        <v>14</v>
      </c>
      <c r="Z4" s="400" t="s">
        <v>13</v>
      </c>
      <c r="AA4" s="388" t="s">
        <v>14</v>
      </c>
      <c r="AB4" s="389" t="s">
        <v>13</v>
      </c>
      <c r="AC4" s="391" t="s">
        <v>14</v>
      </c>
      <c r="AD4" s="400" t="s">
        <v>13</v>
      </c>
      <c r="AE4" s="388" t="s">
        <v>14</v>
      </c>
      <c r="AF4" s="389" t="s">
        <v>13</v>
      </c>
      <c r="AG4" s="391" t="s">
        <v>14</v>
      </c>
      <c r="AH4" s="389" t="s">
        <v>13</v>
      </c>
      <c r="AI4" s="391" t="s">
        <v>14</v>
      </c>
      <c r="AJ4" s="389" t="s">
        <v>13</v>
      </c>
      <c r="AK4" s="388" t="s">
        <v>14</v>
      </c>
      <c r="AL4" s="400" t="s">
        <v>13</v>
      </c>
      <c r="AM4" s="388" t="s">
        <v>14</v>
      </c>
      <c r="AN4" s="400" t="s">
        <v>13</v>
      </c>
      <c r="AO4" s="388" t="s">
        <v>14</v>
      </c>
      <c r="AP4" s="400" t="s">
        <v>13</v>
      </c>
      <c r="AQ4" s="388" t="s">
        <v>14</v>
      </c>
      <c r="AR4" s="400" t="s">
        <v>13</v>
      </c>
      <c r="AS4" s="388" t="s">
        <v>14</v>
      </c>
      <c r="AT4" s="389" t="s">
        <v>13</v>
      </c>
      <c r="AU4" s="388" t="s">
        <v>14</v>
      </c>
      <c r="AV4" s="389" t="s">
        <v>13</v>
      </c>
      <c r="AW4" s="391" t="s">
        <v>14</v>
      </c>
      <c r="AX4" s="389" t="s">
        <v>13</v>
      </c>
      <c r="AY4" s="391" t="s">
        <v>14</v>
      </c>
      <c r="AZ4" s="389" t="s">
        <v>13</v>
      </c>
      <c r="BA4" s="391" t="s">
        <v>14</v>
      </c>
      <c r="BB4" s="389" t="s">
        <v>13</v>
      </c>
      <c r="BC4" s="391" t="s">
        <v>14</v>
      </c>
      <c r="BD4" s="400" t="s">
        <v>13</v>
      </c>
      <c r="BE4" s="388" t="s">
        <v>14</v>
      </c>
      <c r="BF4" s="389" t="s">
        <v>13</v>
      </c>
      <c r="BG4" s="391" t="s">
        <v>14</v>
      </c>
      <c r="BH4" s="389" t="s">
        <v>13</v>
      </c>
    </row>
    <row r="5" spans="1:60" ht="14.45" customHeight="1" x14ac:dyDescent="0.25">
      <c r="A5" s="106">
        <v>7.9100000000000004E-3</v>
      </c>
      <c r="B5" s="405">
        <v>5.2199999999999998E-3</v>
      </c>
      <c r="C5" s="106">
        <v>4.5100000000000001E-3</v>
      </c>
      <c r="D5" s="405">
        <v>2.9399999999999999E-3</v>
      </c>
      <c r="E5" s="106">
        <v>3.3999999999999998E-3</v>
      </c>
      <c r="F5" s="405">
        <v>1.67E-3</v>
      </c>
      <c r="G5" s="106">
        <v>4.1000000000000003E-3</v>
      </c>
      <c r="H5" s="107">
        <v>1.8600000000000001E-3</v>
      </c>
      <c r="I5" s="392">
        <v>2.4000000000000001E-4</v>
      </c>
      <c r="J5" s="107">
        <v>1.8000000000000001E-4</v>
      </c>
      <c r="K5" s="392">
        <v>1.99E-3</v>
      </c>
      <c r="L5" s="405">
        <v>1.1900000000000001E-3</v>
      </c>
      <c r="M5" s="106">
        <v>6.8659999999999999E-2</v>
      </c>
      <c r="N5" s="107">
        <v>1.008E-2</v>
      </c>
      <c r="O5" s="392">
        <v>8.4000000000000003E-4</v>
      </c>
      <c r="P5" s="107">
        <v>1.8000000000000001E-4</v>
      </c>
      <c r="Q5" s="392">
        <v>2.2200000000000002E-3</v>
      </c>
      <c r="R5" s="107">
        <v>4.8999999999999998E-3</v>
      </c>
      <c r="S5" s="106">
        <v>1.75E-3</v>
      </c>
      <c r="T5" s="405">
        <v>0</v>
      </c>
      <c r="U5" s="106">
        <v>8.6800000000000002E-3</v>
      </c>
      <c r="V5" s="107">
        <v>0</v>
      </c>
      <c r="W5" s="392">
        <v>1.81E-3</v>
      </c>
      <c r="X5" s="405">
        <v>8.0999999999999996E-4</v>
      </c>
      <c r="Y5" s="106">
        <v>7.0499999999999998E-3</v>
      </c>
      <c r="Z5" s="405">
        <v>1.421E-2</v>
      </c>
      <c r="AA5" s="106">
        <v>6.8999999999999997E-4</v>
      </c>
      <c r="AB5" s="107">
        <v>1E-4</v>
      </c>
      <c r="AC5" s="392">
        <v>1.2899999999999999E-3</v>
      </c>
      <c r="AD5" s="405">
        <v>1.34E-3</v>
      </c>
      <c r="AE5" s="106">
        <v>1.7170000000000001E-2</v>
      </c>
      <c r="AF5" s="107">
        <v>1.9060000000000001E-2</v>
      </c>
      <c r="AG5" s="392">
        <v>1.3799999999999999E-3</v>
      </c>
      <c r="AH5" s="107">
        <v>0</v>
      </c>
      <c r="AI5" s="392">
        <v>8.1399999999999997E-3</v>
      </c>
      <c r="AJ5" s="107">
        <v>4.5100000000000001E-3</v>
      </c>
      <c r="AK5" s="60">
        <v>43899.13</v>
      </c>
      <c r="AL5" s="61">
        <v>30775.97</v>
      </c>
      <c r="AM5" s="60">
        <v>32977.360000000001</v>
      </c>
      <c r="AN5" s="61">
        <v>29137.48</v>
      </c>
      <c r="AO5" s="60">
        <v>1146.1600000000001</v>
      </c>
      <c r="AP5" s="61">
        <v>2164.36</v>
      </c>
      <c r="AQ5" s="60">
        <v>1366.09</v>
      </c>
      <c r="AR5" s="61">
        <v>2074.42</v>
      </c>
      <c r="AS5" s="60">
        <v>1391.59</v>
      </c>
      <c r="AT5" s="62">
        <v>1217.52</v>
      </c>
      <c r="AU5" s="60">
        <v>9219.4599999999991</v>
      </c>
      <c r="AV5" s="62">
        <v>9468.16</v>
      </c>
      <c r="AW5" s="395">
        <v>204.1</v>
      </c>
      <c r="AX5" s="384">
        <v>104.15</v>
      </c>
      <c r="AY5" s="395">
        <v>253.29</v>
      </c>
      <c r="AZ5" s="62">
        <v>290.25</v>
      </c>
      <c r="BA5" s="395">
        <v>192.72</v>
      </c>
      <c r="BB5" s="62">
        <v>4.7699999999999996</v>
      </c>
      <c r="BC5" s="395">
        <v>732.06</v>
      </c>
      <c r="BD5" s="61">
        <v>377.43</v>
      </c>
      <c r="BE5" s="60">
        <v>1608.68</v>
      </c>
      <c r="BF5" s="62">
        <v>363.76</v>
      </c>
      <c r="BG5" s="395">
        <v>5887.31</v>
      </c>
      <c r="BH5" s="62">
        <v>3116.99</v>
      </c>
    </row>
    <row r="6" spans="1:60" x14ac:dyDescent="0.25">
      <c r="A6" s="108">
        <v>3.0599999999999998E-3</v>
      </c>
      <c r="B6" s="406">
        <v>3.9500000000000004E-3</v>
      </c>
      <c r="C6" s="108">
        <v>1.9400000000000001E-3</v>
      </c>
      <c r="D6" s="406">
        <v>2.8600000000000001E-3</v>
      </c>
      <c r="E6" s="108">
        <v>1.57E-3</v>
      </c>
      <c r="F6" s="406">
        <v>1.2199999999999999E-3</v>
      </c>
      <c r="G6" s="108">
        <v>1.4E-3</v>
      </c>
      <c r="H6" s="109">
        <v>1.81E-3</v>
      </c>
      <c r="I6" s="393">
        <v>3.0000000000000001E-5</v>
      </c>
      <c r="J6" s="109">
        <v>2.2000000000000001E-4</v>
      </c>
      <c r="K6" s="393">
        <v>8.5999999999999998E-4</v>
      </c>
      <c r="L6" s="406">
        <v>1.1199999999999999E-3</v>
      </c>
      <c r="M6" s="108">
        <v>2.273E-2</v>
      </c>
      <c r="N6" s="109">
        <v>1.8950000000000002E-2</v>
      </c>
      <c r="O6" s="393">
        <v>2.0000000000000001E-4</v>
      </c>
      <c r="P6" s="109">
        <v>4.2999999999999999E-4</v>
      </c>
      <c r="Q6" s="393">
        <v>3.6800000000000001E-3</v>
      </c>
      <c r="R6" s="109">
        <v>3.1800000000000001E-3</v>
      </c>
      <c r="S6" s="108">
        <v>1.1999999999999999E-3</v>
      </c>
      <c r="T6" s="406">
        <v>3.79E-3</v>
      </c>
      <c r="U6" s="108">
        <v>0</v>
      </c>
      <c r="V6" s="109">
        <v>5.6999999999999998E-4</v>
      </c>
      <c r="W6" s="393">
        <v>1E-3</v>
      </c>
      <c r="X6" s="406">
        <v>1.31E-3</v>
      </c>
      <c r="Y6" s="108">
        <v>3.96E-3</v>
      </c>
      <c r="Z6" s="406">
        <v>1.763E-2</v>
      </c>
      <c r="AA6" s="108">
        <v>2.9999999999999997E-4</v>
      </c>
      <c r="AB6" s="109">
        <v>2.5000000000000001E-4</v>
      </c>
      <c r="AC6" s="393">
        <v>7.6999999999999996E-4</v>
      </c>
      <c r="AD6" s="406">
        <v>1.9300000000000001E-3</v>
      </c>
      <c r="AE6" s="108">
        <v>1.1780000000000001E-2</v>
      </c>
      <c r="AF6" s="109">
        <v>1.8890000000000001E-2</v>
      </c>
      <c r="AG6" s="393">
        <v>1.8000000000000001E-4</v>
      </c>
      <c r="AH6" s="109">
        <v>1.2E-4</v>
      </c>
      <c r="AI6" s="393">
        <v>5.5799999999999999E-3</v>
      </c>
      <c r="AJ6" s="109">
        <v>5.8900000000000003E-3</v>
      </c>
      <c r="AK6" s="55">
        <v>42657.53</v>
      </c>
      <c r="AL6" s="56">
        <v>68573.440000000002</v>
      </c>
      <c r="AM6" s="55">
        <v>34229.269999999997</v>
      </c>
      <c r="AN6" s="56">
        <v>26528.36</v>
      </c>
      <c r="AO6" s="55">
        <v>830.58</v>
      </c>
      <c r="AP6" s="56">
        <v>3178.48</v>
      </c>
      <c r="AQ6" s="55">
        <v>1249.76</v>
      </c>
      <c r="AR6" s="56">
        <v>2333.83</v>
      </c>
      <c r="AS6" s="55">
        <v>480.26</v>
      </c>
      <c r="AT6" s="57">
        <v>1270.1500000000001</v>
      </c>
      <c r="AU6" s="55">
        <v>3894.31</v>
      </c>
      <c r="AV6" s="57">
        <v>7396.19</v>
      </c>
      <c r="AW6" s="396">
        <v>233.78</v>
      </c>
      <c r="AX6" s="57">
        <v>359.33</v>
      </c>
      <c r="AY6" s="396">
        <v>287.60000000000002</v>
      </c>
      <c r="AZ6" s="57">
        <v>221.85</v>
      </c>
      <c r="BA6" s="396">
        <v>37.35</v>
      </c>
      <c r="BB6" s="57">
        <v>126.94</v>
      </c>
      <c r="BC6" s="396">
        <v>249.96</v>
      </c>
      <c r="BD6" s="56">
        <v>663.25</v>
      </c>
      <c r="BE6" s="55">
        <v>491.1</v>
      </c>
      <c r="BF6" s="57">
        <v>2206.09</v>
      </c>
      <c r="BG6" s="396">
        <v>2014.02</v>
      </c>
      <c r="BH6" s="57">
        <v>5513.12</v>
      </c>
    </row>
    <row r="7" spans="1:60" x14ac:dyDescent="0.25">
      <c r="A7" s="108">
        <v>3.6600000000000001E-3</v>
      </c>
      <c r="B7" s="406">
        <v>4.9100000000000003E-3</v>
      </c>
      <c r="C7" s="108">
        <v>1.99E-3</v>
      </c>
      <c r="D7" s="406">
        <v>1.73E-3</v>
      </c>
      <c r="E7" s="108">
        <v>4.8700000000000002E-3</v>
      </c>
      <c r="F7" s="406">
        <v>4.3099999999999996E-3</v>
      </c>
      <c r="G7" s="108">
        <v>2.8700000000000002E-3</v>
      </c>
      <c r="H7" s="109">
        <v>3.16E-3</v>
      </c>
      <c r="I7" s="393">
        <v>5.5999999999999995E-4</v>
      </c>
      <c r="J7" s="109">
        <v>2.1000000000000001E-4</v>
      </c>
      <c r="K7" s="393">
        <v>1.4300000000000001E-3</v>
      </c>
      <c r="L7" s="406">
        <v>1.6199999999999999E-3</v>
      </c>
      <c r="M7" s="108">
        <v>1.806E-2</v>
      </c>
      <c r="N7" s="109">
        <v>3.458E-2</v>
      </c>
      <c r="O7" s="393">
        <v>5.1999999999999995E-4</v>
      </c>
      <c r="P7" s="109">
        <v>8.0000000000000007E-5</v>
      </c>
      <c r="Q7" s="393">
        <v>1.47E-3</v>
      </c>
      <c r="R7" s="109">
        <v>3.0699999999999998E-3</v>
      </c>
      <c r="S7" s="108">
        <v>1.33E-3</v>
      </c>
      <c r="T7" s="406">
        <v>7.6800000000000002E-3</v>
      </c>
      <c r="U7" s="108">
        <v>0</v>
      </c>
      <c r="V7" s="109">
        <v>0</v>
      </c>
      <c r="W7" s="393">
        <v>1.1000000000000001E-3</v>
      </c>
      <c r="X7" s="406">
        <v>1.6000000000000001E-3</v>
      </c>
      <c r="Y7" s="108">
        <v>3.8899999999999998E-3</v>
      </c>
      <c r="Z7" s="406">
        <v>9.8600000000000007E-3</v>
      </c>
      <c r="AA7" s="108">
        <v>0</v>
      </c>
      <c r="AB7" s="109">
        <v>0</v>
      </c>
      <c r="AC7" s="393">
        <v>9.7999999999999997E-4</v>
      </c>
      <c r="AD7" s="406">
        <v>1.6999999999999999E-3</v>
      </c>
      <c r="AE7" s="108">
        <v>1.3050000000000001E-2</v>
      </c>
      <c r="AF7" s="103">
        <v>1.1440000000000001E-2</v>
      </c>
      <c r="AG7" s="393">
        <v>2.0000000000000001E-4</v>
      </c>
      <c r="AH7" s="109">
        <v>9.0000000000000006E-5</v>
      </c>
      <c r="AI7" s="393">
        <v>9.2700000000000005E-3</v>
      </c>
      <c r="AJ7" s="109">
        <v>4.47E-3</v>
      </c>
      <c r="AK7" s="55">
        <v>50175.25</v>
      </c>
      <c r="AL7" s="56">
        <v>26078.57</v>
      </c>
      <c r="AM7" s="55">
        <v>33827.61</v>
      </c>
      <c r="AN7" s="56">
        <v>17109.080000000002</v>
      </c>
      <c r="AO7" s="55">
        <v>948.95</v>
      </c>
      <c r="AP7" s="56">
        <v>392.02</v>
      </c>
      <c r="AQ7" s="55">
        <v>1516.68</v>
      </c>
      <c r="AR7" s="56">
        <v>602.45000000000005</v>
      </c>
      <c r="AS7" s="55">
        <v>571.26</v>
      </c>
      <c r="AT7" s="57">
        <v>411.73</v>
      </c>
      <c r="AU7" s="55">
        <v>4221.47</v>
      </c>
      <c r="AV7" s="57">
        <v>4023.73</v>
      </c>
      <c r="AW7" s="396">
        <v>243.48</v>
      </c>
      <c r="AX7" s="57">
        <v>366.65</v>
      </c>
      <c r="AY7" s="396">
        <v>298.20999999999998</v>
      </c>
      <c r="AZ7" s="57">
        <v>255.92</v>
      </c>
      <c r="BA7" s="396">
        <v>29.59</v>
      </c>
      <c r="BB7" s="57">
        <v>31.99</v>
      </c>
      <c r="BC7" s="396">
        <v>314.39</v>
      </c>
      <c r="BD7" s="56">
        <v>350.05</v>
      </c>
      <c r="BE7" s="55">
        <v>380.45</v>
      </c>
      <c r="BF7" s="57">
        <v>164.29</v>
      </c>
      <c r="BG7" s="396">
        <v>2562.29</v>
      </c>
      <c r="BH7" s="57">
        <v>3087.63</v>
      </c>
    </row>
    <row r="8" spans="1:60" x14ac:dyDescent="0.25">
      <c r="A8" s="108">
        <v>3.64E-3</v>
      </c>
      <c r="B8" s="406">
        <v>1E-3</v>
      </c>
      <c r="C8" s="108">
        <v>2.64E-3</v>
      </c>
      <c r="D8" s="406">
        <v>3.2000000000000003E-4</v>
      </c>
      <c r="E8" s="108">
        <v>2.6099999999999999E-3</v>
      </c>
      <c r="F8" s="406">
        <v>1.4300000000000001E-3</v>
      </c>
      <c r="G8" s="108">
        <v>3.49E-3</v>
      </c>
      <c r="H8" s="109">
        <v>6.8000000000000005E-4</v>
      </c>
      <c r="I8" s="393">
        <v>4.4000000000000002E-4</v>
      </c>
      <c r="J8" s="109">
        <v>1.4999999999999999E-4</v>
      </c>
      <c r="K8" s="393">
        <v>1.2700000000000001E-3</v>
      </c>
      <c r="L8" s="406">
        <v>4.8999999999999998E-4</v>
      </c>
      <c r="M8" s="102">
        <v>0</v>
      </c>
      <c r="N8" s="109">
        <v>3.5909999999999997E-2</v>
      </c>
      <c r="O8" s="393">
        <v>4.8000000000000001E-4</v>
      </c>
      <c r="P8" s="109">
        <v>1.1E-4</v>
      </c>
      <c r="Q8" s="393">
        <v>5.8500000000000002E-3</v>
      </c>
      <c r="R8" s="109">
        <v>9.7999999999999997E-3</v>
      </c>
      <c r="S8" s="108">
        <v>0</v>
      </c>
      <c r="T8" s="406">
        <v>6.6800000000000002E-3</v>
      </c>
      <c r="U8" s="108">
        <v>0</v>
      </c>
      <c r="V8" s="109">
        <v>5.9999999999999995E-4</v>
      </c>
      <c r="W8" s="393">
        <v>1E-3</v>
      </c>
      <c r="X8" s="406">
        <v>1.67E-3</v>
      </c>
      <c r="Y8" s="108">
        <v>7.43E-3</v>
      </c>
      <c r="Z8" s="406">
        <v>1.6660000000000001E-2</v>
      </c>
      <c r="AA8" s="108">
        <v>1E-4</v>
      </c>
      <c r="AB8" s="109">
        <v>1.2999999999999999E-4</v>
      </c>
      <c r="AC8" s="393">
        <v>1.14E-3</v>
      </c>
      <c r="AD8" s="406">
        <v>1.7099999999999999E-3</v>
      </c>
      <c r="AE8" s="108">
        <v>9.4900000000000002E-3</v>
      </c>
      <c r="AF8" s="103">
        <v>8.6E-3</v>
      </c>
      <c r="AG8" s="393">
        <v>0</v>
      </c>
      <c r="AH8" s="109">
        <v>0</v>
      </c>
      <c r="AI8" s="393">
        <v>2.8400000000000001E-3</v>
      </c>
      <c r="AJ8" s="109">
        <v>3.1099999999999999E-3</v>
      </c>
      <c r="AK8" s="55">
        <v>69797.740000000005</v>
      </c>
      <c r="AL8" s="56">
        <v>25211.98</v>
      </c>
      <c r="AM8" s="55">
        <v>29919.49</v>
      </c>
      <c r="AN8" s="56">
        <v>24611.439999999999</v>
      </c>
      <c r="AO8" s="55">
        <v>828.99</v>
      </c>
      <c r="AP8" s="56">
        <v>491.61</v>
      </c>
      <c r="AQ8" s="55">
        <v>1147.08</v>
      </c>
      <c r="AR8" s="56">
        <v>116.81</v>
      </c>
      <c r="AS8" s="55">
        <v>2348.5500000000002</v>
      </c>
      <c r="AT8" s="57">
        <v>297.16000000000003</v>
      </c>
      <c r="AU8" s="55">
        <v>3059.51</v>
      </c>
      <c r="AV8" s="57">
        <v>1452.22</v>
      </c>
      <c r="AW8" s="396">
        <v>280.52</v>
      </c>
      <c r="AX8" s="57">
        <v>317.66000000000003</v>
      </c>
      <c r="AY8" s="396">
        <v>322.79000000000002</v>
      </c>
      <c r="AZ8" s="57">
        <v>89.24</v>
      </c>
      <c r="BA8" s="396">
        <v>39.06</v>
      </c>
      <c r="BB8" s="57">
        <v>8.59</v>
      </c>
      <c r="BC8" s="396">
        <v>242.14</v>
      </c>
      <c r="BD8" s="56">
        <v>148.81</v>
      </c>
      <c r="BE8" s="55">
        <v>730.62</v>
      </c>
      <c r="BF8" s="57">
        <v>45.92</v>
      </c>
      <c r="BG8" s="396">
        <v>2262.2199999999998</v>
      </c>
      <c r="BH8" s="57">
        <v>636.15</v>
      </c>
    </row>
    <row r="9" spans="1:60" x14ac:dyDescent="0.25">
      <c r="A9" s="108">
        <v>1.5900000000000001E-3</v>
      </c>
      <c r="B9" s="406">
        <v>7.45E-3</v>
      </c>
      <c r="C9" s="108">
        <v>6.7000000000000002E-4</v>
      </c>
      <c r="D9" s="406">
        <v>5.1999999999999995E-4</v>
      </c>
      <c r="E9" s="108">
        <v>1.9E-3</v>
      </c>
      <c r="F9" s="406">
        <v>5.64E-3</v>
      </c>
      <c r="G9" s="108">
        <v>3.9500000000000004E-3</v>
      </c>
      <c r="H9" s="109">
        <v>2.5200000000000001E-3</v>
      </c>
      <c r="I9" s="393">
        <v>1.2E-4</v>
      </c>
      <c r="J9" s="109">
        <v>1.6000000000000001E-4</v>
      </c>
      <c r="K9" s="393">
        <v>2.4599999999999999E-3</v>
      </c>
      <c r="L9" s="406">
        <v>1.6999999999999999E-3</v>
      </c>
      <c r="M9" s="108">
        <v>8.2699999999999996E-3</v>
      </c>
      <c r="N9" s="103">
        <v>1.157E-2</v>
      </c>
      <c r="O9" s="393">
        <v>2.0000000000000001E-4</v>
      </c>
      <c r="P9" s="109">
        <v>1.6000000000000001E-4</v>
      </c>
      <c r="Q9" s="393">
        <v>4.4600000000000004E-3</v>
      </c>
      <c r="R9" s="109">
        <v>5.8199999999999997E-3</v>
      </c>
      <c r="S9" s="108">
        <v>3.7599999999999999E-3</v>
      </c>
      <c r="T9" s="406">
        <v>5.3899999999999998E-3</v>
      </c>
      <c r="U9" s="108">
        <v>0</v>
      </c>
      <c r="V9" s="109">
        <v>8.0999999999999996E-4</v>
      </c>
      <c r="W9" s="393">
        <v>1.17E-3</v>
      </c>
      <c r="X9" s="406">
        <v>1.8699999999999999E-3</v>
      </c>
      <c r="Y9" s="108">
        <v>4.1399999999999996E-3</v>
      </c>
      <c r="Z9" s="406">
        <v>1.319E-2</v>
      </c>
      <c r="AA9" s="108">
        <v>1.9000000000000001E-4</v>
      </c>
      <c r="AB9" s="109">
        <v>1.8000000000000001E-4</v>
      </c>
      <c r="AC9" s="393">
        <v>1.0200000000000001E-3</v>
      </c>
      <c r="AD9" s="406">
        <v>3.0100000000000001E-3</v>
      </c>
      <c r="AE9" s="108">
        <v>1.8509999999999999E-2</v>
      </c>
      <c r="AF9" s="103">
        <v>1.439E-2</v>
      </c>
      <c r="AG9" s="393">
        <v>0</v>
      </c>
      <c r="AH9" s="109">
        <v>9.0000000000000006E-5</v>
      </c>
      <c r="AI9" s="394">
        <v>3.47E-3</v>
      </c>
      <c r="AJ9" s="109">
        <v>1.257E-2</v>
      </c>
      <c r="AK9" s="55">
        <v>41065.160000000003</v>
      </c>
      <c r="AL9" s="56">
        <v>35130.589999999997</v>
      </c>
      <c r="AM9" s="55">
        <v>32338.32</v>
      </c>
      <c r="AN9" s="56">
        <v>28636.21</v>
      </c>
      <c r="AO9" s="55">
        <v>775.97</v>
      </c>
      <c r="AP9" s="56">
        <v>2287.37</v>
      </c>
      <c r="AQ9" s="55">
        <v>726.98</v>
      </c>
      <c r="AR9" s="56">
        <v>3215.09</v>
      </c>
      <c r="AS9" s="55">
        <v>1203.8499999999999</v>
      </c>
      <c r="AT9" s="57">
        <v>1220.32</v>
      </c>
      <c r="AU9" s="55">
        <v>2938.86</v>
      </c>
      <c r="AV9" s="57">
        <v>5775.28</v>
      </c>
      <c r="AW9" s="396">
        <v>178.91</v>
      </c>
      <c r="AX9" s="57">
        <v>341.57</v>
      </c>
      <c r="AY9" s="396">
        <v>253.81</v>
      </c>
      <c r="AZ9" s="57">
        <v>248.04</v>
      </c>
      <c r="BA9" s="396">
        <v>7.07</v>
      </c>
      <c r="BB9" s="57">
        <v>34.83</v>
      </c>
      <c r="BC9" s="396">
        <v>341.23</v>
      </c>
      <c r="BD9" s="56">
        <v>145.28</v>
      </c>
      <c r="BE9" s="55">
        <v>277.5</v>
      </c>
      <c r="BF9" s="57">
        <v>400.99</v>
      </c>
      <c r="BG9" s="396">
        <v>2914.11</v>
      </c>
      <c r="BH9" s="57">
        <v>945.09</v>
      </c>
    </row>
    <row r="10" spans="1:60" x14ac:dyDescent="0.25">
      <c r="A10" s="108">
        <v>1.4300000000000001E-3</v>
      </c>
      <c r="B10" s="407">
        <v>7.8100000000000001E-3</v>
      </c>
      <c r="C10" s="108">
        <v>2.9999999999999997E-4</v>
      </c>
      <c r="D10" s="407">
        <v>5.47E-3</v>
      </c>
      <c r="E10" s="108">
        <v>3.0799999999999998E-3</v>
      </c>
      <c r="F10" s="407">
        <v>1.2800000000000001E-3</v>
      </c>
      <c r="G10" s="108">
        <v>1.0499999999999999E-3</v>
      </c>
      <c r="H10" s="103">
        <v>2.1700000000000001E-3</v>
      </c>
      <c r="I10" s="393">
        <v>1.1E-4</v>
      </c>
      <c r="J10" s="103">
        <v>9.0000000000000006E-5</v>
      </c>
      <c r="K10" s="393">
        <v>7.2999999999999996E-4</v>
      </c>
      <c r="L10" s="407">
        <v>5.5999999999999995E-4</v>
      </c>
      <c r="M10" s="102">
        <v>1.7160000000000002E-2</v>
      </c>
      <c r="N10" s="103">
        <v>1.9689999999999999E-2</v>
      </c>
      <c r="O10" s="393">
        <v>4.0000000000000003E-5</v>
      </c>
      <c r="P10" s="103">
        <v>6.0000000000000002E-5</v>
      </c>
      <c r="Q10" s="393">
        <v>9.3799999999999994E-3</v>
      </c>
      <c r="R10" s="103">
        <v>1.72E-3</v>
      </c>
      <c r="S10" s="108">
        <v>1.2199999999999999E-3</v>
      </c>
      <c r="T10" s="407">
        <v>1.0149999999999999E-2</v>
      </c>
      <c r="U10" s="108">
        <v>0</v>
      </c>
      <c r="V10" s="103">
        <v>4.81E-3</v>
      </c>
      <c r="W10" s="393">
        <v>7.6000000000000004E-4</v>
      </c>
      <c r="X10" s="407">
        <v>3.3600000000000001E-3</v>
      </c>
      <c r="Y10" s="108">
        <v>2.6800000000000001E-3</v>
      </c>
      <c r="Z10" s="407">
        <v>7.7999999999999999E-4</v>
      </c>
      <c r="AA10" s="108">
        <v>0</v>
      </c>
      <c r="AB10" s="103">
        <v>1E-4</v>
      </c>
      <c r="AC10" s="393">
        <v>5.9999999999999995E-4</v>
      </c>
      <c r="AD10" s="407">
        <v>7.2999999999999996E-4</v>
      </c>
      <c r="AE10" s="108">
        <v>1.1979999999999999E-2</v>
      </c>
      <c r="AF10" s="103">
        <v>1.6140000000000002E-2</v>
      </c>
      <c r="AG10" s="393">
        <v>0</v>
      </c>
      <c r="AH10" s="103">
        <v>1E-4</v>
      </c>
      <c r="AI10" s="394">
        <v>3.2599999999999999E-3</v>
      </c>
      <c r="AJ10" s="103">
        <v>2.6199999999999999E-3</v>
      </c>
      <c r="AK10" s="55">
        <v>33610.26</v>
      </c>
      <c r="AL10" s="56">
        <v>126466.05</v>
      </c>
      <c r="AM10" s="55">
        <v>19575</v>
      </c>
      <c r="AN10" s="401">
        <v>27531.59</v>
      </c>
      <c r="AO10" s="55">
        <v>168.43</v>
      </c>
      <c r="AP10" s="401">
        <v>1654.85</v>
      </c>
      <c r="AQ10" s="55">
        <v>137.47</v>
      </c>
      <c r="AR10" s="401">
        <v>1487.08</v>
      </c>
      <c r="AS10" s="55">
        <v>585.47</v>
      </c>
      <c r="AT10" s="122">
        <v>494.14</v>
      </c>
      <c r="AU10" s="55">
        <v>617.04</v>
      </c>
      <c r="AV10" s="390">
        <v>1666.85</v>
      </c>
      <c r="AW10" s="396">
        <v>172.85</v>
      </c>
      <c r="AX10" s="57">
        <v>245.54</v>
      </c>
      <c r="AY10" s="396">
        <v>62.49</v>
      </c>
      <c r="AZ10" s="390">
        <v>238.81</v>
      </c>
      <c r="BA10" s="396">
        <v>15.62</v>
      </c>
      <c r="BB10" s="390">
        <v>38.979999999999997</v>
      </c>
      <c r="BC10" s="396">
        <v>90.31</v>
      </c>
      <c r="BD10" s="401">
        <v>71.36</v>
      </c>
      <c r="BE10" s="55">
        <v>164.45</v>
      </c>
      <c r="BF10" s="390">
        <v>48.86</v>
      </c>
      <c r="BG10" s="396">
        <v>499.43</v>
      </c>
      <c r="BH10" s="390">
        <v>816.48</v>
      </c>
    </row>
    <row r="11" spans="1:60" ht="14.45" customHeight="1" x14ac:dyDescent="0.25">
      <c r="A11" s="102">
        <v>9.0500000000000008E-3</v>
      </c>
      <c r="B11" s="407">
        <v>1.213E-2</v>
      </c>
      <c r="C11" s="102">
        <v>4.8500000000000001E-3</v>
      </c>
      <c r="D11" s="407">
        <v>3.1900000000000001E-3</v>
      </c>
      <c r="E11" s="102">
        <v>3.82E-3</v>
      </c>
      <c r="F11" s="407">
        <v>3.4499999999999999E-3</v>
      </c>
      <c r="G11" s="102">
        <v>2.9399999999999999E-3</v>
      </c>
      <c r="H11" s="103">
        <v>8.2799999999999992E-3</v>
      </c>
      <c r="I11" s="394">
        <v>0</v>
      </c>
      <c r="J11" s="103">
        <v>2.0000000000000002E-5</v>
      </c>
      <c r="K11" s="394">
        <v>6.4000000000000005E-4</v>
      </c>
      <c r="L11" s="407">
        <v>7.6999999999999996E-4</v>
      </c>
      <c r="M11" s="102">
        <v>2.222E-2</v>
      </c>
      <c r="N11" s="103">
        <v>2.1229999999999999E-2</v>
      </c>
      <c r="O11" s="394">
        <v>5.0000000000000002E-5</v>
      </c>
      <c r="P11" s="103">
        <v>0</v>
      </c>
      <c r="Q11" s="394">
        <v>3.29E-3</v>
      </c>
      <c r="R11" s="103">
        <v>2.0999999999999999E-3</v>
      </c>
      <c r="S11" s="102">
        <v>2.0299999999999999E-2</v>
      </c>
      <c r="T11" s="407">
        <v>1.6240000000000001E-2</v>
      </c>
      <c r="U11" s="102">
        <v>1.3699999999999999E-3</v>
      </c>
      <c r="V11" s="103">
        <v>1.511E-2</v>
      </c>
      <c r="W11" s="394">
        <v>4.0699999999999998E-3</v>
      </c>
      <c r="X11" s="407">
        <v>3.4499999999999999E-3</v>
      </c>
      <c r="Y11" s="102">
        <v>1.56E-3</v>
      </c>
      <c r="Z11" s="407">
        <v>1.9499999999999999E-3</v>
      </c>
      <c r="AA11" s="102">
        <v>3.0000000000000001E-5</v>
      </c>
      <c r="AB11" s="103">
        <v>8.0000000000000007E-5</v>
      </c>
      <c r="AC11" s="394">
        <v>6.6E-4</v>
      </c>
      <c r="AD11" s="407">
        <v>5.6999999999999998E-4</v>
      </c>
      <c r="AE11" s="102">
        <v>9.8600000000000007E-3</v>
      </c>
      <c r="AF11" s="103">
        <v>1.051E-2</v>
      </c>
      <c r="AG11" s="394">
        <v>3.0000000000000001E-5</v>
      </c>
      <c r="AH11" s="103">
        <v>1.4999999999999999E-4</v>
      </c>
      <c r="AI11" s="394">
        <v>8.5999999999999998E-4</v>
      </c>
      <c r="AJ11" s="103">
        <v>1.42E-3</v>
      </c>
      <c r="AK11" s="55">
        <v>76505.289999999994</v>
      </c>
      <c r="AL11" s="56">
        <v>109168.18</v>
      </c>
      <c r="AM11" s="55">
        <v>37417.61</v>
      </c>
      <c r="AN11" s="56">
        <v>37471.589999999997</v>
      </c>
      <c r="AO11" s="55">
        <v>1653.32</v>
      </c>
      <c r="AP11" s="56">
        <v>974.84</v>
      </c>
      <c r="AQ11" s="55">
        <v>1078.47</v>
      </c>
      <c r="AR11" s="56">
        <v>4440.01</v>
      </c>
      <c r="AS11" s="55">
        <v>1676.83</v>
      </c>
      <c r="AT11" s="122">
        <v>906.39</v>
      </c>
      <c r="AU11" s="55">
        <v>2556.8200000000002</v>
      </c>
      <c r="AV11" s="57">
        <v>4311.71</v>
      </c>
      <c r="AW11" s="396">
        <v>215.65</v>
      </c>
      <c r="AX11" s="57">
        <v>223.91</v>
      </c>
      <c r="AY11" s="396">
        <v>479.71</v>
      </c>
      <c r="AZ11" s="57">
        <v>514.29999999999995</v>
      </c>
      <c r="BA11" s="396">
        <v>75.61</v>
      </c>
      <c r="BB11" s="57">
        <v>125.45</v>
      </c>
      <c r="BC11" s="396">
        <v>103.18</v>
      </c>
      <c r="BD11" s="56">
        <v>800.52</v>
      </c>
      <c r="BE11" s="55">
        <v>304.77999999999997</v>
      </c>
      <c r="BF11" s="57">
        <v>1636.36</v>
      </c>
      <c r="BG11" s="396">
        <v>816.48</v>
      </c>
      <c r="BH11" s="57">
        <v>13725.26</v>
      </c>
    </row>
    <row r="12" spans="1:60" x14ac:dyDescent="0.25">
      <c r="A12" s="102">
        <v>1.5049999999999999E-2</v>
      </c>
      <c r="B12" s="407">
        <v>1.2880000000000001E-2</v>
      </c>
      <c r="C12" s="102">
        <v>7.3299999999999997E-3</v>
      </c>
      <c r="D12" s="407">
        <v>4.0800000000000003E-3</v>
      </c>
      <c r="E12" s="102">
        <v>2.3800000000000002E-3</v>
      </c>
      <c r="F12" s="407">
        <v>7.8100000000000001E-3</v>
      </c>
      <c r="G12" s="102">
        <v>3.3600000000000001E-3</v>
      </c>
      <c r="H12" s="103">
        <v>2.5500000000000002E-3</v>
      </c>
      <c r="I12" s="394">
        <v>0</v>
      </c>
      <c r="J12" s="103">
        <v>4.0000000000000003E-5</v>
      </c>
      <c r="K12" s="394">
        <v>5.6999999999999998E-4</v>
      </c>
      <c r="L12" s="407">
        <v>4.0999999999999999E-4</v>
      </c>
      <c r="M12" s="102">
        <v>1.2189999999999999E-2</v>
      </c>
      <c r="N12" s="103">
        <v>1.9779999999999999E-2</v>
      </c>
      <c r="O12" s="394">
        <v>9.0000000000000006E-5</v>
      </c>
      <c r="P12" s="103">
        <v>4.0000000000000003E-5</v>
      </c>
      <c r="Q12" s="394">
        <v>1.6800000000000001E-3</v>
      </c>
      <c r="R12" s="103">
        <v>6.6699999999999997E-3</v>
      </c>
      <c r="S12" s="102">
        <v>1.0149999999999999E-2</v>
      </c>
      <c r="T12" s="407">
        <v>2.639E-2</v>
      </c>
      <c r="U12" s="102">
        <v>1.25E-3</v>
      </c>
      <c r="V12" s="103">
        <v>1.324E-2</v>
      </c>
      <c r="W12" s="394">
        <v>6.5700000000000003E-3</v>
      </c>
      <c r="X12" s="407">
        <v>3.3E-3</v>
      </c>
      <c r="Y12" s="102">
        <v>1.6199999999999999E-3</v>
      </c>
      <c r="Z12" s="407">
        <v>1.8600000000000001E-3</v>
      </c>
      <c r="AA12" s="102">
        <v>3.0000000000000001E-5</v>
      </c>
      <c r="AB12" s="103">
        <v>8.0000000000000007E-5</v>
      </c>
      <c r="AC12" s="394">
        <v>2.7E-4</v>
      </c>
      <c r="AD12" s="407">
        <v>8.3000000000000001E-4</v>
      </c>
      <c r="AE12" s="102">
        <v>9.2200000000000008E-3</v>
      </c>
      <c r="AF12" s="103">
        <v>2.5100000000000001E-2</v>
      </c>
      <c r="AG12" s="394">
        <v>3.0000000000000001E-5</v>
      </c>
      <c r="AH12" s="103">
        <v>0</v>
      </c>
      <c r="AI12" s="394">
        <v>8.7000000000000001E-4</v>
      </c>
      <c r="AJ12" s="103">
        <v>3.63E-3</v>
      </c>
      <c r="AK12" s="55">
        <v>69206.570000000007</v>
      </c>
      <c r="AL12" s="56">
        <v>73328.69</v>
      </c>
      <c r="AM12" s="55">
        <v>36134.81</v>
      </c>
      <c r="AN12" s="56">
        <v>20614.46</v>
      </c>
      <c r="AO12" s="55">
        <v>5321.48</v>
      </c>
      <c r="AP12" s="56">
        <v>1757.57</v>
      </c>
      <c r="AQ12" s="55">
        <v>2511.92</v>
      </c>
      <c r="AR12" s="56">
        <v>2428.38</v>
      </c>
      <c r="AS12" s="55">
        <v>2416.56</v>
      </c>
      <c r="AT12" s="387">
        <v>293.49</v>
      </c>
      <c r="AU12" s="55">
        <v>2860.13</v>
      </c>
      <c r="AV12" s="57">
        <v>2826.58</v>
      </c>
      <c r="AW12" s="396">
        <v>309.38</v>
      </c>
      <c r="AX12" s="57">
        <v>97.06</v>
      </c>
      <c r="AY12" s="396">
        <v>452.05</v>
      </c>
      <c r="AZ12" s="57">
        <v>340.55</v>
      </c>
      <c r="BA12" s="396">
        <v>76.55</v>
      </c>
      <c r="BB12" s="57">
        <v>72.52</v>
      </c>
      <c r="BC12" s="396">
        <v>517.79999999999995</v>
      </c>
      <c r="BD12" s="56">
        <v>76.77</v>
      </c>
      <c r="BE12" s="55">
        <v>163.58000000000001</v>
      </c>
      <c r="BF12" s="57">
        <v>481.89</v>
      </c>
      <c r="BG12" s="396">
        <v>5045.57</v>
      </c>
      <c r="BH12" s="57">
        <v>1198.82</v>
      </c>
    </row>
    <row r="13" spans="1:60" x14ac:dyDescent="0.25">
      <c r="A13" s="102">
        <v>1.3100000000000001E-2</v>
      </c>
      <c r="B13" s="407">
        <v>1.226E-2</v>
      </c>
      <c r="C13" s="102">
        <v>9.2200000000000008E-3</v>
      </c>
      <c r="D13" s="407">
        <v>7.2500000000000004E-3</v>
      </c>
      <c r="E13" s="102">
        <v>1.7700000000000001E-3</v>
      </c>
      <c r="F13" s="407">
        <v>5.0499999999999998E-3</v>
      </c>
      <c r="G13" s="102">
        <v>3.8400000000000001E-3</v>
      </c>
      <c r="H13" s="103">
        <v>3.46E-3</v>
      </c>
      <c r="I13" s="394">
        <v>5.5000000000000003E-4</v>
      </c>
      <c r="J13" s="103">
        <v>0</v>
      </c>
      <c r="K13" s="394">
        <v>3.3E-4</v>
      </c>
      <c r="L13" s="407">
        <v>6.8999999999999997E-4</v>
      </c>
      <c r="M13" s="102">
        <v>1.8440000000000002E-2</v>
      </c>
      <c r="N13" s="103">
        <v>2.7990000000000001E-2</v>
      </c>
      <c r="O13" s="394">
        <v>1.1E-4</v>
      </c>
      <c r="P13" s="103">
        <v>1.2E-4</v>
      </c>
      <c r="Q13" s="394">
        <v>1.4400000000000001E-3</v>
      </c>
      <c r="R13" s="103">
        <v>4.4200000000000003E-3</v>
      </c>
      <c r="S13" s="102">
        <v>1.218E-2</v>
      </c>
      <c r="T13" s="407">
        <v>1.8270000000000002E-2</v>
      </c>
      <c r="U13" s="102">
        <v>1.4E-3</v>
      </c>
      <c r="V13" s="103">
        <v>1.915E-2</v>
      </c>
      <c r="W13" s="394">
        <v>8.0000000000000004E-4</v>
      </c>
      <c r="X13" s="407">
        <v>4.3400000000000001E-3</v>
      </c>
      <c r="Y13" s="102">
        <v>9.1E-4</v>
      </c>
      <c r="Z13" s="407">
        <v>3.8E-3</v>
      </c>
      <c r="AA13" s="102">
        <v>1.4999999999999999E-4</v>
      </c>
      <c r="AB13" s="103">
        <v>2.0000000000000002E-5</v>
      </c>
      <c r="AC13" s="394">
        <v>2.7999999999999998E-4</v>
      </c>
      <c r="AD13" s="407">
        <v>1.07E-3</v>
      </c>
      <c r="AE13" s="102">
        <v>7.3699999999999998E-3</v>
      </c>
      <c r="AF13" s="103">
        <v>2.758E-2</v>
      </c>
      <c r="AG13" s="394">
        <v>0</v>
      </c>
      <c r="AH13" s="103">
        <v>2.0000000000000002E-5</v>
      </c>
      <c r="AI13" s="394">
        <v>1.75E-3</v>
      </c>
      <c r="AJ13" s="103">
        <v>4.0299999999999997E-3</v>
      </c>
      <c r="AK13" s="55">
        <v>26801.15</v>
      </c>
      <c r="AL13" s="56">
        <v>20170.23</v>
      </c>
      <c r="AM13" s="55">
        <v>8415.07</v>
      </c>
      <c r="AN13" s="56">
        <v>21955.279999999999</v>
      </c>
      <c r="AO13" s="55">
        <v>499.49</v>
      </c>
      <c r="AP13" s="56">
        <v>5307.98</v>
      </c>
      <c r="AQ13" s="55">
        <v>133.79</v>
      </c>
      <c r="AR13" s="56">
        <v>344.89</v>
      </c>
      <c r="AS13" s="55">
        <v>477.83</v>
      </c>
      <c r="AT13" s="57"/>
      <c r="AU13" s="55">
        <v>1283.54</v>
      </c>
      <c r="AV13" s="57">
        <v>1458.64</v>
      </c>
      <c r="AW13" s="396">
        <v>236.28</v>
      </c>
      <c r="AX13" s="57">
        <v>8.7899999999999991</v>
      </c>
      <c r="AY13" s="396">
        <v>542.03</v>
      </c>
      <c r="AZ13" s="57">
        <v>238.81</v>
      </c>
      <c r="BA13" s="396">
        <v>45.05</v>
      </c>
      <c r="BB13" s="57">
        <v>146.09</v>
      </c>
      <c r="BC13" s="396">
        <v>90.3</v>
      </c>
      <c r="BD13" s="56">
        <v>63.41</v>
      </c>
      <c r="BE13" s="55">
        <v>132.04</v>
      </c>
      <c r="BF13" s="57">
        <v>495.03</v>
      </c>
      <c r="BG13" s="396">
        <v>598.79999999999995</v>
      </c>
      <c r="BH13" s="57">
        <v>1364.66</v>
      </c>
    </row>
    <row r="14" spans="1:60" x14ac:dyDescent="0.25">
      <c r="A14" s="102">
        <v>1.4319999999999999E-2</v>
      </c>
      <c r="B14" s="407">
        <v>1.495E-2</v>
      </c>
      <c r="C14" s="102">
        <v>3.8899999999999998E-3</v>
      </c>
      <c r="D14" s="407">
        <v>3.8E-3</v>
      </c>
      <c r="E14" s="102">
        <v>3.1900000000000001E-3</v>
      </c>
      <c r="F14" s="407">
        <v>3.2699999999999999E-3</v>
      </c>
      <c r="G14" s="102">
        <v>2.4299999999999999E-3</v>
      </c>
      <c r="H14" s="103">
        <v>4.2100000000000002E-3</v>
      </c>
      <c r="I14" s="394">
        <v>0</v>
      </c>
      <c r="J14" s="103">
        <v>5.0000000000000002E-5</v>
      </c>
      <c r="K14" s="394">
        <v>6.2E-4</v>
      </c>
      <c r="L14" s="407">
        <v>6.6E-4</v>
      </c>
      <c r="M14" s="102">
        <v>1.7760000000000001E-2</v>
      </c>
      <c r="N14" s="103">
        <v>2.6880000000000001E-2</v>
      </c>
      <c r="O14" s="394">
        <v>0</v>
      </c>
      <c r="P14" s="103">
        <v>0</v>
      </c>
      <c r="Q14" s="394">
        <v>2.65E-3</v>
      </c>
      <c r="R14" s="103">
        <v>7.2700000000000004E-3</v>
      </c>
      <c r="S14" s="102">
        <v>1.9109999999999999E-2</v>
      </c>
      <c r="T14" s="407">
        <v>1.2800000000000001E-2</v>
      </c>
      <c r="U14" s="102">
        <v>1.0880000000000001E-2</v>
      </c>
      <c r="V14" s="103">
        <v>2.4299999999999999E-2</v>
      </c>
      <c r="W14" s="394">
        <v>4.8500000000000001E-3</v>
      </c>
      <c r="X14" s="407">
        <v>4.1200000000000004E-3</v>
      </c>
      <c r="Y14" s="102">
        <v>1.2999999999999999E-3</v>
      </c>
      <c r="Z14" s="407">
        <v>2.5799999999999998E-3</v>
      </c>
      <c r="AA14" s="102">
        <v>0</v>
      </c>
      <c r="AB14" s="103">
        <v>1.2999999999999999E-4</v>
      </c>
      <c r="AC14" s="394">
        <v>4.8999999999999998E-4</v>
      </c>
      <c r="AD14" s="407">
        <v>7.6000000000000004E-4</v>
      </c>
      <c r="AE14" s="102">
        <v>1.4710000000000001E-2</v>
      </c>
      <c r="AF14" s="103">
        <v>1.4200000000000001E-2</v>
      </c>
      <c r="AG14" s="394">
        <v>0</v>
      </c>
      <c r="AH14" s="103">
        <v>2.2000000000000001E-4</v>
      </c>
      <c r="AI14" s="394">
        <v>6.2E-4</v>
      </c>
      <c r="AJ14" s="103">
        <v>5.6999999999999998E-4</v>
      </c>
      <c r="AK14" s="55">
        <v>14957.03</v>
      </c>
      <c r="AL14" s="56">
        <v>16945.189999999999</v>
      </c>
      <c r="AM14" s="55">
        <v>39943.870000000003</v>
      </c>
      <c r="AN14" s="56">
        <v>17208.990000000002</v>
      </c>
      <c r="AO14" s="55">
        <v>192.36</v>
      </c>
      <c r="AP14" s="56">
        <v>4824.6099999999997</v>
      </c>
      <c r="AQ14" s="55">
        <v>371.85</v>
      </c>
      <c r="AR14" s="56">
        <v>5.29</v>
      </c>
      <c r="AS14" s="55">
        <v>324.77</v>
      </c>
      <c r="AT14" s="57"/>
      <c r="AU14" s="55">
        <v>2420.54</v>
      </c>
      <c r="AV14" s="57">
        <v>11037.56</v>
      </c>
      <c r="AW14" s="396">
        <v>166.5</v>
      </c>
      <c r="AX14" s="57">
        <v>269.19</v>
      </c>
      <c r="AY14" s="396">
        <v>462.43</v>
      </c>
      <c r="AZ14" s="57">
        <v>389.55</v>
      </c>
      <c r="BA14" s="396">
        <v>13.73</v>
      </c>
      <c r="BB14" s="57">
        <v>68.319999999999993</v>
      </c>
      <c r="BC14" s="396">
        <v>90.3</v>
      </c>
      <c r="BD14" s="56">
        <v>527.25</v>
      </c>
      <c r="BE14" s="55">
        <v>87.93</v>
      </c>
      <c r="BF14" s="57">
        <v>248.41</v>
      </c>
      <c r="BG14" s="396">
        <v>4298.74</v>
      </c>
      <c r="BH14" s="57">
        <v>1046.69</v>
      </c>
    </row>
    <row r="15" spans="1:60" ht="14.45" customHeight="1" x14ac:dyDescent="0.25">
      <c r="A15" s="102">
        <v>1.5709999999999998E-2</v>
      </c>
      <c r="B15" s="407">
        <v>1.057E-2</v>
      </c>
      <c r="C15" s="102">
        <v>2.9299999999999999E-3</v>
      </c>
      <c r="D15" s="407">
        <v>1.5E-3</v>
      </c>
      <c r="E15" s="102">
        <v>1.89E-3</v>
      </c>
      <c r="F15" s="407">
        <v>1.4E-3</v>
      </c>
      <c r="G15" s="102">
        <v>3.46E-3</v>
      </c>
      <c r="H15" s="103">
        <v>3.7200000000000002E-3</v>
      </c>
      <c r="I15" s="394">
        <v>6.9999999999999994E-5</v>
      </c>
      <c r="J15" s="103">
        <v>1.1E-4</v>
      </c>
      <c r="K15" s="394">
        <v>8.5999999999999998E-4</v>
      </c>
      <c r="L15" s="407">
        <v>4.8000000000000001E-4</v>
      </c>
      <c r="M15" s="102">
        <v>3.3759999999999998E-2</v>
      </c>
      <c r="N15" s="103">
        <v>2.3349999999999999E-2</v>
      </c>
      <c r="O15" s="394">
        <v>3.0000000000000001E-5</v>
      </c>
      <c r="P15" s="103">
        <v>1.6000000000000001E-4</v>
      </c>
      <c r="Q15" s="394">
        <v>3.15E-3</v>
      </c>
      <c r="R15" s="103">
        <v>6.3099999999999996E-3</v>
      </c>
      <c r="S15" s="102">
        <v>2.4570000000000002E-2</v>
      </c>
      <c r="T15" s="407">
        <v>1.222E-2</v>
      </c>
      <c r="U15" s="102">
        <v>3.9149999999999997E-2</v>
      </c>
      <c r="V15" s="103">
        <v>1.362E-2</v>
      </c>
      <c r="W15" s="394">
        <v>8.7299999999999999E-3</v>
      </c>
      <c r="X15" s="407">
        <v>4.5700000000000003E-3</v>
      </c>
      <c r="Y15" s="102">
        <v>2.6099999999999999E-3</v>
      </c>
      <c r="Z15" s="407">
        <v>2.3900000000000002E-3</v>
      </c>
      <c r="AA15" s="102">
        <v>0</v>
      </c>
      <c r="AB15" s="103">
        <v>0</v>
      </c>
      <c r="AC15" s="394">
        <v>5.1000000000000004E-4</v>
      </c>
      <c r="AD15" s="407">
        <v>5.1999999999999995E-4</v>
      </c>
      <c r="AE15" s="102">
        <v>2.3529999999999999E-2</v>
      </c>
      <c r="AF15" s="103">
        <v>1.61E-2</v>
      </c>
      <c r="AG15" s="394">
        <v>6.0000000000000002E-5</v>
      </c>
      <c r="AH15" s="103">
        <v>1.2E-4</v>
      </c>
      <c r="AI15" s="394">
        <v>2.49E-3</v>
      </c>
      <c r="AJ15" s="103">
        <v>1.08E-3</v>
      </c>
      <c r="AK15" s="55">
        <v>3162.39</v>
      </c>
      <c r="AL15" s="56">
        <v>22343.48</v>
      </c>
      <c r="AM15" s="55">
        <v>12481.67</v>
      </c>
      <c r="AN15" s="56">
        <v>17096.650000000001</v>
      </c>
      <c r="AO15" s="55">
        <v>4429.8999999999996</v>
      </c>
      <c r="AP15" s="56">
        <v>777.33</v>
      </c>
      <c r="AQ15" s="55">
        <v>139.97999999999999</v>
      </c>
      <c r="AR15" s="56">
        <v>0</v>
      </c>
      <c r="AS15" s="55"/>
      <c r="AT15" s="57"/>
      <c r="AU15" s="55">
        <v>7921.27</v>
      </c>
      <c r="AV15" s="57">
        <v>1770.48</v>
      </c>
      <c r="AW15" s="396">
        <v>198.02</v>
      </c>
      <c r="AX15" s="57">
        <v>126.16</v>
      </c>
      <c r="AY15" s="396">
        <v>407.01</v>
      </c>
      <c r="AZ15" s="57">
        <v>386.13</v>
      </c>
      <c r="BA15" s="396">
        <v>50.84</v>
      </c>
      <c r="BB15" s="57">
        <v>18.89</v>
      </c>
      <c r="BC15" s="396">
        <v>395.4</v>
      </c>
      <c r="BD15" s="56">
        <v>92.97</v>
      </c>
      <c r="BE15" s="55">
        <v>158.34</v>
      </c>
      <c r="BF15" s="57">
        <v>50.65</v>
      </c>
      <c r="BG15" s="396">
        <v>1229.69</v>
      </c>
      <c r="BH15" s="57">
        <v>91.6</v>
      </c>
    </row>
    <row r="16" spans="1:60" x14ac:dyDescent="0.25">
      <c r="A16" s="102">
        <v>1.9019999999999999E-2</v>
      </c>
      <c r="B16" s="407">
        <v>1.108E-2</v>
      </c>
      <c r="C16" s="102">
        <v>3.0200000000000001E-3</v>
      </c>
      <c r="D16" s="407">
        <v>2.0600000000000002E-3</v>
      </c>
      <c r="E16" s="102">
        <v>4.1399999999999996E-3</v>
      </c>
      <c r="F16" s="407">
        <v>1.3600000000000001E-3</v>
      </c>
      <c r="G16" s="102">
        <v>3.7299999999999998E-3</v>
      </c>
      <c r="H16" s="103">
        <v>2.9299999999999999E-3</v>
      </c>
      <c r="I16" s="394">
        <v>1.2E-4</v>
      </c>
      <c r="J16" s="103">
        <v>0</v>
      </c>
      <c r="K16" s="394">
        <v>8.7000000000000001E-4</v>
      </c>
      <c r="L16" s="407">
        <v>5.5999999999999995E-4</v>
      </c>
      <c r="M16" s="102">
        <v>1.3610000000000001E-2</v>
      </c>
      <c r="N16" s="103">
        <v>2.8580000000000001E-2</v>
      </c>
      <c r="O16" s="394">
        <v>4.0000000000000003E-5</v>
      </c>
      <c r="P16" s="103">
        <v>5.0000000000000002E-5</v>
      </c>
      <c r="Q16" s="394">
        <v>5.1399999999999996E-3</v>
      </c>
      <c r="R16" s="103">
        <v>6.7400000000000003E-3</v>
      </c>
      <c r="S16" s="102">
        <v>1.3469999999999999E-2</v>
      </c>
      <c r="T16" s="407">
        <v>1.821E-2</v>
      </c>
      <c r="U16" s="102">
        <v>9.1299999999999992E-3</v>
      </c>
      <c r="V16" s="103">
        <v>3.2169999999999997E-2</v>
      </c>
      <c r="W16" s="394">
        <v>5.2500000000000003E-3</v>
      </c>
      <c r="X16" s="407">
        <v>1.0319999999999999E-2</v>
      </c>
      <c r="Y16" s="102">
        <v>1.24E-3</v>
      </c>
      <c r="Z16" s="407">
        <v>4.8599999999999997E-3</v>
      </c>
      <c r="AA16" s="102">
        <v>8.0000000000000007E-5</v>
      </c>
      <c r="AB16" s="103">
        <v>5.0000000000000002E-5</v>
      </c>
      <c r="AC16" s="394">
        <v>2.5000000000000001E-4</v>
      </c>
      <c r="AD16" s="407">
        <v>7.6000000000000004E-4</v>
      </c>
      <c r="AE16" s="102">
        <v>9.8200000000000006E-3</v>
      </c>
      <c r="AF16" s="103">
        <v>1.524E-2</v>
      </c>
      <c r="AG16" s="394">
        <v>1.2E-4</v>
      </c>
      <c r="AH16" s="103">
        <v>8.0000000000000007E-5</v>
      </c>
      <c r="AI16" s="394">
        <v>6.4200000000000004E-3</v>
      </c>
      <c r="AJ16" s="103">
        <v>3.4499999999999999E-3</v>
      </c>
      <c r="AK16" s="55">
        <v>30593.19</v>
      </c>
      <c r="AL16" s="56">
        <v>2836.81</v>
      </c>
      <c r="AM16" s="55">
        <v>26614.93</v>
      </c>
      <c r="AN16" s="56">
        <v>28604.47</v>
      </c>
      <c r="AO16" s="55">
        <v>6245.75</v>
      </c>
      <c r="AP16" s="56">
        <v>211.99</v>
      </c>
      <c r="AQ16" s="55">
        <v>258.3</v>
      </c>
      <c r="AR16" s="56">
        <v>0.03</v>
      </c>
      <c r="AS16" s="55"/>
      <c r="AT16" s="57"/>
      <c r="AU16" s="55">
        <v>4214.3599999999997</v>
      </c>
      <c r="AV16" s="57">
        <v>2691.81</v>
      </c>
      <c r="AW16" s="396">
        <v>89.75</v>
      </c>
      <c r="AX16" s="122">
        <v>163.07</v>
      </c>
      <c r="AY16" s="396">
        <v>483.17</v>
      </c>
      <c r="AZ16" s="57">
        <v>379.17</v>
      </c>
      <c r="BA16" s="396">
        <v>56.47</v>
      </c>
      <c r="BB16" s="57">
        <v>36.5</v>
      </c>
      <c r="BC16" s="396">
        <v>297.05</v>
      </c>
      <c r="BD16" s="56">
        <v>946.45</v>
      </c>
      <c r="BE16" s="55">
        <v>496.65</v>
      </c>
      <c r="BF16" s="57">
        <v>146.08000000000001</v>
      </c>
      <c r="BG16" s="396">
        <v>1476.05</v>
      </c>
      <c r="BH16" s="57">
        <v>2255.4</v>
      </c>
    </row>
    <row r="17" spans="1:60" x14ac:dyDescent="0.25">
      <c r="A17" s="102">
        <v>8.5599999999999999E-3</v>
      </c>
      <c r="B17" s="407">
        <v>1.3440000000000001E-2</v>
      </c>
      <c r="C17" s="102">
        <v>9.7999999999999997E-4</v>
      </c>
      <c r="D17" s="407">
        <v>1.2199999999999999E-3</v>
      </c>
      <c r="E17" s="102">
        <v>2.0100000000000001E-3</v>
      </c>
      <c r="F17" s="407">
        <v>1.8500000000000001E-3</v>
      </c>
      <c r="G17" s="102">
        <v>8.2900000000000005E-3</v>
      </c>
      <c r="H17" s="103">
        <v>2.7000000000000001E-3</v>
      </c>
      <c r="I17" s="394">
        <v>0</v>
      </c>
      <c r="J17" s="103">
        <v>1E-4</v>
      </c>
      <c r="K17" s="394">
        <v>8.1999999999999998E-4</v>
      </c>
      <c r="L17" s="407">
        <v>6.3000000000000003E-4</v>
      </c>
      <c r="M17" s="102">
        <v>2.1829999999999999E-2</v>
      </c>
      <c r="N17" s="103">
        <v>2.104E-2</v>
      </c>
      <c r="O17" s="394">
        <v>1.1E-4</v>
      </c>
      <c r="P17" s="103">
        <v>0</v>
      </c>
      <c r="Q17" s="394">
        <v>4.4400000000000004E-3</v>
      </c>
      <c r="R17" s="103">
        <v>8.43E-3</v>
      </c>
      <c r="S17" s="102">
        <v>2.588E-2</v>
      </c>
      <c r="T17" s="407">
        <v>1.1390000000000001E-2</v>
      </c>
      <c r="U17" s="102">
        <v>1.111E-2</v>
      </c>
      <c r="V17" s="103">
        <v>2.181E-2</v>
      </c>
      <c r="W17" s="394">
        <v>8.4700000000000001E-3</v>
      </c>
      <c r="X17" s="407">
        <v>7.3800000000000003E-3</v>
      </c>
      <c r="Y17" s="102">
        <v>3.0899999999999999E-3</v>
      </c>
      <c r="Z17" s="407">
        <v>7.3999999999999999E-4</v>
      </c>
      <c r="AA17" s="102">
        <v>3.0000000000000001E-5</v>
      </c>
      <c r="AB17" s="103">
        <v>2.5999999999999998E-4</v>
      </c>
      <c r="AC17" s="394">
        <v>6.0999999999999997E-4</v>
      </c>
      <c r="AD17" s="407">
        <v>5.2999999999999998E-4</v>
      </c>
      <c r="AE17" s="102">
        <v>2.112E-2</v>
      </c>
      <c r="AF17" s="103">
        <v>2.2000000000000001E-4</v>
      </c>
      <c r="AG17" s="394">
        <v>6.0000000000000002E-5</v>
      </c>
      <c r="AH17" s="103">
        <v>2.3000000000000001E-4</v>
      </c>
      <c r="AI17" s="394">
        <v>3.8400000000000001E-3</v>
      </c>
      <c r="AJ17" s="103">
        <v>1.58E-3</v>
      </c>
      <c r="AK17" s="55">
        <v>15494.95</v>
      </c>
      <c r="AL17" s="56">
        <v>18466.39</v>
      </c>
      <c r="AM17" s="55">
        <v>22352.37</v>
      </c>
      <c r="AN17" s="56">
        <v>16536.22</v>
      </c>
      <c r="AO17" s="55">
        <v>3217.44</v>
      </c>
      <c r="AP17" s="56">
        <v>6453.24</v>
      </c>
      <c r="AQ17" s="55">
        <v>125.6</v>
      </c>
      <c r="AR17" s="56">
        <v>35.21</v>
      </c>
      <c r="AS17" s="55"/>
      <c r="AT17" s="57"/>
      <c r="AU17" s="55">
        <v>5180.1899999999996</v>
      </c>
      <c r="AV17" s="57">
        <v>5719.42</v>
      </c>
      <c r="AW17" s="396">
        <v>441.09</v>
      </c>
      <c r="AX17" s="122">
        <v>152.52000000000001</v>
      </c>
      <c r="AY17" s="396">
        <v>465.88</v>
      </c>
      <c r="AZ17" s="57">
        <v>438.22</v>
      </c>
      <c r="BA17" s="396">
        <v>21.88</v>
      </c>
      <c r="BB17" s="57">
        <v>17.420000000000002</v>
      </c>
      <c r="BC17" s="396">
        <v>284.82</v>
      </c>
      <c r="BD17" s="56">
        <v>456.95</v>
      </c>
      <c r="BE17" s="55">
        <v>103.89</v>
      </c>
      <c r="BF17" s="57">
        <v>24.43</v>
      </c>
      <c r="BG17" s="396">
        <v>1661.21</v>
      </c>
      <c r="BH17" s="57">
        <v>1506.46</v>
      </c>
    </row>
    <row r="18" spans="1:60" x14ac:dyDescent="0.25">
      <c r="A18" s="102">
        <v>1.159E-2</v>
      </c>
      <c r="B18" s="407">
        <v>1.391E-2</v>
      </c>
      <c r="C18" s="102">
        <v>1.24E-3</v>
      </c>
      <c r="D18" s="407">
        <v>2.4399999999999999E-3</v>
      </c>
      <c r="E18" s="102">
        <v>2.4299999999999999E-3</v>
      </c>
      <c r="F18" s="407">
        <v>1.8500000000000001E-3</v>
      </c>
      <c r="G18" s="102">
        <v>2.14E-3</v>
      </c>
      <c r="H18" s="103">
        <v>4.0400000000000002E-3</v>
      </c>
      <c r="I18" s="394">
        <v>4.0000000000000003E-5</v>
      </c>
      <c r="J18" s="103">
        <v>0</v>
      </c>
      <c r="K18" s="394">
        <v>8.4000000000000003E-4</v>
      </c>
      <c r="L18" s="407">
        <v>9.5E-4</v>
      </c>
      <c r="M18" s="102">
        <v>1.737E-2</v>
      </c>
      <c r="N18" s="103">
        <v>1.8689999999999998E-2</v>
      </c>
      <c r="O18" s="394">
        <v>4.0000000000000003E-5</v>
      </c>
      <c r="P18" s="103">
        <v>5.0000000000000002E-5</v>
      </c>
      <c r="Q18" s="394">
        <v>5.3299999999999997E-3</v>
      </c>
      <c r="R18" s="103">
        <v>4.3200000000000001E-3</v>
      </c>
      <c r="S18" s="102">
        <v>7.4400000000000004E-3</v>
      </c>
      <c r="T18" s="407">
        <v>1.355E-2</v>
      </c>
      <c r="U18" s="102">
        <v>2.1479999999999999E-2</v>
      </c>
      <c r="V18" s="103">
        <v>2.9399999999999999E-2</v>
      </c>
      <c r="W18" s="394">
        <v>5.64E-3</v>
      </c>
      <c r="X18" s="407">
        <v>4.8399999999999997E-3</v>
      </c>
      <c r="Y18" s="102">
        <v>1.1999999999999999E-3</v>
      </c>
      <c r="Z18" s="407">
        <v>2.3900000000000002E-3</v>
      </c>
      <c r="AA18" s="102">
        <v>1.2E-4</v>
      </c>
      <c r="AB18" s="103">
        <v>8.0000000000000007E-5</v>
      </c>
      <c r="AC18" s="394">
        <v>1.1999999999999999E-3</v>
      </c>
      <c r="AD18" s="407">
        <v>7.5000000000000002E-4</v>
      </c>
      <c r="AE18" s="102">
        <v>2.0650000000000002E-2</v>
      </c>
      <c r="AF18" s="103">
        <v>2.775E-2</v>
      </c>
      <c r="AG18" s="394">
        <v>5.9999999999999995E-4</v>
      </c>
      <c r="AH18" s="103">
        <v>1.2999999999999999E-4</v>
      </c>
      <c r="AI18" s="394">
        <v>5.5399999999999998E-3</v>
      </c>
      <c r="AJ18" s="103">
        <v>1.3600000000000001E-3</v>
      </c>
      <c r="AK18" s="55">
        <v>8050.85</v>
      </c>
      <c r="AL18" s="56">
        <v>3325.65</v>
      </c>
      <c r="AM18" s="55">
        <v>10464.73</v>
      </c>
      <c r="AN18" s="56">
        <v>38721.65</v>
      </c>
      <c r="AO18" s="55">
        <v>794.29</v>
      </c>
      <c r="AP18" s="56">
        <v>4244.71</v>
      </c>
      <c r="AQ18" s="55">
        <v>17.79</v>
      </c>
      <c r="AR18" s="56">
        <v>32.5</v>
      </c>
      <c r="AS18" s="55"/>
      <c r="AT18" s="57"/>
      <c r="AU18" s="55">
        <v>4764.2700000000004</v>
      </c>
      <c r="AV18" s="57">
        <v>3658.05</v>
      </c>
      <c r="AW18" s="396">
        <v>32.409999999999997</v>
      </c>
      <c r="AX18" s="122">
        <v>102.03</v>
      </c>
      <c r="AY18" s="396">
        <v>486.63</v>
      </c>
      <c r="AZ18" s="57">
        <v>486.64</v>
      </c>
      <c r="BA18" s="396">
        <v>20.13</v>
      </c>
      <c r="BB18" s="57">
        <v>0</v>
      </c>
      <c r="BC18" s="396">
        <v>897.34</v>
      </c>
      <c r="BD18" s="56">
        <v>873.17</v>
      </c>
      <c r="BE18" s="55">
        <v>123.27</v>
      </c>
      <c r="BF18" s="57">
        <v>36.89</v>
      </c>
      <c r="BG18" s="396">
        <v>2505.6</v>
      </c>
      <c r="BH18" s="57">
        <v>2821.05</v>
      </c>
    </row>
    <row r="19" spans="1:60" x14ac:dyDescent="0.25">
      <c r="A19" s="102">
        <v>8.4499999999999992E-3</v>
      </c>
      <c r="B19" s="407">
        <v>8.9300000000000004E-3</v>
      </c>
      <c r="C19" s="102">
        <v>3.5100000000000001E-3</v>
      </c>
      <c r="D19" s="407">
        <v>4.4000000000000002E-4</v>
      </c>
      <c r="E19" s="102">
        <v>5.1900000000000002E-3</v>
      </c>
      <c r="F19" s="407">
        <v>1.6999999999999999E-3</v>
      </c>
      <c r="G19" s="102">
        <v>1.6100000000000001E-3</v>
      </c>
      <c r="H19" s="103">
        <v>1.6800000000000001E-3</v>
      </c>
      <c r="I19" s="394">
        <v>1.1E-4</v>
      </c>
      <c r="J19" s="103">
        <v>1E-4</v>
      </c>
      <c r="K19" s="394">
        <v>8.9999999999999998E-4</v>
      </c>
      <c r="L19" s="407">
        <v>4.8999999999999998E-4</v>
      </c>
      <c r="M19" s="102">
        <v>2.6100000000000002E-2</v>
      </c>
      <c r="N19" s="103">
        <v>2.3220000000000001E-2</v>
      </c>
      <c r="O19" s="394">
        <v>1.15E-3</v>
      </c>
      <c r="P19" s="103">
        <v>5.0000000000000002E-5</v>
      </c>
      <c r="Q19" s="394">
        <v>5.3400000000000001E-3</v>
      </c>
      <c r="R19" s="103">
        <v>5.3899999999999998E-3</v>
      </c>
      <c r="S19" s="102">
        <v>6.8799999999999998E-3</v>
      </c>
      <c r="T19" s="407">
        <v>1.074E-2</v>
      </c>
      <c r="U19" s="102">
        <v>1.891E-2</v>
      </c>
      <c r="V19" s="103">
        <v>4.2500000000000003E-3</v>
      </c>
      <c r="W19" s="394">
        <v>2.5300000000000001E-3</v>
      </c>
      <c r="X19" s="407">
        <v>3.0699999999999998E-3</v>
      </c>
      <c r="Y19" s="102">
        <v>1.64E-3</v>
      </c>
      <c r="Z19" s="407">
        <v>2.4599999999999999E-3</v>
      </c>
      <c r="AA19" s="102">
        <v>3.0000000000000001E-5</v>
      </c>
      <c r="AB19" s="103">
        <v>1.2999999999999999E-4</v>
      </c>
      <c r="AC19" s="394">
        <v>1.2800000000000001E-3</v>
      </c>
      <c r="AD19" s="407">
        <v>7.2999999999999996E-4</v>
      </c>
      <c r="AE19" s="102">
        <v>1.9640000000000001E-2</v>
      </c>
      <c r="AF19" s="103">
        <v>1.5100000000000001E-2</v>
      </c>
      <c r="AG19" s="394">
        <v>4.6999999999999999E-4</v>
      </c>
      <c r="AH19" s="103">
        <v>0</v>
      </c>
      <c r="AI19" s="394">
        <v>1.0800000000000001E-2</v>
      </c>
      <c r="AJ19" s="103">
        <v>9.3000000000000005E-4</v>
      </c>
      <c r="AK19" s="55">
        <v>10707.19</v>
      </c>
      <c r="AL19" s="402">
        <v>39692.58</v>
      </c>
      <c r="AM19" s="55">
        <v>23317.759999999998</v>
      </c>
      <c r="AN19" s="56">
        <v>16591.689999999999</v>
      </c>
      <c r="AO19" s="55">
        <v>4387.87</v>
      </c>
      <c r="AP19" s="56">
        <v>2631.03</v>
      </c>
      <c r="AQ19" s="55">
        <v>15.13</v>
      </c>
      <c r="AR19" s="56">
        <v>58.38</v>
      </c>
      <c r="AS19" s="55"/>
      <c r="AT19" s="57"/>
      <c r="AU19" s="55">
        <v>3953.58</v>
      </c>
      <c r="AV19" s="57">
        <v>1038.4000000000001</v>
      </c>
      <c r="AW19" s="396">
        <v>152.03</v>
      </c>
      <c r="AX19" s="3"/>
      <c r="AY19" s="396">
        <v>382.65</v>
      </c>
      <c r="AZ19" s="57">
        <v>458.95</v>
      </c>
      <c r="BA19" s="396">
        <v>26.08</v>
      </c>
      <c r="BB19" s="57">
        <v>20.3</v>
      </c>
      <c r="BC19" s="396">
        <v>180.41</v>
      </c>
      <c r="BD19" s="56">
        <v>83.25</v>
      </c>
      <c r="BE19" s="55">
        <v>116.23</v>
      </c>
      <c r="BF19" s="57">
        <v>50.65</v>
      </c>
      <c r="BG19" s="396">
        <v>683.64</v>
      </c>
      <c r="BH19" s="57">
        <v>237.95</v>
      </c>
    </row>
    <row r="20" spans="1:60" x14ac:dyDescent="0.25">
      <c r="A20" s="102">
        <v>9.1699999999999993E-3</v>
      </c>
      <c r="B20" s="407">
        <v>6.3499999999999997E-3</v>
      </c>
      <c r="C20" s="102">
        <v>3.0300000000000001E-3</v>
      </c>
      <c r="D20" s="407">
        <v>8.4000000000000003E-4</v>
      </c>
      <c r="E20" s="102">
        <v>3.0699999999999998E-3</v>
      </c>
      <c r="F20" s="407">
        <v>2.7399999999999998E-3</v>
      </c>
      <c r="G20" s="102">
        <v>3.0000000000000001E-3</v>
      </c>
      <c r="H20" s="103">
        <v>1.9300000000000001E-3</v>
      </c>
      <c r="I20" s="394">
        <v>1.9000000000000001E-4</v>
      </c>
      <c r="J20" s="103">
        <v>0</v>
      </c>
      <c r="K20" s="394">
        <v>1.0499999999999999E-3</v>
      </c>
      <c r="L20" s="407">
        <v>9.8999999999999999E-4</v>
      </c>
      <c r="M20" s="102">
        <v>1.9269999999999999E-2</v>
      </c>
      <c r="N20" s="103">
        <v>1.804E-2</v>
      </c>
      <c r="O20" s="394">
        <v>7.5000000000000002E-4</v>
      </c>
      <c r="P20" s="103">
        <v>5.5000000000000003E-4</v>
      </c>
      <c r="Q20" s="394">
        <v>4.9399999999999999E-3</v>
      </c>
      <c r="R20" s="103">
        <v>3.32E-3</v>
      </c>
      <c r="S20" s="102">
        <v>6.3299999999999997E-3</v>
      </c>
      <c r="T20" s="407">
        <v>8.4700000000000001E-3</v>
      </c>
      <c r="U20" s="102">
        <v>1.2500000000000001E-2</v>
      </c>
      <c r="V20" s="103">
        <v>2.1590000000000002E-2</v>
      </c>
      <c r="W20" s="394">
        <v>3.7799999999999999E-3</v>
      </c>
      <c r="X20" s="407">
        <v>4.5199999999999997E-3</v>
      </c>
      <c r="Y20" s="102">
        <v>4.8000000000000001E-4</v>
      </c>
      <c r="Z20" s="407">
        <v>1.6299999999999999E-3</v>
      </c>
      <c r="AA20" s="102">
        <v>1.8000000000000001E-4</v>
      </c>
      <c r="AB20" s="399">
        <v>5.0000000000000002E-5</v>
      </c>
      <c r="AC20" s="394">
        <v>7.5000000000000002E-4</v>
      </c>
      <c r="AD20" s="410">
        <v>6.6E-4</v>
      </c>
      <c r="AE20" s="102">
        <v>2.1270000000000001E-2</v>
      </c>
      <c r="AF20" s="103">
        <v>1.179E-2</v>
      </c>
      <c r="AG20" s="394">
        <v>1.8000000000000001E-4</v>
      </c>
      <c r="AH20" s="399">
        <v>0</v>
      </c>
      <c r="AI20" s="394">
        <v>9.3100000000000006E-3</v>
      </c>
      <c r="AJ20" s="399">
        <v>0</v>
      </c>
      <c r="AK20" s="55">
        <v>38163.17</v>
      </c>
      <c r="AL20" s="402">
        <v>43395.68</v>
      </c>
      <c r="AM20" s="55">
        <v>43713.58</v>
      </c>
      <c r="AN20" s="56">
        <v>20481.41</v>
      </c>
      <c r="AO20" s="55">
        <v>6105.52</v>
      </c>
      <c r="AP20" s="56">
        <v>3652.71</v>
      </c>
      <c r="AQ20" s="55">
        <v>53.6</v>
      </c>
      <c r="AR20" s="56">
        <v>0.5</v>
      </c>
      <c r="AS20" s="55"/>
      <c r="AT20" s="57"/>
      <c r="AU20" s="55">
        <v>1073.56</v>
      </c>
      <c r="AV20" s="57">
        <v>3658.2</v>
      </c>
      <c r="AW20" s="396">
        <v>163.08000000000001</v>
      </c>
      <c r="AX20" s="3"/>
      <c r="AY20" s="396">
        <v>241.53</v>
      </c>
      <c r="AZ20" s="57">
        <v>344.08</v>
      </c>
      <c r="BA20" s="396">
        <v>23.29</v>
      </c>
      <c r="BB20" s="57">
        <v>85.68</v>
      </c>
      <c r="BC20" s="396">
        <v>101.51</v>
      </c>
      <c r="BD20" s="56">
        <v>367.67</v>
      </c>
      <c r="BE20" s="55">
        <v>66.67</v>
      </c>
      <c r="BF20" s="57">
        <v>299.68</v>
      </c>
      <c r="BG20" s="396">
        <v>237.95</v>
      </c>
      <c r="BH20" s="57">
        <v>1260.4100000000001</v>
      </c>
    </row>
    <row r="21" spans="1:60" x14ac:dyDescent="0.25">
      <c r="A21" s="102">
        <v>8.1700000000000002E-3</v>
      </c>
      <c r="B21" s="407">
        <v>3.98E-3</v>
      </c>
      <c r="C21" s="102">
        <v>2.8400000000000001E-3</v>
      </c>
      <c r="D21" s="407">
        <v>4.2999999999999999E-4</v>
      </c>
      <c r="E21" s="102">
        <v>2.99E-3</v>
      </c>
      <c r="F21" s="407">
        <v>2.96E-3</v>
      </c>
      <c r="G21" s="102">
        <v>1.89E-3</v>
      </c>
      <c r="H21" s="103">
        <v>8.4999999999999995E-4</v>
      </c>
      <c r="I21" s="394">
        <v>6.0000000000000002E-5</v>
      </c>
      <c r="J21" s="103">
        <v>0</v>
      </c>
      <c r="K21" s="394">
        <v>6.2E-4</v>
      </c>
      <c r="L21" s="407">
        <v>7.2000000000000005E-4</v>
      </c>
      <c r="M21" s="102">
        <v>1.338E-2</v>
      </c>
      <c r="N21" s="103">
        <v>1.5610000000000001E-2</v>
      </c>
      <c r="O21" s="394">
        <v>8.8999999999999995E-4</v>
      </c>
      <c r="P21" s="103">
        <v>1.2999999999999999E-4</v>
      </c>
      <c r="Q21" s="394">
        <v>3.7000000000000002E-3</v>
      </c>
      <c r="R21" s="103">
        <v>8.2799999999999992E-3</v>
      </c>
      <c r="S21" s="102">
        <v>5.1200000000000004E-3</v>
      </c>
      <c r="T21" s="407">
        <v>3.8600000000000001E-3</v>
      </c>
      <c r="U21" s="102">
        <v>4.2700000000000004E-3</v>
      </c>
      <c r="V21" s="103">
        <v>2.4599999999999999E-3</v>
      </c>
      <c r="W21" s="394">
        <v>5.2100000000000002E-3</v>
      </c>
      <c r="X21" s="407">
        <v>2.8500000000000001E-3</v>
      </c>
      <c r="Y21" s="102">
        <v>1.1199999999999999E-3</v>
      </c>
      <c r="Z21" s="407">
        <v>2.0100000000000001E-3</v>
      </c>
      <c r="AA21" s="102">
        <v>1.9000000000000001E-4</v>
      </c>
      <c r="AB21" s="103">
        <v>1.1E-4</v>
      </c>
      <c r="AC21" s="394">
        <v>1.49E-3</v>
      </c>
      <c r="AD21" s="407">
        <v>6.8000000000000005E-4</v>
      </c>
      <c r="AE21" s="102">
        <v>1.4149999999999999E-2</v>
      </c>
      <c r="AF21" s="103">
        <v>1.6729999999999998E-2</v>
      </c>
      <c r="AG21" s="394">
        <v>3.6999999999999999E-4</v>
      </c>
      <c r="AH21" s="103">
        <v>6.8000000000000005E-4</v>
      </c>
      <c r="AI21" s="394">
        <v>2.63E-3</v>
      </c>
      <c r="AJ21" s="103">
        <v>3.3800000000000002E-3</v>
      </c>
      <c r="AK21" s="55">
        <v>50719.99</v>
      </c>
      <c r="AL21" s="9"/>
      <c r="AM21" s="55">
        <v>23719.119999999999</v>
      </c>
      <c r="AN21" s="402">
        <v>32219.09</v>
      </c>
      <c r="AO21" s="55">
        <v>3242.46</v>
      </c>
      <c r="AP21" s="402">
        <v>1999.55</v>
      </c>
      <c r="AQ21" s="55">
        <v>399.59</v>
      </c>
      <c r="AR21" s="56">
        <v>330.28</v>
      </c>
      <c r="AS21" s="55"/>
      <c r="AT21" s="57"/>
      <c r="AU21" s="55">
        <v>8226.52</v>
      </c>
      <c r="AV21" s="57">
        <v>3294.36</v>
      </c>
      <c r="AW21" s="396">
        <v>140.5</v>
      </c>
      <c r="AX21" s="3"/>
      <c r="AY21" s="396">
        <v>262.89</v>
      </c>
      <c r="AZ21" s="57">
        <v>438.22</v>
      </c>
      <c r="BA21" s="396">
        <v>53.11</v>
      </c>
      <c r="BB21" s="57">
        <v>57.57</v>
      </c>
      <c r="BC21" s="396">
        <v>212.61</v>
      </c>
      <c r="BD21" s="56">
        <v>508.96</v>
      </c>
      <c r="BE21" s="55">
        <v>363.91</v>
      </c>
      <c r="BF21" s="57">
        <v>116.23</v>
      </c>
      <c r="BG21" s="396">
        <v>1816.75</v>
      </c>
      <c r="BH21" s="57">
        <v>2916.17</v>
      </c>
    </row>
    <row r="22" spans="1:60" ht="14.45" customHeight="1" x14ac:dyDescent="0.25">
      <c r="A22" s="102">
        <v>5.7499999999999999E-3</v>
      </c>
      <c r="B22" s="407">
        <v>5.96E-3</v>
      </c>
      <c r="C22" s="102">
        <v>1.5399999999999999E-3</v>
      </c>
      <c r="D22" s="407">
        <v>7.5000000000000002E-4</v>
      </c>
      <c r="E22" s="102">
        <v>2.81E-3</v>
      </c>
      <c r="F22" s="407">
        <v>1.91E-3</v>
      </c>
      <c r="G22" s="102">
        <v>1.6800000000000001E-3</v>
      </c>
      <c r="H22" s="103">
        <v>1.49E-3</v>
      </c>
      <c r="I22" s="394">
        <v>9.0000000000000006E-5</v>
      </c>
      <c r="J22" s="103">
        <v>0</v>
      </c>
      <c r="K22" s="394">
        <v>1.5900000000000001E-3</v>
      </c>
      <c r="L22" s="407">
        <v>8.4000000000000003E-4</v>
      </c>
      <c r="M22" s="102">
        <v>2.562E-2</v>
      </c>
      <c r="N22" s="103">
        <v>2.068E-2</v>
      </c>
      <c r="O22" s="394">
        <v>9.7999999999999997E-4</v>
      </c>
      <c r="P22" s="103">
        <v>2.9E-4</v>
      </c>
      <c r="Q22" s="394">
        <v>3.4099999999999998E-3</v>
      </c>
      <c r="R22" s="103">
        <v>3.47E-3</v>
      </c>
      <c r="S22" s="102">
        <v>5.3E-3</v>
      </c>
      <c r="T22" s="407">
        <v>4.3299999999999996E-3</v>
      </c>
      <c r="U22" s="102">
        <v>1.192E-2</v>
      </c>
      <c r="V22" s="103">
        <v>5.1399999999999996E-3</v>
      </c>
      <c r="W22" s="394">
        <v>3.9500000000000004E-3</v>
      </c>
      <c r="X22" s="407">
        <v>3.3E-3</v>
      </c>
      <c r="Y22" s="102">
        <v>1.24E-3</v>
      </c>
      <c r="Z22" s="407">
        <v>7.3999999999999999E-4</v>
      </c>
      <c r="AA22" s="102">
        <v>3.8000000000000002E-4</v>
      </c>
      <c r="AB22" s="103">
        <v>1.2999999999999999E-4</v>
      </c>
      <c r="AC22" s="394">
        <v>1.41E-3</v>
      </c>
      <c r="AD22" s="407">
        <v>5.4000000000000001E-4</v>
      </c>
      <c r="AE22" s="102">
        <v>1.6129999999999999E-2</v>
      </c>
      <c r="AF22" s="103">
        <v>1.2959999999999999E-2</v>
      </c>
      <c r="AG22" s="394">
        <v>2.7E-4</v>
      </c>
      <c r="AH22" s="103">
        <v>1E-4</v>
      </c>
      <c r="AI22" s="394">
        <v>3.96E-3</v>
      </c>
      <c r="AJ22" s="103">
        <v>5.8399999999999997E-3</v>
      </c>
      <c r="AK22" s="55">
        <v>43597.91</v>
      </c>
      <c r="AL22" s="9"/>
      <c r="AM22" s="55">
        <v>10465.280000000001</v>
      </c>
      <c r="AN22" s="402">
        <v>39133.67</v>
      </c>
      <c r="AO22" s="55">
        <v>810.65</v>
      </c>
      <c r="AP22" s="402">
        <v>4736.18</v>
      </c>
      <c r="AQ22" s="55">
        <v>8.61</v>
      </c>
      <c r="AR22" s="402">
        <v>971.75</v>
      </c>
      <c r="AS22" s="55"/>
      <c r="AT22" s="57"/>
      <c r="AU22" s="55">
        <v>6471.84</v>
      </c>
      <c r="AV22" s="122">
        <v>2392.88</v>
      </c>
      <c r="AW22" s="396">
        <v>113.82</v>
      </c>
      <c r="AX22" s="3"/>
      <c r="AY22" s="396">
        <v>181.3</v>
      </c>
      <c r="AZ22" s="122">
        <v>255.16</v>
      </c>
      <c r="BA22" s="396">
        <v>4.66</v>
      </c>
      <c r="BB22" s="122">
        <v>57.28</v>
      </c>
      <c r="BC22" s="396">
        <v>123.91</v>
      </c>
      <c r="BD22" s="402">
        <v>259.41000000000003</v>
      </c>
      <c r="BE22" s="55">
        <v>36.89</v>
      </c>
      <c r="BF22" s="122">
        <v>3779.21</v>
      </c>
      <c r="BG22" s="396">
        <v>326.32</v>
      </c>
      <c r="BH22" s="122">
        <v>5839.57</v>
      </c>
    </row>
    <row r="23" spans="1:60" x14ac:dyDescent="0.25">
      <c r="A23" s="102">
        <v>8.4899999999999993E-3</v>
      </c>
      <c r="B23" s="407">
        <v>7.3099999999999997E-3</v>
      </c>
      <c r="C23" s="102">
        <v>1.3799999999999999E-3</v>
      </c>
      <c r="D23" s="407">
        <v>2.1099999999999999E-3</v>
      </c>
      <c r="E23" s="102">
        <v>3.5899999999999999E-3</v>
      </c>
      <c r="F23" s="407">
        <v>3.9399999999999999E-3</v>
      </c>
      <c r="G23" s="102">
        <v>1.5299999999999999E-3</v>
      </c>
      <c r="H23" s="103">
        <v>1.2700000000000001E-3</v>
      </c>
      <c r="I23" s="394">
        <v>0</v>
      </c>
      <c r="J23" s="103">
        <v>1.3999999999999999E-4</v>
      </c>
      <c r="K23" s="394">
        <v>8.9999999999999998E-4</v>
      </c>
      <c r="L23" s="407">
        <v>9.7999999999999997E-4</v>
      </c>
      <c r="M23" s="102">
        <v>2.6290000000000001E-2</v>
      </c>
      <c r="N23" s="103">
        <v>1.494E-2</v>
      </c>
      <c r="O23" s="394">
        <v>5.1999999999999995E-4</v>
      </c>
      <c r="P23" s="103">
        <v>5.5999999999999995E-4</v>
      </c>
      <c r="Q23" s="394">
        <v>4.9699999999999996E-3</v>
      </c>
      <c r="R23" s="103">
        <v>6.3299999999999997E-3</v>
      </c>
      <c r="S23" s="102">
        <v>5.9899999999999997E-3</v>
      </c>
      <c r="T23" s="407">
        <v>1.013E-2</v>
      </c>
      <c r="U23" s="102">
        <v>9.9500000000000005E-3</v>
      </c>
      <c r="V23" s="103">
        <v>1.83E-2</v>
      </c>
      <c r="W23" s="394">
        <v>2.0600000000000002E-3</v>
      </c>
      <c r="X23" s="407">
        <v>5.2199999999999998E-3</v>
      </c>
      <c r="Y23" s="102">
        <v>2.2100000000000002E-3</v>
      </c>
      <c r="Z23" s="407">
        <v>6.2E-4</v>
      </c>
      <c r="AA23" s="102">
        <v>4.0000000000000003E-5</v>
      </c>
      <c r="AB23" s="103">
        <v>3.0000000000000001E-5</v>
      </c>
      <c r="AC23" s="394">
        <v>1.2800000000000001E-3</v>
      </c>
      <c r="AD23" s="407">
        <v>8.0999999999999996E-4</v>
      </c>
      <c r="AE23" s="102">
        <v>1.7469999999999999E-2</v>
      </c>
      <c r="AF23" s="103">
        <v>1.593E-2</v>
      </c>
      <c r="AG23" s="394">
        <v>4.6000000000000001E-4</v>
      </c>
      <c r="AH23" s="103">
        <v>1.9000000000000001E-4</v>
      </c>
      <c r="AI23" s="394">
        <v>2.32E-3</v>
      </c>
      <c r="AJ23" s="103">
        <v>5.7600000000000004E-3</v>
      </c>
      <c r="AK23" s="55">
        <v>51967.49</v>
      </c>
      <c r="AL23" s="402"/>
      <c r="AM23" s="55">
        <v>40662.019999999997</v>
      </c>
      <c r="AN23" s="402">
        <v>25197.37</v>
      </c>
      <c r="AO23" s="13"/>
      <c r="AP23" s="404">
        <v>779.22</v>
      </c>
      <c r="AQ23" s="55">
        <v>1373.93</v>
      </c>
      <c r="AR23" s="402">
        <v>1759.52</v>
      </c>
      <c r="AS23" s="13"/>
      <c r="AT23" s="3"/>
      <c r="AU23" s="55">
        <v>996.56</v>
      </c>
      <c r="AV23" s="122">
        <v>564.9</v>
      </c>
      <c r="AW23" s="18"/>
      <c r="AX23" s="3"/>
      <c r="AY23" s="396">
        <v>146.51</v>
      </c>
      <c r="AZ23" s="122">
        <v>300.38</v>
      </c>
      <c r="BA23" s="396">
        <v>28.29</v>
      </c>
      <c r="BB23" s="122">
        <v>43.35</v>
      </c>
      <c r="BC23" s="396">
        <v>145.52000000000001</v>
      </c>
      <c r="BD23" s="402">
        <v>54.27</v>
      </c>
      <c r="BE23" s="55">
        <v>3597.46</v>
      </c>
      <c r="BF23" s="122">
        <v>3551</v>
      </c>
      <c r="BG23" s="396">
        <v>8075.6</v>
      </c>
      <c r="BH23" s="122">
        <v>979.05</v>
      </c>
    </row>
    <row r="24" spans="1:60" x14ac:dyDescent="0.25">
      <c r="A24" s="102">
        <v>9.7800000000000005E-3</v>
      </c>
      <c r="B24" s="407">
        <v>6.9499999999999996E-3</v>
      </c>
      <c r="C24" s="102">
        <v>2.7599999999999999E-3</v>
      </c>
      <c r="D24" s="407">
        <v>2.3400000000000001E-3</v>
      </c>
      <c r="E24" s="102">
        <v>4.13E-3</v>
      </c>
      <c r="F24" s="407">
        <v>3.2200000000000002E-3</v>
      </c>
      <c r="G24" s="102">
        <v>1.4300000000000001E-3</v>
      </c>
      <c r="H24" s="103">
        <v>8.4000000000000003E-4</v>
      </c>
      <c r="I24" s="394">
        <v>1.3999999999999999E-4</v>
      </c>
      <c r="J24" s="103">
        <v>1.2999999999999999E-4</v>
      </c>
      <c r="K24" s="394">
        <v>8.8000000000000003E-4</v>
      </c>
      <c r="L24" s="407">
        <v>9.2000000000000003E-4</v>
      </c>
      <c r="M24" s="102">
        <v>1.2919999999999999E-2</v>
      </c>
      <c r="N24" s="103">
        <v>3.058E-2</v>
      </c>
      <c r="O24" s="394">
        <v>9.6000000000000002E-4</v>
      </c>
      <c r="P24" s="103">
        <v>9.2000000000000003E-4</v>
      </c>
      <c r="Q24" s="394">
        <v>5.2599999999999999E-3</v>
      </c>
      <c r="R24" s="103">
        <v>3.7299999999999998E-3</v>
      </c>
      <c r="S24" s="102">
        <v>9.8300000000000002E-3</v>
      </c>
      <c r="T24" s="407">
        <v>3.7000000000000002E-3</v>
      </c>
      <c r="U24" s="102">
        <v>1.014E-2</v>
      </c>
      <c r="V24" s="103">
        <v>3.46E-3</v>
      </c>
      <c r="W24" s="394">
        <v>3.7699999999999999E-3</v>
      </c>
      <c r="X24" s="407">
        <v>1.65E-3</v>
      </c>
      <c r="Y24" s="102">
        <v>3.5200000000000001E-3</v>
      </c>
      <c r="Z24" s="407">
        <v>9.2000000000000003E-4</v>
      </c>
      <c r="AA24" s="102">
        <v>1.2E-4</v>
      </c>
      <c r="AB24" s="103">
        <v>4.6000000000000001E-4</v>
      </c>
      <c r="AC24" s="394">
        <v>1.2999999999999999E-3</v>
      </c>
      <c r="AD24" s="407">
        <v>1.07E-3</v>
      </c>
      <c r="AE24" s="102">
        <v>1.5789999999999998E-2</v>
      </c>
      <c r="AF24" s="103">
        <v>1.34E-2</v>
      </c>
      <c r="AG24" s="394">
        <v>5.9300000000000004E-3</v>
      </c>
      <c r="AH24" s="103">
        <v>1.23E-3</v>
      </c>
      <c r="AI24" s="394">
        <v>6.8999999999999997E-4</v>
      </c>
      <c r="AJ24" s="103">
        <v>7.8300000000000002E-3</v>
      </c>
      <c r="AK24" s="55">
        <v>41184.660000000003</v>
      </c>
      <c r="AL24" s="9"/>
      <c r="AM24" s="55">
        <v>21376.29</v>
      </c>
      <c r="AN24" s="9"/>
      <c r="AO24" s="13"/>
      <c r="AP24" s="9"/>
      <c r="AQ24" s="55">
        <v>1575.13</v>
      </c>
      <c r="AR24" s="402">
        <v>5216.8999999999996</v>
      </c>
      <c r="AS24" s="13"/>
      <c r="AT24" s="3"/>
      <c r="AU24" s="55">
        <v>2113.7800000000002</v>
      </c>
      <c r="AV24" s="122">
        <v>3097.54</v>
      </c>
      <c r="AW24" s="18"/>
      <c r="AX24" s="3"/>
      <c r="AY24" s="18"/>
      <c r="AZ24" s="122">
        <v>324.24</v>
      </c>
      <c r="BA24" s="396">
        <v>40.14</v>
      </c>
      <c r="BB24" s="122">
        <v>57.28</v>
      </c>
      <c r="BC24" s="396">
        <v>1106.25</v>
      </c>
      <c r="BD24" s="402">
        <v>368.18</v>
      </c>
      <c r="BE24" s="55">
        <v>8380.65</v>
      </c>
      <c r="BF24" s="387">
        <v>259.02</v>
      </c>
      <c r="BG24" s="396">
        <v>10153.83</v>
      </c>
      <c r="BH24" s="122">
        <v>7878.66</v>
      </c>
    </row>
    <row r="25" spans="1:60" x14ac:dyDescent="0.25">
      <c r="A25" s="102">
        <v>8.6800000000000002E-3</v>
      </c>
      <c r="B25" s="407">
        <v>7.8499999999999993E-3</v>
      </c>
      <c r="C25" s="102">
        <v>4.1099999999999999E-3</v>
      </c>
      <c r="D25" s="407">
        <v>3.0500000000000002E-3</v>
      </c>
      <c r="E25" s="102">
        <v>3.63E-3</v>
      </c>
      <c r="F25" s="407">
        <v>3.5400000000000002E-3</v>
      </c>
      <c r="G25" s="102">
        <v>2.49E-3</v>
      </c>
      <c r="H25" s="103">
        <v>2.2899999999999999E-3</v>
      </c>
      <c r="I25" s="394">
        <v>1.2999999999999999E-4</v>
      </c>
      <c r="J25" s="103">
        <v>1.3999999999999999E-4</v>
      </c>
      <c r="K25" s="394">
        <v>2.0699999999999998E-3</v>
      </c>
      <c r="L25" s="407">
        <v>1.1800000000000001E-3</v>
      </c>
      <c r="M25" s="102">
        <v>1.602E-2</v>
      </c>
      <c r="N25" s="103">
        <v>1.451E-2</v>
      </c>
      <c r="O25" s="394">
        <v>6.8000000000000005E-4</v>
      </c>
      <c r="P25" s="103">
        <v>1.4599999999999999E-3</v>
      </c>
      <c r="Q25" s="394">
        <v>3.3700000000000002E-3</v>
      </c>
      <c r="R25" s="103">
        <v>8.2299999999999995E-3</v>
      </c>
      <c r="S25" s="102">
        <v>3.1629999999999998E-2</v>
      </c>
      <c r="T25" s="407">
        <v>7.3000000000000001E-3</v>
      </c>
      <c r="U25" s="102">
        <v>3.569E-2</v>
      </c>
      <c r="V25" s="103">
        <v>5.9569999999999998E-2</v>
      </c>
      <c r="W25" s="394">
        <v>4.3499999999999997E-3</v>
      </c>
      <c r="X25" s="407">
        <v>3.7499999999999999E-3</v>
      </c>
      <c r="Y25" s="102">
        <v>5.3699999999999998E-3</v>
      </c>
      <c r="Z25" s="407">
        <v>4.8000000000000001E-4</v>
      </c>
      <c r="AA25" s="102">
        <v>1.74E-3</v>
      </c>
      <c r="AB25" s="103">
        <v>3.0000000000000001E-5</v>
      </c>
      <c r="AC25" s="394">
        <v>1.16E-3</v>
      </c>
      <c r="AD25" s="407">
        <v>8.5999999999999998E-4</v>
      </c>
      <c r="AE25" s="102">
        <v>1.635E-2</v>
      </c>
      <c r="AF25" s="103">
        <v>1.427E-2</v>
      </c>
      <c r="AG25" s="394">
        <v>2.5389999999999999E-2</v>
      </c>
      <c r="AH25" s="103">
        <v>2.1000000000000001E-4</v>
      </c>
      <c r="AI25" s="394">
        <v>7.6999999999999996E-4</v>
      </c>
      <c r="AJ25" s="103">
        <v>3.29E-3</v>
      </c>
      <c r="AK25" s="13"/>
      <c r="AL25" s="9"/>
      <c r="AM25" s="55">
        <v>35178.300000000003</v>
      </c>
      <c r="AN25" s="9"/>
      <c r="AO25" s="13"/>
      <c r="AP25" s="9"/>
      <c r="AQ25" s="55">
        <v>1332.81</v>
      </c>
      <c r="AR25" s="9"/>
      <c r="AS25" s="13"/>
      <c r="AT25" s="3"/>
      <c r="AU25" s="55">
        <v>1637.98</v>
      </c>
      <c r="AV25" s="3"/>
      <c r="AW25" s="18"/>
      <c r="AX25" s="3"/>
      <c r="AY25" s="18"/>
      <c r="AZ25" s="3"/>
      <c r="BA25" s="396">
        <v>72.959999999999994</v>
      </c>
      <c r="BB25" s="3"/>
      <c r="BC25" s="396">
        <v>462.18</v>
      </c>
      <c r="BD25" s="9"/>
      <c r="BE25" s="55">
        <v>2924.4</v>
      </c>
      <c r="BF25" s="3"/>
      <c r="BG25" s="396">
        <v>10057.69</v>
      </c>
      <c r="BH25" s="3"/>
    </row>
    <row r="26" spans="1:60" x14ac:dyDescent="0.25">
      <c r="A26" s="102">
        <v>3.3999999999999998E-3</v>
      </c>
      <c r="B26" s="407">
        <v>3.7599999999999999E-3</v>
      </c>
      <c r="C26" s="102">
        <v>1.17E-3</v>
      </c>
      <c r="D26" s="407">
        <v>4.0000000000000002E-4</v>
      </c>
      <c r="E26" s="102">
        <v>3.9300000000000003E-3</v>
      </c>
      <c r="F26" s="407">
        <v>3.3300000000000001E-3</v>
      </c>
      <c r="G26" s="102">
        <v>1.2600000000000001E-3</v>
      </c>
      <c r="H26" s="103">
        <v>1.16E-3</v>
      </c>
      <c r="I26" s="394">
        <v>5.0000000000000002E-5</v>
      </c>
      <c r="J26" s="103">
        <v>3.0000000000000001E-5</v>
      </c>
      <c r="K26" s="394">
        <v>1.3600000000000001E-3</v>
      </c>
      <c r="L26" s="407">
        <v>6.7000000000000002E-4</v>
      </c>
      <c r="M26" s="102">
        <v>1.9879999999999998E-2</v>
      </c>
      <c r="N26" s="103">
        <v>4.1500000000000002E-2</v>
      </c>
      <c r="O26" s="394">
        <v>1E-4</v>
      </c>
      <c r="P26" s="103">
        <v>1.2999999999999999E-4</v>
      </c>
      <c r="Q26" s="394">
        <v>5.1000000000000004E-3</v>
      </c>
      <c r="R26" s="103">
        <v>6.7600000000000004E-3</v>
      </c>
      <c r="S26" s="102">
        <v>1.8630000000000001E-2</v>
      </c>
      <c r="T26" s="407">
        <v>7.7600000000000004E-3</v>
      </c>
      <c r="U26" s="102">
        <v>7.11E-3</v>
      </c>
      <c r="V26" s="103">
        <v>9.2599999999999991E-3</v>
      </c>
      <c r="W26" s="394">
        <v>8.8000000000000003E-4</v>
      </c>
      <c r="X26" s="407">
        <v>2.0300000000000001E-3</v>
      </c>
      <c r="Y26" s="102">
        <v>1.167E-2</v>
      </c>
      <c r="Z26" s="407">
        <v>3.0400000000000002E-3</v>
      </c>
      <c r="AA26" s="102">
        <v>1.9000000000000001E-4</v>
      </c>
      <c r="AB26" s="103">
        <v>3.0400000000000002E-3</v>
      </c>
      <c r="AC26" s="394">
        <v>1.2999999999999999E-3</v>
      </c>
      <c r="AD26" s="407">
        <v>2.5400000000000002E-3</v>
      </c>
      <c r="AE26" s="102">
        <v>1.4800000000000001E-2</v>
      </c>
      <c r="AF26" s="103">
        <v>7.79E-3</v>
      </c>
      <c r="AG26" s="394">
        <v>2.3700000000000001E-3</v>
      </c>
      <c r="AH26" s="103">
        <v>4.7699999999999999E-3</v>
      </c>
      <c r="AI26" s="18"/>
      <c r="AJ26" s="103">
        <v>3.3500000000000001E-3</v>
      </c>
      <c r="AK26" s="13"/>
      <c r="AL26" s="403"/>
      <c r="AM26" s="55">
        <v>24694.76</v>
      </c>
      <c r="AN26" s="402"/>
      <c r="AO26" s="13"/>
      <c r="AP26" s="402"/>
      <c r="AQ26" s="55">
        <v>117.41</v>
      </c>
      <c r="AR26" s="402"/>
      <c r="AS26" s="13"/>
      <c r="AT26" s="122"/>
      <c r="AU26" s="55">
        <v>689.35</v>
      </c>
      <c r="AV26" s="122"/>
      <c r="AW26" s="18"/>
      <c r="AX26" s="122"/>
      <c r="AY26" s="18"/>
      <c r="AZ26" s="122"/>
      <c r="BA26" s="18"/>
      <c r="BB26" s="122"/>
      <c r="BC26" s="396">
        <v>205.39</v>
      </c>
      <c r="BD26" s="402"/>
      <c r="BE26" s="55">
        <v>3396.97</v>
      </c>
      <c r="BF26" s="122"/>
      <c r="BG26" s="396">
        <v>5862.54</v>
      </c>
      <c r="BH26" s="122"/>
    </row>
    <row r="27" spans="1:60" x14ac:dyDescent="0.25">
      <c r="A27" s="102">
        <v>1.064E-2</v>
      </c>
      <c r="B27" s="407">
        <v>1.264E-2</v>
      </c>
      <c r="C27" s="102">
        <v>5.8900000000000003E-3</v>
      </c>
      <c r="D27" s="407">
        <v>9.2300000000000004E-3</v>
      </c>
      <c r="E27" s="102">
        <v>7.6000000000000004E-4</v>
      </c>
      <c r="F27" s="407">
        <v>5.2900000000000004E-3</v>
      </c>
      <c r="G27" s="102">
        <v>6.8399999999999997E-3</v>
      </c>
      <c r="H27" s="103">
        <v>4.1099999999999999E-3</v>
      </c>
      <c r="I27" s="394">
        <v>0</v>
      </c>
      <c r="J27" s="103">
        <v>5.2999999999999998E-4</v>
      </c>
      <c r="K27" s="394">
        <v>1.33E-3</v>
      </c>
      <c r="L27" s="407">
        <v>2.9399999999999999E-3</v>
      </c>
      <c r="M27" s="102">
        <v>2.256E-2</v>
      </c>
      <c r="N27" s="103">
        <v>1.6959999999999999E-2</v>
      </c>
      <c r="O27" s="394">
        <v>3.8000000000000002E-4</v>
      </c>
      <c r="P27" s="103">
        <v>1.6999999999999999E-3</v>
      </c>
      <c r="Q27" s="394">
        <v>4.4799999999999996E-3</v>
      </c>
      <c r="R27" s="103">
        <v>6.5300000000000002E-3</v>
      </c>
      <c r="S27" s="102">
        <v>6.6299999999999996E-3</v>
      </c>
      <c r="T27" s="407">
        <v>9.6699999999999998E-3</v>
      </c>
      <c r="U27" s="102">
        <v>2.2699999999999999E-3</v>
      </c>
      <c r="V27" s="103">
        <v>1.5089999999999999E-2</v>
      </c>
      <c r="W27" s="394">
        <v>7.6999999999999996E-4</v>
      </c>
      <c r="X27" s="407">
        <v>3.7599999999999999E-3</v>
      </c>
      <c r="Y27" s="102">
        <v>3.4299999999999999E-3</v>
      </c>
      <c r="Z27" s="407">
        <v>3.0100000000000001E-3</v>
      </c>
      <c r="AA27" s="102">
        <v>1E-4</v>
      </c>
      <c r="AB27" s="103">
        <v>8.0000000000000007E-5</v>
      </c>
      <c r="AC27" s="394">
        <v>7.6999999999999996E-4</v>
      </c>
      <c r="AD27" s="407">
        <v>1.0499999999999999E-3</v>
      </c>
      <c r="AE27" s="102">
        <v>7.7200000000000003E-3</v>
      </c>
      <c r="AF27" s="103"/>
      <c r="AG27" s="394">
        <v>9.2000000000000003E-4</v>
      </c>
      <c r="AH27" s="103">
        <v>1.1999999999999999E-3</v>
      </c>
      <c r="AI27" s="18"/>
      <c r="AJ27" s="103">
        <v>1.66E-3</v>
      </c>
      <c r="AK27" s="13"/>
      <c r="AL27" s="402"/>
      <c r="AM27" s="13"/>
      <c r="AN27" s="9"/>
      <c r="AO27" s="13"/>
      <c r="AP27" s="9"/>
      <c r="AQ27" s="13"/>
      <c r="AR27" s="9"/>
      <c r="AS27" s="13"/>
      <c r="AT27" s="3"/>
      <c r="AU27" s="13"/>
      <c r="AV27" s="3"/>
      <c r="AW27" s="18"/>
      <c r="AX27" s="3"/>
      <c r="AY27" s="18"/>
      <c r="AZ27" s="3"/>
      <c r="BA27" s="18"/>
      <c r="BB27" s="3"/>
      <c r="BC27" s="18"/>
      <c r="BD27" s="9"/>
      <c r="BE27" s="13"/>
      <c r="BF27" s="3"/>
      <c r="BG27" s="18"/>
      <c r="BH27" s="3"/>
    </row>
    <row r="28" spans="1:60" x14ac:dyDescent="0.25">
      <c r="A28" s="102">
        <v>1.8339999999999999E-2</v>
      </c>
      <c r="B28" s="407">
        <v>9.7699999999999992E-3</v>
      </c>
      <c r="C28" s="102">
        <v>1.8790000000000001E-2</v>
      </c>
      <c r="D28" s="407">
        <v>6.2100000000000002E-3</v>
      </c>
      <c r="E28" s="102">
        <v>2.4599999999999999E-3</v>
      </c>
      <c r="F28" s="407">
        <v>1.6100000000000001E-3</v>
      </c>
      <c r="G28" s="102">
        <v>1.074E-2</v>
      </c>
      <c r="H28" s="103">
        <v>5.1700000000000001E-3</v>
      </c>
      <c r="I28" s="394">
        <v>6.7000000000000002E-4</v>
      </c>
      <c r="J28" s="103">
        <v>2.3000000000000001E-4</v>
      </c>
      <c r="K28" s="394">
        <v>5.1399999999999996E-3</v>
      </c>
      <c r="L28" s="407">
        <v>1.49E-3</v>
      </c>
      <c r="M28" s="102">
        <v>2.4080000000000001E-2</v>
      </c>
      <c r="N28" s="103">
        <v>2.2780000000000002E-2</v>
      </c>
      <c r="O28" s="394">
        <v>2.4599999999999999E-3</v>
      </c>
      <c r="P28" s="103">
        <v>9.2000000000000003E-4</v>
      </c>
      <c r="Q28" s="394">
        <v>4.2199999999999998E-3</v>
      </c>
      <c r="R28" s="103">
        <v>5.1500000000000001E-3</v>
      </c>
      <c r="S28" s="13"/>
      <c r="T28" s="407">
        <v>7.5199999999999998E-3</v>
      </c>
      <c r="U28" s="13"/>
      <c r="V28" s="103">
        <v>1.068E-2</v>
      </c>
      <c r="W28" s="18"/>
      <c r="X28" s="407">
        <v>1.58E-3</v>
      </c>
      <c r="Y28" s="13"/>
      <c r="Z28" s="407">
        <v>8.1499999999999993E-3</v>
      </c>
      <c r="AA28" s="13"/>
      <c r="AB28" s="103">
        <v>9.0000000000000006E-5</v>
      </c>
      <c r="AC28" s="18"/>
      <c r="AD28" s="407">
        <v>1.1199999999999999E-3</v>
      </c>
      <c r="AE28" s="13"/>
      <c r="AF28" s="3"/>
      <c r="AG28" s="18"/>
      <c r="AH28" s="103">
        <v>2.33E-3</v>
      </c>
      <c r="AI28" s="18"/>
      <c r="AJ28" s="103">
        <v>1.7899999999999999E-3</v>
      </c>
      <c r="AK28" s="385"/>
      <c r="AL28" s="56"/>
      <c r="AM28" s="385"/>
      <c r="AN28" s="56"/>
      <c r="AO28" s="385"/>
      <c r="AP28" s="56"/>
      <c r="AQ28" s="385"/>
      <c r="AR28" s="56"/>
      <c r="AS28" s="385"/>
      <c r="AT28" s="57"/>
      <c r="AU28" s="385"/>
      <c r="AV28" s="57"/>
      <c r="AW28" s="397"/>
      <c r="AX28" s="57"/>
      <c r="AY28" s="397"/>
      <c r="AZ28" s="57"/>
      <c r="BA28" s="397"/>
      <c r="BB28" s="57"/>
      <c r="BC28" s="397"/>
      <c r="BD28" s="56"/>
      <c r="BE28" s="385"/>
      <c r="BF28" s="57"/>
      <c r="BG28" s="397"/>
      <c r="BH28" s="57"/>
    </row>
    <row r="29" spans="1:60" x14ac:dyDescent="0.25">
      <c r="A29" s="102">
        <v>1.4789999999999999E-2</v>
      </c>
      <c r="B29" s="407">
        <v>1.3390000000000001E-2</v>
      </c>
      <c r="C29" s="102">
        <v>5.3200000000000001E-3</v>
      </c>
      <c r="D29" s="407">
        <v>1.208E-2</v>
      </c>
      <c r="E29" s="102">
        <v>2.5500000000000002E-3</v>
      </c>
      <c r="F29" s="407">
        <v>2.6199999999999999E-3</v>
      </c>
      <c r="G29" s="102">
        <v>1.6490000000000001E-2</v>
      </c>
      <c r="H29" s="103">
        <v>4.7999999999999996E-3</v>
      </c>
      <c r="I29" s="394">
        <v>3.2000000000000003E-4</v>
      </c>
      <c r="J29" s="103">
        <v>2.9E-4</v>
      </c>
      <c r="K29" s="394">
        <v>2.7699999999999999E-3</v>
      </c>
      <c r="L29" s="407">
        <v>2.7699999999999999E-3</v>
      </c>
      <c r="M29" s="102">
        <v>1.197E-2</v>
      </c>
      <c r="N29" s="103">
        <v>1.4579999999999999E-2</v>
      </c>
      <c r="O29" s="394">
        <v>6.4000000000000005E-4</v>
      </c>
      <c r="P29" s="103">
        <v>2.9E-4</v>
      </c>
      <c r="Q29" s="394">
        <v>5.2700000000000004E-3</v>
      </c>
      <c r="R29" s="103">
        <v>8.9300000000000004E-3</v>
      </c>
      <c r="S29" s="13"/>
      <c r="T29" s="9"/>
      <c r="U29" s="13"/>
      <c r="V29" s="3"/>
      <c r="W29" s="18"/>
      <c r="X29" s="9"/>
      <c r="Y29" s="13"/>
      <c r="Z29" s="407">
        <v>8.3099999999999997E-3</v>
      </c>
      <c r="AA29" s="13"/>
      <c r="AB29" s="103">
        <v>0</v>
      </c>
      <c r="AC29" s="411"/>
      <c r="AD29" s="407">
        <v>1.1900000000000001E-3</v>
      </c>
      <c r="AE29" s="13"/>
      <c r="AF29" s="3"/>
      <c r="AG29" s="18"/>
      <c r="AH29" s="103">
        <v>2.3700000000000001E-3</v>
      </c>
      <c r="AI29" s="18"/>
      <c r="AJ29" s="103">
        <v>2.7699999999999999E-3</v>
      </c>
      <c r="AK29" s="385"/>
      <c r="AL29" s="56"/>
      <c r="AM29" s="385"/>
      <c r="AN29" s="56"/>
      <c r="AO29" s="385"/>
      <c r="AP29" s="56"/>
      <c r="AQ29" s="385"/>
      <c r="AR29" s="56"/>
      <c r="AS29" s="385"/>
      <c r="AT29" s="57"/>
      <c r="AU29" s="385"/>
      <c r="AV29" s="57"/>
      <c r="AW29" s="397"/>
      <c r="AX29" s="57"/>
      <c r="AY29" s="397"/>
      <c r="AZ29" s="57"/>
      <c r="BA29" s="397"/>
      <c r="BB29" s="57"/>
      <c r="BC29" s="397"/>
      <c r="BD29" s="56"/>
      <c r="BE29" s="385"/>
      <c r="BF29" s="57"/>
      <c r="BG29" s="397"/>
      <c r="BH29" s="57"/>
    </row>
    <row r="30" spans="1:60" ht="15.75" thickBot="1" x14ac:dyDescent="0.3">
      <c r="A30" s="104">
        <v>3.7599999999999999E-3</v>
      </c>
      <c r="B30" s="408">
        <v>2.1100000000000001E-2</v>
      </c>
      <c r="C30" s="104">
        <v>1.2199999999999999E-3</v>
      </c>
      <c r="D30" s="408">
        <v>2.469E-2</v>
      </c>
      <c r="E30" s="104">
        <v>1.32E-3</v>
      </c>
      <c r="F30" s="408">
        <v>2.64E-3</v>
      </c>
      <c r="G30" s="104">
        <v>2.1299999999999999E-3</v>
      </c>
      <c r="H30" s="105">
        <v>1.223E-2</v>
      </c>
      <c r="I30" s="409">
        <v>0</v>
      </c>
      <c r="J30" s="105">
        <v>2.4000000000000001E-4</v>
      </c>
      <c r="K30" s="409">
        <v>9.1E-4</v>
      </c>
      <c r="L30" s="408">
        <v>3.3600000000000001E-3</v>
      </c>
      <c r="M30" s="14"/>
      <c r="N30" s="105"/>
      <c r="O30" s="409">
        <v>2.0000000000000001E-4</v>
      </c>
      <c r="P30" s="105">
        <v>4.0800000000000003E-3</v>
      </c>
      <c r="Q30" s="409">
        <v>4.0699999999999998E-3</v>
      </c>
      <c r="R30" s="105">
        <v>2.8300000000000001E-3</v>
      </c>
      <c r="S30" s="14"/>
      <c r="T30" s="10"/>
      <c r="U30" s="14"/>
      <c r="V30" s="105"/>
      <c r="W30" s="19"/>
      <c r="X30" s="408"/>
      <c r="Y30" s="14"/>
      <c r="Z30" s="10"/>
      <c r="AA30" s="14"/>
      <c r="AB30" s="5"/>
      <c r="AC30" s="409"/>
      <c r="AD30" s="408"/>
      <c r="AE30" s="104"/>
      <c r="AF30" s="105"/>
      <c r="AG30" s="409"/>
      <c r="AH30" s="105"/>
      <c r="AI30" s="409"/>
      <c r="AJ30" s="105"/>
      <c r="AK30" s="386"/>
      <c r="AL30" s="58"/>
      <c r="AM30" s="386"/>
      <c r="AN30" s="58"/>
      <c r="AO30" s="386"/>
      <c r="AP30" s="58"/>
      <c r="AQ30" s="386"/>
      <c r="AR30" s="58"/>
      <c r="AS30" s="386"/>
      <c r="AT30" s="59"/>
      <c r="AU30" s="386"/>
      <c r="AV30" s="59"/>
      <c r="AW30" s="398"/>
      <c r="AX30" s="59"/>
      <c r="AY30" s="398"/>
      <c r="AZ30" s="59"/>
      <c r="BA30" s="398"/>
      <c r="BB30" s="59"/>
      <c r="BC30" s="398"/>
      <c r="BD30" s="58"/>
      <c r="BE30" s="386"/>
      <c r="BF30" s="59"/>
      <c r="BG30" s="398"/>
      <c r="BH30" s="59"/>
    </row>
  </sheetData>
  <mergeCells count="33">
    <mergeCell ref="U3:V3"/>
    <mergeCell ref="W3:X3"/>
    <mergeCell ref="Y3:Z3"/>
    <mergeCell ref="AA3:AB3"/>
    <mergeCell ref="A2:R2"/>
    <mergeCell ref="S2:AJ2"/>
    <mergeCell ref="A3:B3"/>
    <mergeCell ref="C3:D3"/>
    <mergeCell ref="E3:F3"/>
    <mergeCell ref="G3:H3"/>
    <mergeCell ref="I3:J3"/>
    <mergeCell ref="K3:L3"/>
    <mergeCell ref="M3:N3"/>
    <mergeCell ref="O3:P3"/>
    <mergeCell ref="AC3:AD3"/>
    <mergeCell ref="AE3:AF3"/>
    <mergeCell ref="AG3:AH3"/>
    <mergeCell ref="AI3:AJ3"/>
    <mergeCell ref="Q3:R3"/>
    <mergeCell ref="S3:T3"/>
    <mergeCell ref="BG3:BH3"/>
    <mergeCell ref="AK2:BH2"/>
    <mergeCell ref="AU3:AV3"/>
    <mergeCell ref="AW3:AX3"/>
    <mergeCell ref="AY3:AZ3"/>
    <mergeCell ref="BA3:BB3"/>
    <mergeCell ref="BC3:BD3"/>
    <mergeCell ref="BE3:BF3"/>
    <mergeCell ref="AK3:AL3"/>
    <mergeCell ref="AM3:AN3"/>
    <mergeCell ref="AO3:AP3"/>
    <mergeCell ref="AQ3:AR3"/>
    <mergeCell ref="AS3:AT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J46" sqref="A33:J46"/>
    </sheetView>
  </sheetViews>
  <sheetFormatPr defaultColWidth="8.85546875" defaultRowHeight="15" x14ac:dyDescent="0.25"/>
  <cols>
    <col min="1" max="1" width="8.7109375" style="133" customWidth="1"/>
    <col min="2" max="2" width="7.5703125" style="133" bestFit="1" customWidth="1"/>
    <col min="3" max="10" width="12.42578125" style="133" customWidth="1"/>
    <col min="11" max="16384" width="8.85546875" style="133"/>
  </cols>
  <sheetData>
    <row r="1" spans="1:10" s="254" customFormat="1" ht="105" x14ac:dyDescent="0.25">
      <c r="A1" s="271" t="s">
        <v>79</v>
      </c>
      <c r="B1" s="433" t="s">
        <v>44</v>
      </c>
      <c r="C1" s="432" t="s">
        <v>51</v>
      </c>
      <c r="D1" s="430" t="s">
        <v>52</v>
      </c>
      <c r="E1" s="430" t="s">
        <v>53</v>
      </c>
      <c r="F1" s="430" t="s">
        <v>54</v>
      </c>
      <c r="G1" s="430" t="s">
        <v>121</v>
      </c>
      <c r="H1" s="430" t="s">
        <v>121</v>
      </c>
      <c r="I1" s="272" t="s">
        <v>122</v>
      </c>
      <c r="J1" s="431" t="s">
        <v>123</v>
      </c>
    </row>
    <row r="2" spans="1:10" x14ac:dyDescent="0.25">
      <c r="A2" s="21" t="s">
        <v>10</v>
      </c>
      <c r="B2" s="434" t="s">
        <v>13</v>
      </c>
      <c r="C2" s="424">
        <v>36144</v>
      </c>
      <c r="D2" s="421">
        <v>0.90512999999999999</v>
      </c>
      <c r="E2" s="421">
        <v>0.45282</v>
      </c>
      <c r="F2" s="421">
        <v>0.86053999999999997</v>
      </c>
      <c r="G2" s="421">
        <v>9.9600000000000001E-3</v>
      </c>
      <c r="H2" s="328">
        <v>8.7100000000000007E-3</v>
      </c>
      <c r="I2" s="413">
        <v>0.10811</v>
      </c>
      <c r="J2" s="98">
        <v>0</v>
      </c>
    </row>
    <row r="3" spans="1:10" x14ac:dyDescent="0.25">
      <c r="A3" s="21" t="s">
        <v>10</v>
      </c>
      <c r="B3" s="346" t="s">
        <v>13</v>
      </c>
      <c r="C3" s="287">
        <v>15668</v>
      </c>
      <c r="D3" s="259">
        <v>0.90337000000000001</v>
      </c>
      <c r="E3" s="259">
        <v>0.53666999999999998</v>
      </c>
      <c r="F3" s="259">
        <v>0.86072000000000004</v>
      </c>
      <c r="G3" s="259">
        <v>4.7329999999999997E-2</v>
      </c>
      <c r="H3" s="328">
        <v>4.283E-2</v>
      </c>
      <c r="I3" s="413">
        <v>5.357E-2</v>
      </c>
      <c r="J3" s="98">
        <v>0</v>
      </c>
    </row>
    <row r="4" spans="1:10" x14ac:dyDescent="0.25">
      <c r="A4" s="21" t="s">
        <v>10</v>
      </c>
      <c r="B4" s="434" t="s">
        <v>13</v>
      </c>
      <c r="C4" s="424">
        <v>10972</v>
      </c>
      <c r="D4" s="421">
        <v>0.88334000000000001</v>
      </c>
      <c r="E4" s="421">
        <v>0.31902999999999998</v>
      </c>
      <c r="F4" s="421">
        <v>0.79625000000000001</v>
      </c>
      <c r="G4" s="421">
        <v>3.8260000000000002E-2</v>
      </c>
      <c r="H4" s="328">
        <v>3.2489999999999998E-2</v>
      </c>
      <c r="I4" s="413">
        <v>3.7499999999999999E-2</v>
      </c>
      <c r="J4" s="98">
        <v>0</v>
      </c>
    </row>
    <row r="5" spans="1:10" x14ac:dyDescent="0.25">
      <c r="A5" s="21" t="s">
        <v>10</v>
      </c>
      <c r="B5" s="346" t="s">
        <v>13</v>
      </c>
      <c r="C5" s="287">
        <v>59397</v>
      </c>
      <c r="D5" s="259">
        <v>0.91407000000000005</v>
      </c>
      <c r="E5" s="259">
        <v>0.13904</v>
      </c>
      <c r="F5" s="259">
        <v>0.67942999999999998</v>
      </c>
      <c r="G5" s="259">
        <v>1.0529999999999999E-2</v>
      </c>
      <c r="H5" s="328">
        <v>2.7299999999999998E-3</v>
      </c>
      <c r="I5" s="413">
        <v>0</v>
      </c>
      <c r="J5" s="98">
        <v>0</v>
      </c>
    </row>
    <row r="6" spans="1:10" x14ac:dyDescent="0.25">
      <c r="A6" s="21" t="s">
        <v>10</v>
      </c>
      <c r="B6" s="346" t="s">
        <v>13</v>
      </c>
      <c r="C6" s="287">
        <v>17145</v>
      </c>
      <c r="D6" s="259">
        <v>0.89827999999999997</v>
      </c>
      <c r="E6" s="259">
        <v>0.2631</v>
      </c>
      <c r="F6" s="259">
        <v>0.78751000000000004</v>
      </c>
      <c r="G6" s="259">
        <v>2.7949999999999999E-2</v>
      </c>
      <c r="H6" s="328">
        <v>2.162E-2</v>
      </c>
      <c r="I6" s="413">
        <v>7.2459999999999997E-2</v>
      </c>
      <c r="J6" s="98">
        <v>0</v>
      </c>
    </row>
    <row r="7" spans="1:10" x14ac:dyDescent="0.25">
      <c r="A7" s="21" t="s">
        <v>10</v>
      </c>
      <c r="B7" s="434" t="s">
        <v>13</v>
      </c>
      <c r="C7" s="424">
        <v>4396</v>
      </c>
      <c r="D7" s="421">
        <v>0.90400000000000003</v>
      </c>
      <c r="E7" s="421">
        <v>0.30146000000000001</v>
      </c>
      <c r="F7" s="421">
        <v>0.73706000000000005</v>
      </c>
      <c r="G7" s="421">
        <v>6.7400000000000003E-3</v>
      </c>
      <c r="H7" s="328">
        <v>5.6600000000000001E-3</v>
      </c>
      <c r="I7" s="413">
        <v>0</v>
      </c>
      <c r="J7" s="98">
        <v>0</v>
      </c>
    </row>
    <row r="8" spans="1:10" x14ac:dyDescent="0.25">
      <c r="A8" s="21" t="s">
        <v>10</v>
      </c>
      <c r="B8" s="434" t="s">
        <v>13</v>
      </c>
      <c r="C8" s="424">
        <v>20557</v>
      </c>
      <c r="D8" s="421">
        <v>0.88305999999999996</v>
      </c>
      <c r="E8" s="421">
        <v>0.47287000000000001</v>
      </c>
      <c r="F8" s="421">
        <v>0.80196000000000001</v>
      </c>
      <c r="G8" s="421">
        <v>2.477E-2</v>
      </c>
      <c r="H8" s="328">
        <v>2.3820000000000001E-2</v>
      </c>
      <c r="I8" s="413">
        <v>0.16463</v>
      </c>
      <c r="J8" s="98">
        <v>0</v>
      </c>
    </row>
    <row r="9" spans="1:10" x14ac:dyDescent="0.25">
      <c r="A9" s="21" t="s">
        <v>10</v>
      </c>
      <c r="B9" s="346" t="s">
        <v>14</v>
      </c>
      <c r="C9" s="287">
        <v>6820</v>
      </c>
      <c r="D9" s="259">
        <v>0.90366999999999997</v>
      </c>
      <c r="E9" s="259">
        <v>0.69284000000000001</v>
      </c>
      <c r="F9" s="259">
        <v>0.85035000000000005</v>
      </c>
      <c r="G9" s="259">
        <v>3.5659999999999997E-2</v>
      </c>
      <c r="H9" s="328">
        <v>3.3869999999999997E-2</v>
      </c>
      <c r="I9" s="413">
        <v>2.4389999999999998E-2</v>
      </c>
      <c r="J9" s="98">
        <v>0</v>
      </c>
    </row>
    <row r="10" spans="1:10" x14ac:dyDescent="0.25">
      <c r="A10" s="21" t="s">
        <v>10</v>
      </c>
      <c r="B10" s="434" t="s">
        <v>14</v>
      </c>
      <c r="C10" s="424">
        <v>18793</v>
      </c>
      <c r="D10" s="421">
        <v>0.87777000000000005</v>
      </c>
      <c r="E10" s="421">
        <v>0.41216000000000003</v>
      </c>
      <c r="F10" s="421">
        <v>0.71921999999999997</v>
      </c>
      <c r="G10" s="421">
        <v>9.8239999999999994E-2</v>
      </c>
      <c r="H10" s="328">
        <v>8.6910000000000001E-2</v>
      </c>
      <c r="I10" s="413">
        <v>3.2939999999999997E-2</v>
      </c>
      <c r="J10" s="98">
        <v>4.7099999999999998E-3</v>
      </c>
    </row>
    <row r="11" spans="1:10" x14ac:dyDescent="0.25">
      <c r="A11" s="21" t="s">
        <v>10</v>
      </c>
      <c r="B11" s="434" t="s">
        <v>14</v>
      </c>
      <c r="C11" s="424">
        <v>16131</v>
      </c>
      <c r="D11" s="421">
        <v>0.91451000000000005</v>
      </c>
      <c r="E11" s="421">
        <v>0.56574999999999998</v>
      </c>
      <c r="F11" s="421">
        <v>0.81511999999999996</v>
      </c>
      <c r="G11" s="421">
        <v>9.9399999999999992E-3</v>
      </c>
      <c r="H11" s="328">
        <v>9.5499999999999995E-3</v>
      </c>
      <c r="I11" s="413">
        <v>6.1539999999999997E-2</v>
      </c>
      <c r="J11" s="98">
        <v>0</v>
      </c>
    </row>
    <row r="12" spans="1:10" x14ac:dyDescent="0.25">
      <c r="A12" s="21" t="s">
        <v>10</v>
      </c>
      <c r="B12" s="346" t="s">
        <v>14</v>
      </c>
      <c r="C12" s="287">
        <v>7482</v>
      </c>
      <c r="D12" s="259">
        <v>0.91686999999999996</v>
      </c>
      <c r="E12" s="259">
        <v>0.45014999999999999</v>
      </c>
      <c r="F12" s="259">
        <v>0.82123999999999997</v>
      </c>
      <c r="G12" s="259">
        <v>1.1780000000000001E-2</v>
      </c>
      <c r="H12" s="328">
        <v>9.8600000000000007E-3</v>
      </c>
      <c r="I12" s="413">
        <v>0</v>
      </c>
      <c r="J12" s="98">
        <v>0</v>
      </c>
    </row>
    <row r="13" spans="1:10" x14ac:dyDescent="0.25">
      <c r="A13" s="21" t="s">
        <v>10</v>
      </c>
      <c r="B13" s="434" t="s">
        <v>14</v>
      </c>
      <c r="C13" s="424">
        <v>17988</v>
      </c>
      <c r="D13" s="421">
        <v>0.93172999999999995</v>
      </c>
      <c r="E13" s="421">
        <v>0.47893999999999998</v>
      </c>
      <c r="F13" s="421">
        <v>0.86756999999999995</v>
      </c>
      <c r="G13" s="421">
        <v>5.9699999999999996E-3</v>
      </c>
      <c r="H13" s="328">
        <v>5.7400000000000003E-3</v>
      </c>
      <c r="I13" s="413">
        <v>0</v>
      </c>
      <c r="J13" s="98">
        <v>0</v>
      </c>
    </row>
    <row r="14" spans="1:10" x14ac:dyDescent="0.25">
      <c r="A14" s="21" t="s">
        <v>10</v>
      </c>
      <c r="B14" s="434" t="s">
        <v>14</v>
      </c>
      <c r="C14" s="424">
        <v>26039</v>
      </c>
      <c r="D14" s="421">
        <v>0.93113999999999997</v>
      </c>
      <c r="E14" s="421">
        <v>0.64822999999999997</v>
      </c>
      <c r="F14" s="421">
        <v>0.87605999999999995</v>
      </c>
      <c r="G14" s="421">
        <v>2.725E-2</v>
      </c>
      <c r="H14" s="328">
        <v>2.6509999999999999E-2</v>
      </c>
      <c r="I14" s="413">
        <v>4.6580000000000003E-2</v>
      </c>
      <c r="J14" s="98">
        <v>0</v>
      </c>
    </row>
    <row r="15" spans="1:10" ht="15.75" thickBot="1" x14ac:dyDescent="0.3">
      <c r="A15" s="22" t="s">
        <v>10</v>
      </c>
      <c r="B15" s="435" t="s">
        <v>14</v>
      </c>
      <c r="C15" s="426">
        <v>85786</v>
      </c>
      <c r="D15" s="427">
        <v>0.88195000000000001</v>
      </c>
      <c r="E15" s="427">
        <v>0.17877999999999999</v>
      </c>
      <c r="F15" s="427">
        <v>0.65532999999999997</v>
      </c>
      <c r="G15" s="427">
        <v>1.6410000000000001E-2</v>
      </c>
      <c r="H15" s="415">
        <v>7.7799999999999996E-3</v>
      </c>
      <c r="I15" s="414">
        <v>4.3479999999999998E-2</v>
      </c>
      <c r="J15" s="100">
        <v>0</v>
      </c>
    </row>
    <row r="16" spans="1:10" x14ac:dyDescent="0.25">
      <c r="A16" s="422" t="s">
        <v>117</v>
      </c>
      <c r="B16" s="383" t="s">
        <v>13</v>
      </c>
      <c r="C16" s="286">
        <v>36545</v>
      </c>
      <c r="D16" s="256">
        <v>0.90159999999999996</v>
      </c>
      <c r="E16" s="256">
        <v>5.3780000000000001E-2</v>
      </c>
      <c r="F16" s="256">
        <v>0.41535</v>
      </c>
      <c r="G16" s="256">
        <v>0.50675999999999999</v>
      </c>
      <c r="H16" s="420">
        <v>0.1019</v>
      </c>
      <c r="I16" s="436">
        <v>0.6</v>
      </c>
      <c r="J16" s="95">
        <v>0</v>
      </c>
    </row>
    <row r="17" spans="1:10" x14ac:dyDescent="0.25">
      <c r="A17" s="423" t="s">
        <v>117</v>
      </c>
      <c r="B17" s="346" t="s">
        <v>13</v>
      </c>
      <c r="C17" s="287">
        <v>14355</v>
      </c>
      <c r="D17" s="259">
        <v>0.9194</v>
      </c>
      <c r="E17" s="259">
        <v>1.7649999999999999E-2</v>
      </c>
      <c r="F17" s="259">
        <v>0.43347999999999998</v>
      </c>
      <c r="G17" s="259">
        <v>0.15789</v>
      </c>
      <c r="H17" s="259">
        <v>2.9700000000000001E-2</v>
      </c>
      <c r="I17" s="417">
        <v>0.33333000000000002</v>
      </c>
      <c r="J17" s="98">
        <v>0</v>
      </c>
    </row>
    <row r="18" spans="1:10" x14ac:dyDescent="0.25">
      <c r="A18" s="423" t="s">
        <v>117</v>
      </c>
      <c r="B18" s="434" t="s">
        <v>13</v>
      </c>
      <c r="C18" s="424">
        <v>26975</v>
      </c>
      <c r="D18" s="421">
        <v>0.92244999999999999</v>
      </c>
      <c r="E18" s="421">
        <v>3.0939999999999999E-2</v>
      </c>
      <c r="F18" s="421">
        <v>0.44285999999999998</v>
      </c>
      <c r="G18" s="421">
        <v>0.35937999999999998</v>
      </c>
      <c r="H18" s="421">
        <v>6.7449999999999996E-2</v>
      </c>
      <c r="I18" s="428">
        <v>0.73912999999999995</v>
      </c>
      <c r="J18" s="98">
        <v>0</v>
      </c>
    </row>
    <row r="19" spans="1:10" x14ac:dyDescent="0.25">
      <c r="A19" s="423" t="s">
        <v>117</v>
      </c>
      <c r="B19" s="346" t="s">
        <v>13</v>
      </c>
      <c r="C19" s="287">
        <v>6648</v>
      </c>
      <c r="D19" s="259">
        <v>0.92795000000000005</v>
      </c>
      <c r="E19" s="259">
        <v>1.7989999999999999E-2</v>
      </c>
      <c r="F19" s="259">
        <v>0.58559000000000005</v>
      </c>
      <c r="G19" s="259">
        <v>0.14285999999999999</v>
      </c>
      <c r="H19" s="259">
        <v>3.0769999999999999E-2</v>
      </c>
      <c r="I19" s="417">
        <v>0</v>
      </c>
      <c r="J19" s="98">
        <v>0</v>
      </c>
    </row>
    <row r="20" spans="1:10" x14ac:dyDescent="0.25">
      <c r="A20" s="423" t="s">
        <v>117</v>
      </c>
      <c r="B20" s="346" t="s">
        <v>13</v>
      </c>
      <c r="C20" s="287">
        <v>6680</v>
      </c>
      <c r="D20" s="259">
        <v>0.94401000000000002</v>
      </c>
      <c r="E20" s="259">
        <v>4.1860000000000001E-2</v>
      </c>
      <c r="F20" s="259">
        <v>0.50758000000000003</v>
      </c>
      <c r="G20" s="259">
        <v>0.15789</v>
      </c>
      <c r="H20" s="259">
        <v>2.239E-2</v>
      </c>
      <c r="I20" s="417"/>
      <c r="J20" s="98">
        <v>0</v>
      </c>
    </row>
    <row r="21" spans="1:10" x14ac:dyDescent="0.25">
      <c r="A21" s="423" t="s">
        <v>117</v>
      </c>
      <c r="B21" s="346" t="s">
        <v>13</v>
      </c>
      <c r="C21" s="287">
        <v>11937</v>
      </c>
      <c r="D21" s="259">
        <v>0.95845000000000002</v>
      </c>
      <c r="E21" s="259">
        <v>2.2550000000000001E-2</v>
      </c>
      <c r="F21" s="259">
        <v>0.3876</v>
      </c>
      <c r="G21" s="259">
        <v>0.22727</v>
      </c>
      <c r="H21" s="259">
        <v>0.05</v>
      </c>
      <c r="I21" s="417">
        <v>0.4</v>
      </c>
      <c r="J21" s="98">
        <v>0</v>
      </c>
    </row>
    <row r="22" spans="1:10" x14ac:dyDescent="0.25">
      <c r="A22" s="423" t="s">
        <v>117</v>
      </c>
      <c r="B22" s="434" t="s">
        <v>13</v>
      </c>
      <c r="C22" s="424">
        <v>22559</v>
      </c>
      <c r="D22" s="421">
        <v>0.90961000000000003</v>
      </c>
      <c r="E22" s="421">
        <v>2.256E-2</v>
      </c>
      <c r="F22" s="421">
        <v>0.36717</v>
      </c>
      <c r="G22" s="421">
        <v>0.5</v>
      </c>
      <c r="H22" s="421">
        <v>0.12941</v>
      </c>
      <c r="I22" s="428">
        <v>0.27272999999999997</v>
      </c>
      <c r="J22" s="98">
        <v>0</v>
      </c>
    </row>
    <row r="23" spans="1:10" x14ac:dyDescent="0.25">
      <c r="A23" s="423" t="s">
        <v>117</v>
      </c>
      <c r="B23" s="434" t="s">
        <v>13</v>
      </c>
      <c r="C23" s="424">
        <v>12872</v>
      </c>
      <c r="D23" s="421">
        <v>0.91563000000000005</v>
      </c>
      <c r="E23" s="421">
        <v>2.8250000000000001E-2</v>
      </c>
      <c r="F23" s="421">
        <v>0.39939999999999998</v>
      </c>
      <c r="G23" s="421">
        <v>0.46666999999999997</v>
      </c>
      <c r="H23" s="421">
        <v>0.15789</v>
      </c>
      <c r="I23" s="428">
        <v>0.71428999999999998</v>
      </c>
      <c r="J23" s="98">
        <v>0</v>
      </c>
    </row>
    <row r="24" spans="1:10" x14ac:dyDescent="0.25">
      <c r="A24" s="423" t="s">
        <v>117</v>
      </c>
      <c r="B24" s="346" t="s">
        <v>14</v>
      </c>
      <c r="C24" s="287">
        <v>27649</v>
      </c>
      <c r="D24" s="259">
        <v>0.91000999999999999</v>
      </c>
      <c r="E24" s="259">
        <v>6.9830000000000003E-2</v>
      </c>
      <c r="F24" s="259">
        <v>0.39898</v>
      </c>
      <c r="G24" s="259">
        <v>0.20202000000000001</v>
      </c>
      <c r="H24" s="259">
        <v>2.853E-2</v>
      </c>
      <c r="I24" s="417">
        <v>0.7</v>
      </c>
      <c r="J24" s="98">
        <v>0</v>
      </c>
    </row>
    <row r="25" spans="1:10" x14ac:dyDescent="0.25">
      <c r="A25" s="423" t="s">
        <v>117</v>
      </c>
      <c r="B25" s="434" t="s">
        <v>14</v>
      </c>
      <c r="C25" s="424">
        <v>65132</v>
      </c>
      <c r="D25" s="421">
        <v>0.85724</v>
      </c>
      <c r="E25" s="421">
        <v>0.13930999999999999</v>
      </c>
      <c r="F25" s="421">
        <v>0.57469999999999999</v>
      </c>
      <c r="G25" s="421">
        <v>0.49177999999999999</v>
      </c>
      <c r="H25" s="421">
        <v>7.3599999999999999E-2</v>
      </c>
      <c r="I25" s="428">
        <v>0.72036</v>
      </c>
      <c r="J25" s="98">
        <v>0</v>
      </c>
    </row>
    <row r="26" spans="1:10" x14ac:dyDescent="0.25">
      <c r="A26" s="423" t="s">
        <v>117</v>
      </c>
      <c r="B26" s="434" t="s">
        <v>14</v>
      </c>
      <c r="C26" s="424">
        <v>51903</v>
      </c>
      <c r="D26" s="421">
        <v>0.89066000000000001</v>
      </c>
      <c r="E26" s="421">
        <v>0.10606</v>
      </c>
      <c r="F26" s="421">
        <v>0.53947000000000001</v>
      </c>
      <c r="G26" s="421">
        <v>0.45384000000000002</v>
      </c>
      <c r="H26" s="421">
        <v>0.17655999999999999</v>
      </c>
      <c r="I26" s="428">
        <v>0.74304000000000003</v>
      </c>
      <c r="J26" s="98">
        <v>0</v>
      </c>
    </row>
    <row r="27" spans="1:10" x14ac:dyDescent="0.25">
      <c r="A27" s="423" t="s">
        <v>117</v>
      </c>
      <c r="B27" s="346" t="s">
        <v>14</v>
      </c>
      <c r="C27" s="287">
        <v>6549</v>
      </c>
      <c r="D27" s="259">
        <v>0.8841</v>
      </c>
      <c r="E27" s="259">
        <v>8.9980000000000004E-2</v>
      </c>
      <c r="F27" s="259">
        <v>0.54701999999999995</v>
      </c>
      <c r="G27" s="259">
        <v>0.52941000000000005</v>
      </c>
      <c r="H27" s="421">
        <v>0.22105</v>
      </c>
      <c r="I27" s="428">
        <v>0.53968000000000005</v>
      </c>
      <c r="J27" s="98">
        <v>0</v>
      </c>
    </row>
    <row r="28" spans="1:10" x14ac:dyDescent="0.25">
      <c r="A28" s="423" t="s">
        <v>117</v>
      </c>
      <c r="B28" s="434" t="s">
        <v>14</v>
      </c>
      <c r="C28" s="424">
        <v>8334</v>
      </c>
      <c r="D28" s="421">
        <v>0.87448999999999999</v>
      </c>
      <c r="E28" s="421">
        <v>0.15751999999999999</v>
      </c>
      <c r="F28" s="421">
        <v>0.60714000000000001</v>
      </c>
      <c r="G28" s="421">
        <v>0.65122999999999998</v>
      </c>
      <c r="H28" s="421">
        <v>0.34289999999999998</v>
      </c>
      <c r="I28" s="428">
        <v>0.69037999999999999</v>
      </c>
      <c r="J28" s="98">
        <v>0</v>
      </c>
    </row>
    <row r="29" spans="1:10" x14ac:dyDescent="0.25">
      <c r="A29" s="423" t="s">
        <v>117</v>
      </c>
      <c r="B29" s="434" t="s">
        <v>14</v>
      </c>
      <c r="C29" s="424">
        <v>59428</v>
      </c>
      <c r="D29" s="421">
        <v>0.88399000000000005</v>
      </c>
      <c r="E29" s="421">
        <v>0.15045</v>
      </c>
      <c r="F29" s="421">
        <v>0.63968000000000003</v>
      </c>
      <c r="G29" s="421">
        <v>0.57169000000000003</v>
      </c>
      <c r="H29" s="421">
        <v>0.24684</v>
      </c>
      <c r="I29" s="428">
        <v>0.85736999999999997</v>
      </c>
      <c r="J29" s="98">
        <v>0</v>
      </c>
    </row>
    <row r="30" spans="1:10" x14ac:dyDescent="0.25">
      <c r="A30" s="423" t="s">
        <v>117</v>
      </c>
      <c r="B30" s="434" t="s">
        <v>14</v>
      </c>
      <c r="C30" s="424">
        <v>47622</v>
      </c>
      <c r="D30" s="421">
        <v>0.85260999999999998</v>
      </c>
      <c r="E30" s="421">
        <v>0.14560999999999999</v>
      </c>
      <c r="F30" s="421">
        <v>0.55396000000000001</v>
      </c>
      <c r="G30" s="421">
        <v>0.56808999999999998</v>
      </c>
      <c r="H30" s="421">
        <v>0.17069000000000001</v>
      </c>
      <c r="I30" s="428">
        <v>0.72450999999999999</v>
      </c>
      <c r="J30" s="98">
        <v>0</v>
      </c>
    </row>
    <row r="31" spans="1:10" x14ac:dyDescent="0.25">
      <c r="A31" s="423" t="s">
        <v>117</v>
      </c>
      <c r="B31" s="434" t="s">
        <v>14</v>
      </c>
      <c r="C31" s="424">
        <v>18475</v>
      </c>
      <c r="D31" s="421">
        <v>0.86073</v>
      </c>
      <c r="E31" s="421">
        <v>0.13067999999999999</v>
      </c>
      <c r="F31" s="421">
        <v>0.59431999999999996</v>
      </c>
      <c r="G31" s="421">
        <v>0.53879999999999995</v>
      </c>
      <c r="H31" s="421">
        <v>0.19675999999999999</v>
      </c>
      <c r="I31" s="428">
        <v>0.60904999999999998</v>
      </c>
      <c r="J31" s="98">
        <v>0</v>
      </c>
    </row>
    <row r="32" spans="1:10" ht="15.75" thickBot="1" x14ac:dyDescent="0.3">
      <c r="A32" s="425" t="s">
        <v>117</v>
      </c>
      <c r="B32" s="435" t="s">
        <v>14</v>
      </c>
      <c r="C32" s="426">
        <v>64526</v>
      </c>
      <c r="D32" s="427">
        <v>0.87002000000000002</v>
      </c>
      <c r="E32" s="427">
        <v>0.10636</v>
      </c>
      <c r="F32" s="427">
        <v>0.47999000000000003</v>
      </c>
      <c r="G32" s="427">
        <v>0.49352000000000001</v>
      </c>
      <c r="H32" s="427">
        <v>0.13294</v>
      </c>
      <c r="I32" s="437">
        <v>0.75065999999999999</v>
      </c>
      <c r="J32" s="100">
        <v>0</v>
      </c>
    </row>
    <row r="33" spans="1:10" x14ac:dyDescent="0.25">
      <c r="A33" s="12" t="s">
        <v>46</v>
      </c>
      <c r="B33" s="7" t="s">
        <v>13</v>
      </c>
      <c r="C33" s="17">
        <v>7010</v>
      </c>
      <c r="D33" s="412">
        <v>0.93581000000000003</v>
      </c>
      <c r="E33" s="412">
        <v>0.71143000000000001</v>
      </c>
      <c r="F33" s="412">
        <v>0.86907999999999996</v>
      </c>
      <c r="G33" s="412">
        <v>1.669E-2</v>
      </c>
      <c r="H33" s="412">
        <v>1.6029999999999999E-2</v>
      </c>
      <c r="I33" s="416">
        <v>0</v>
      </c>
      <c r="J33" s="95">
        <v>0</v>
      </c>
    </row>
    <row r="34" spans="1:10" x14ac:dyDescent="0.25">
      <c r="A34" s="13" t="s">
        <v>46</v>
      </c>
      <c r="B34" s="3" t="s">
        <v>13</v>
      </c>
      <c r="C34" s="18">
        <v>11916</v>
      </c>
      <c r="D34" s="328">
        <v>0.95796000000000003</v>
      </c>
      <c r="E34" s="328">
        <v>0.74516000000000004</v>
      </c>
      <c r="F34" s="328">
        <v>0.91124000000000005</v>
      </c>
      <c r="G34" s="328">
        <v>6.6499999999999997E-3</v>
      </c>
      <c r="H34" s="328">
        <v>6.5799999999999999E-3</v>
      </c>
      <c r="I34" s="413"/>
      <c r="J34" s="98">
        <v>0</v>
      </c>
    </row>
    <row r="35" spans="1:10" x14ac:dyDescent="0.25">
      <c r="A35" s="13" t="s">
        <v>46</v>
      </c>
      <c r="B35" s="3" t="s">
        <v>13</v>
      </c>
      <c r="C35" s="18">
        <v>8428</v>
      </c>
      <c r="D35" s="328">
        <v>0.9345</v>
      </c>
      <c r="E35" s="328">
        <v>0.47650999999999999</v>
      </c>
      <c r="F35" s="328">
        <v>0.78283999999999998</v>
      </c>
      <c r="G35" s="328">
        <v>4.4609999999999997E-2</v>
      </c>
      <c r="H35" s="328">
        <v>4.1869999999999997E-2</v>
      </c>
      <c r="I35" s="413">
        <v>4.0649999999999999E-2</v>
      </c>
      <c r="J35" s="98">
        <v>2.4389999999999998E-2</v>
      </c>
    </row>
    <row r="36" spans="1:10" x14ac:dyDescent="0.25">
      <c r="A36" s="13" t="s">
        <v>46</v>
      </c>
      <c r="B36" s="3" t="s">
        <v>13</v>
      </c>
      <c r="C36" s="18">
        <v>21230</v>
      </c>
      <c r="D36" s="328">
        <v>0.93942999999999999</v>
      </c>
      <c r="E36" s="328">
        <v>0.75702000000000003</v>
      </c>
      <c r="F36" s="328">
        <v>0.91839999999999999</v>
      </c>
      <c r="G36" s="328">
        <v>4.9899999999999996E-3</v>
      </c>
      <c r="H36" s="328">
        <v>4.8999999999999998E-3</v>
      </c>
      <c r="I36" s="413">
        <v>1.4710000000000001E-2</v>
      </c>
      <c r="J36" s="98">
        <v>0</v>
      </c>
    </row>
    <row r="37" spans="1:10" x14ac:dyDescent="0.25">
      <c r="A37" s="13" t="s">
        <v>46</v>
      </c>
      <c r="B37" s="3" t="s">
        <v>13</v>
      </c>
      <c r="C37" s="18">
        <v>24871</v>
      </c>
      <c r="D37" s="328">
        <v>0.94113999999999998</v>
      </c>
      <c r="E37" s="328">
        <v>0.74426000000000003</v>
      </c>
      <c r="F37" s="328">
        <v>0.91769000000000001</v>
      </c>
      <c r="G37" s="328">
        <v>2.4590000000000001E-2</v>
      </c>
      <c r="H37" s="328">
        <v>2.3890000000000002E-2</v>
      </c>
      <c r="I37" s="413">
        <v>3.141E-2</v>
      </c>
      <c r="J37" s="98">
        <v>5.2399999999999999E-3</v>
      </c>
    </row>
    <row r="38" spans="1:10" x14ac:dyDescent="0.25">
      <c r="A38" s="13" t="s">
        <v>46</v>
      </c>
      <c r="B38" s="3" t="s">
        <v>13</v>
      </c>
      <c r="C38" s="18">
        <v>27924</v>
      </c>
      <c r="D38" s="328">
        <v>0.92530000000000001</v>
      </c>
      <c r="E38" s="328">
        <v>0.53827999999999998</v>
      </c>
      <c r="F38" s="328">
        <v>0.77617000000000003</v>
      </c>
      <c r="G38" s="328">
        <v>6.9830000000000003E-2</v>
      </c>
      <c r="H38" s="328">
        <v>6.5680000000000002E-2</v>
      </c>
      <c r="I38" s="413">
        <v>7.0519999999999999E-2</v>
      </c>
      <c r="J38" s="98">
        <v>0</v>
      </c>
    </row>
    <row r="39" spans="1:10" x14ac:dyDescent="0.25">
      <c r="A39" s="13" t="s">
        <v>46</v>
      </c>
      <c r="B39" s="3" t="s">
        <v>14</v>
      </c>
      <c r="C39" s="18">
        <v>8871</v>
      </c>
      <c r="D39" s="328">
        <v>0.92627999999999999</v>
      </c>
      <c r="E39" s="328">
        <v>0.53341000000000005</v>
      </c>
      <c r="F39" s="328">
        <v>0.84348999999999996</v>
      </c>
      <c r="G39" s="328">
        <v>3.057E-2</v>
      </c>
      <c r="H39" s="328">
        <v>2.921E-2</v>
      </c>
      <c r="I39" s="413">
        <v>2.7779999999999999E-2</v>
      </c>
      <c r="J39" s="98">
        <v>0</v>
      </c>
    </row>
    <row r="40" spans="1:10" x14ac:dyDescent="0.25">
      <c r="A40" s="13" t="s">
        <v>46</v>
      </c>
      <c r="B40" s="3" t="s">
        <v>14</v>
      </c>
      <c r="C40" s="18">
        <v>12242</v>
      </c>
      <c r="D40" s="328">
        <v>0.92410999999999999</v>
      </c>
      <c r="E40" s="328">
        <v>0.75639000000000001</v>
      </c>
      <c r="F40" s="328">
        <v>0.83569000000000004</v>
      </c>
      <c r="G40" s="328">
        <v>8.0649999999999999E-2</v>
      </c>
      <c r="H40" s="328">
        <v>7.7890000000000001E-2</v>
      </c>
      <c r="I40" s="413">
        <v>5.3859999999999998E-2</v>
      </c>
      <c r="J40" s="98">
        <v>0</v>
      </c>
    </row>
    <row r="41" spans="1:10" x14ac:dyDescent="0.25">
      <c r="A41" s="13" t="s">
        <v>46</v>
      </c>
      <c r="B41" s="3" t="s">
        <v>14</v>
      </c>
      <c r="C41" s="18">
        <v>36993</v>
      </c>
      <c r="D41" s="328">
        <v>0.94501999999999997</v>
      </c>
      <c r="E41" s="328">
        <v>0.83096999999999999</v>
      </c>
      <c r="F41" s="328">
        <v>0.91779999999999995</v>
      </c>
      <c r="G41" s="328">
        <v>3.678E-2</v>
      </c>
      <c r="H41" s="328">
        <v>3.6040000000000003E-2</v>
      </c>
      <c r="I41" s="413">
        <v>2.9139999999999999E-2</v>
      </c>
      <c r="J41" s="98">
        <v>3.1199999999999999E-3</v>
      </c>
    </row>
    <row r="42" spans="1:10" x14ac:dyDescent="0.25">
      <c r="A42" s="13" t="s">
        <v>46</v>
      </c>
      <c r="B42" s="3" t="s">
        <v>14</v>
      </c>
      <c r="C42" s="18">
        <v>17087</v>
      </c>
      <c r="D42" s="328">
        <v>0.94884999999999997</v>
      </c>
      <c r="E42" s="328">
        <v>0.49269000000000002</v>
      </c>
      <c r="F42" s="328">
        <v>0.84014</v>
      </c>
      <c r="G42" s="328">
        <v>4.6219999999999997E-2</v>
      </c>
      <c r="H42" s="328">
        <v>4.4699999999999997E-2</v>
      </c>
      <c r="I42" s="413">
        <v>5.6669999999999998E-2</v>
      </c>
      <c r="J42" s="98">
        <v>3.3300000000000001E-3</v>
      </c>
    </row>
    <row r="43" spans="1:10" x14ac:dyDescent="0.25">
      <c r="A43" s="13" t="s">
        <v>46</v>
      </c>
      <c r="B43" s="3" t="s">
        <v>14</v>
      </c>
      <c r="C43" s="18">
        <v>13335</v>
      </c>
      <c r="D43" s="328">
        <v>0.96835000000000004</v>
      </c>
      <c r="E43" s="328">
        <v>0.78439999999999999</v>
      </c>
      <c r="F43" s="328">
        <v>0.94274000000000002</v>
      </c>
      <c r="G43" s="328">
        <v>5.0499999999999998E-3</v>
      </c>
      <c r="H43" s="328">
        <v>5.0299999999999997E-3</v>
      </c>
      <c r="I43" s="413">
        <v>4.1669999999999999E-2</v>
      </c>
      <c r="J43" s="98">
        <v>0</v>
      </c>
    </row>
    <row r="44" spans="1:10" x14ac:dyDescent="0.25">
      <c r="A44" s="13" t="s">
        <v>46</v>
      </c>
      <c r="B44" s="3" t="s">
        <v>14</v>
      </c>
      <c r="C44" s="18">
        <v>22673</v>
      </c>
      <c r="D44" s="328">
        <v>0.93596000000000001</v>
      </c>
      <c r="E44" s="328">
        <v>0.73638999999999999</v>
      </c>
      <c r="F44" s="328">
        <v>0.87490000000000001</v>
      </c>
      <c r="G44" s="328">
        <v>6.7849999999999994E-2</v>
      </c>
      <c r="H44" s="328">
        <v>6.6409999999999997E-2</v>
      </c>
      <c r="I44" s="413">
        <v>0.18942999999999999</v>
      </c>
      <c r="J44" s="98">
        <v>4.4099999999999999E-3</v>
      </c>
    </row>
    <row r="45" spans="1:10" x14ac:dyDescent="0.25">
      <c r="A45" s="13" t="s">
        <v>46</v>
      </c>
      <c r="B45" s="3" t="s">
        <v>14</v>
      </c>
      <c r="C45" s="18">
        <v>39928</v>
      </c>
      <c r="D45" s="328">
        <v>0.94367000000000001</v>
      </c>
      <c r="E45" s="328">
        <v>0.89110999999999996</v>
      </c>
      <c r="F45" s="328">
        <v>0.95552999999999999</v>
      </c>
      <c r="G45" s="328">
        <v>1.396E-2</v>
      </c>
      <c r="H45" s="328">
        <v>1.384E-2</v>
      </c>
      <c r="I45" s="413">
        <v>5.6309999999999999E-2</v>
      </c>
      <c r="J45" s="98">
        <v>9.0100000000000006E-3</v>
      </c>
    </row>
    <row r="46" spans="1:10" ht="15.75" thickBot="1" x14ac:dyDescent="0.3">
      <c r="A46" s="14" t="s">
        <v>46</v>
      </c>
      <c r="B46" s="5" t="s">
        <v>14</v>
      </c>
      <c r="C46" s="19">
        <v>26843</v>
      </c>
      <c r="D46" s="415">
        <v>0.93655999999999995</v>
      </c>
      <c r="E46" s="415">
        <v>0.77398999999999996</v>
      </c>
      <c r="F46" s="415">
        <v>0.91859000000000002</v>
      </c>
      <c r="G46" s="415">
        <v>1.685E-2</v>
      </c>
      <c r="H46" s="415">
        <v>1.6559999999999998E-2</v>
      </c>
      <c r="I46" s="414">
        <v>8.1079999999999999E-2</v>
      </c>
      <c r="J46" s="100">
        <v>0</v>
      </c>
    </row>
    <row r="47" spans="1:10" x14ac:dyDescent="0.25">
      <c r="A47" s="12" t="s">
        <v>9</v>
      </c>
      <c r="B47" s="7" t="s">
        <v>13</v>
      </c>
      <c r="C47" s="17">
        <v>23197</v>
      </c>
      <c r="D47" s="412">
        <v>0.92701999999999996</v>
      </c>
      <c r="E47" s="412">
        <v>0.69420000000000004</v>
      </c>
      <c r="F47" s="412">
        <v>0.88993999999999995</v>
      </c>
      <c r="G47" s="412">
        <v>2.4499999999999999E-3</v>
      </c>
      <c r="H47" s="412">
        <v>2.4099999999999998E-3</v>
      </c>
      <c r="I47" s="416">
        <v>0.28125</v>
      </c>
      <c r="J47" s="95">
        <v>0</v>
      </c>
    </row>
    <row r="48" spans="1:10" x14ac:dyDescent="0.25">
      <c r="A48" s="13" t="s">
        <v>9</v>
      </c>
      <c r="B48" s="3" t="s">
        <v>13</v>
      </c>
      <c r="C48" s="18">
        <v>25467</v>
      </c>
      <c r="D48" s="328">
        <v>0.92825999999999997</v>
      </c>
      <c r="E48" s="328">
        <v>0.78549000000000002</v>
      </c>
      <c r="F48" s="328">
        <v>0.89756999999999998</v>
      </c>
      <c r="G48" s="328">
        <v>1.1000000000000001E-3</v>
      </c>
      <c r="H48" s="328">
        <v>1.08E-3</v>
      </c>
      <c r="I48" s="413">
        <v>5.5559999999999998E-2</v>
      </c>
      <c r="J48" s="98">
        <v>0</v>
      </c>
    </row>
    <row r="49" spans="1:10" x14ac:dyDescent="0.25">
      <c r="A49" s="13" t="s">
        <v>9</v>
      </c>
      <c r="B49" s="3" t="s">
        <v>13</v>
      </c>
      <c r="C49" s="18">
        <v>13194</v>
      </c>
      <c r="D49" s="328">
        <v>0.91307000000000005</v>
      </c>
      <c r="E49" s="328">
        <v>0.43546000000000001</v>
      </c>
      <c r="F49" s="328">
        <v>0.71406999999999998</v>
      </c>
      <c r="G49" s="328">
        <v>3.3E-3</v>
      </c>
      <c r="H49" s="328">
        <v>3.2000000000000002E-3</v>
      </c>
      <c r="I49" s="413">
        <v>0</v>
      </c>
      <c r="J49" s="98">
        <v>0</v>
      </c>
    </row>
    <row r="50" spans="1:10" x14ac:dyDescent="0.25">
      <c r="A50" s="13" t="s">
        <v>9</v>
      </c>
      <c r="B50" s="3" t="s">
        <v>13</v>
      </c>
      <c r="C50" s="18">
        <v>20172</v>
      </c>
      <c r="D50" s="328">
        <v>0.89202999999999999</v>
      </c>
      <c r="E50" s="328">
        <v>0.32016</v>
      </c>
      <c r="F50" s="328">
        <v>0.68859999999999999</v>
      </c>
      <c r="G50" s="328">
        <v>1.26E-2</v>
      </c>
      <c r="H50" s="328">
        <v>1.1599999999999999E-2</v>
      </c>
      <c r="I50" s="413">
        <v>0.15217</v>
      </c>
      <c r="J50" s="98">
        <v>0</v>
      </c>
    </row>
    <row r="51" spans="1:10" x14ac:dyDescent="0.25">
      <c r="A51" s="13" t="s">
        <v>9</v>
      </c>
      <c r="B51" s="3" t="s">
        <v>13</v>
      </c>
      <c r="C51" s="18">
        <v>14067</v>
      </c>
      <c r="D51" s="328">
        <v>0.91539999999999999</v>
      </c>
      <c r="E51" s="328">
        <v>0.57513000000000003</v>
      </c>
      <c r="F51" s="328">
        <v>0.84945000000000004</v>
      </c>
      <c r="G51" s="328">
        <v>6.4700000000000001E-3</v>
      </c>
      <c r="H51" s="328">
        <v>6.1999999999999998E-3</v>
      </c>
      <c r="I51" s="413">
        <v>0.10256</v>
      </c>
      <c r="J51" s="98">
        <v>0</v>
      </c>
    </row>
    <row r="52" spans="1:10" x14ac:dyDescent="0.25">
      <c r="A52" s="13" t="s">
        <v>9</v>
      </c>
      <c r="B52" s="3" t="s">
        <v>13</v>
      </c>
      <c r="C52" s="18">
        <v>12691</v>
      </c>
      <c r="D52" s="328">
        <v>0.92144000000000004</v>
      </c>
      <c r="E52" s="328">
        <v>0.72951999999999995</v>
      </c>
      <c r="F52" s="328">
        <v>0.89144999999999996</v>
      </c>
      <c r="G52" s="328">
        <v>1.5610000000000001E-2</v>
      </c>
      <c r="H52" s="328">
        <v>1.512E-2</v>
      </c>
      <c r="I52" s="413">
        <v>0.2</v>
      </c>
      <c r="J52" s="98">
        <v>0</v>
      </c>
    </row>
    <row r="53" spans="1:10" x14ac:dyDescent="0.25">
      <c r="A53" s="13" t="s">
        <v>9</v>
      </c>
      <c r="B53" s="3" t="s">
        <v>14</v>
      </c>
      <c r="C53" s="18">
        <v>41623</v>
      </c>
      <c r="D53" s="328">
        <v>0.91456999999999999</v>
      </c>
      <c r="E53" s="328">
        <v>0.76271</v>
      </c>
      <c r="F53" s="328">
        <v>0.90734999999999999</v>
      </c>
      <c r="G53" s="328">
        <v>3.5360000000000003E-2</v>
      </c>
      <c r="H53" s="328">
        <v>3.458E-2</v>
      </c>
      <c r="I53" s="413">
        <v>0.16464999999999999</v>
      </c>
      <c r="J53" s="98">
        <v>3.1829999999999997E-2</v>
      </c>
    </row>
    <row r="54" spans="1:10" x14ac:dyDescent="0.25">
      <c r="A54" s="13" t="s">
        <v>9</v>
      </c>
      <c r="B54" s="3" t="s">
        <v>14</v>
      </c>
      <c r="C54" s="18">
        <v>44393</v>
      </c>
      <c r="D54" s="328">
        <v>0.89985000000000004</v>
      </c>
      <c r="E54" s="328">
        <v>0.66290000000000004</v>
      </c>
      <c r="F54" s="328">
        <v>0.88485999999999998</v>
      </c>
      <c r="G54" s="328">
        <v>3.4970000000000001E-2</v>
      </c>
      <c r="H54" s="328">
        <v>3.4009999999999999E-2</v>
      </c>
      <c r="I54" s="413">
        <v>0.21204999999999999</v>
      </c>
      <c r="J54" s="98">
        <v>8.7799999999999996E-3</v>
      </c>
    </row>
    <row r="55" spans="1:10" x14ac:dyDescent="0.25">
      <c r="A55" s="13" t="s">
        <v>9</v>
      </c>
      <c r="B55" s="3" t="s">
        <v>14</v>
      </c>
      <c r="C55" s="18">
        <v>16365</v>
      </c>
      <c r="D55" s="328">
        <v>0.93315000000000003</v>
      </c>
      <c r="E55" s="328">
        <v>0.60507</v>
      </c>
      <c r="F55" s="328">
        <v>0.86319999999999997</v>
      </c>
      <c r="G55" s="328">
        <v>2.5159999999999998E-2</v>
      </c>
      <c r="H55" s="328">
        <v>2.3699999999999999E-2</v>
      </c>
      <c r="I55" s="413">
        <v>0.10582</v>
      </c>
      <c r="J55" s="98">
        <v>2.6460000000000001E-2</v>
      </c>
    </row>
    <row r="56" spans="1:10" x14ac:dyDescent="0.25">
      <c r="A56" s="13" t="s">
        <v>9</v>
      </c>
      <c r="B56" s="3" t="s">
        <v>14</v>
      </c>
      <c r="C56" s="18">
        <v>47588</v>
      </c>
      <c r="D56" s="328">
        <v>0.94467000000000001</v>
      </c>
      <c r="E56" s="328">
        <v>0.77973999999999999</v>
      </c>
      <c r="F56" s="328">
        <v>0.92323</v>
      </c>
      <c r="G56" s="328">
        <v>2.0600000000000002E-3</v>
      </c>
      <c r="H56" s="328">
        <v>2.0400000000000001E-3</v>
      </c>
      <c r="I56" s="413">
        <v>6.0609999999999997E-2</v>
      </c>
      <c r="J56" s="98">
        <v>1.515E-2</v>
      </c>
    </row>
    <row r="57" spans="1:10" x14ac:dyDescent="0.25">
      <c r="A57" s="13" t="s">
        <v>9</v>
      </c>
      <c r="B57" s="3" t="s">
        <v>14</v>
      </c>
      <c r="C57" s="18">
        <v>35287</v>
      </c>
      <c r="D57" s="328">
        <v>0.92203999999999997</v>
      </c>
      <c r="E57" s="328">
        <v>0.58630000000000004</v>
      </c>
      <c r="F57" s="328">
        <v>0.83418999999999999</v>
      </c>
      <c r="G57" s="328">
        <v>1.8620000000000001E-2</v>
      </c>
      <c r="H57" s="328">
        <v>1.804E-2</v>
      </c>
      <c r="I57" s="413">
        <v>0.13589000000000001</v>
      </c>
      <c r="J57" s="98">
        <v>1.3939999999999999E-2</v>
      </c>
    </row>
    <row r="58" spans="1:10" x14ac:dyDescent="0.25">
      <c r="A58" s="13" t="s">
        <v>9</v>
      </c>
      <c r="B58" s="3" t="s">
        <v>14</v>
      </c>
      <c r="C58" s="18">
        <v>43522</v>
      </c>
      <c r="D58" s="328">
        <v>0.93105000000000004</v>
      </c>
      <c r="E58" s="328">
        <v>0.76109000000000004</v>
      </c>
      <c r="F58" s="328">
        <v>0.89934999999999998</v>
      </c>
      <c r="G58" s="328">
        <v>3.039E-2</v>
      </c>
      <c r="H58" s="328">
        <v>2.989E-2</v>
      </c>
      <c r="I58" s="413">
        <v>8.3229999999999998E-2</v>
      </c>
      <c r="J58" s="98">
        <v>8.4399999999999996E-3</v>
      </c>
    </row>
    <row r="59" spans="1:10" ht="15.75" thickBot="1" x14ac:dyDescent="0.3">
      <c r="A59" s="14" t="s">
        <v>9</v>
      </c>
      <c r="B59" s="5" t="s">
        <v>14</v>
      </c>
      <c r="C59" s="19">
        <v>26583</v>
      </c>
      <c r="D59" s="415">
        <v>0.89522999999999997</v>
      </c>
      <c r="E59" s="415">
        <v>0.52739999999999998</v>
      </c>
      <c r="F59" s="415">
        <v>0.78344000000000003</v>
      </c>
      <c r="G59" s="415">
        <v>2.5899999999999999E-2</v>
      </c>
      <c r="H59" s="415">
        <v>2.4920000000000001E-2</v>
      </c>
      <c r="I59" s="414">
        <v>0.27346999999999999</v>
      </c>
      <c r="J59" s="100">
        <v>4.0800000000000003E-3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H16" sqref="H16"/>
    </sheetView>
  </sheetViews>
  <sheetFormatPr defaultColWidth="8.85546875" defaultRowHeight="15" x14ac:dyDescent="0.25"/>
  <cols>
    <col min="1" max="1" width="12" style="133" bestFit="1" customWidth="1"/>
    <col min="2" max="16384" width="8.85546875" style="133"/>
  </cols>
  <sheetData>
    <row r="1" spans="1:9" ht="15.75" thickBot="1" x14ac:dyDescent="0.3">
      <c r="A1" s="370" t="s">
        <v>115</v>
      </c>
      <c r="B1" s="462" t="s">
        <v>39</v>
      </c>
      <c r="C1" s="476"/>
      <c r="D1" s="476"/>
      <c r="E1" s="477"/>
      <c r="F1" s="462" t="s">
        <v>13</v>
      </c>
      <c r="G1" s="476"/>
      <c r="H1" s="476"/>
      <c r="I1" s="477"/>
    </row>
    <row r="2" spans="1:9" x14ac:dyDescent="0.25">
      <c r="A2" s="369">
        <v>1000</v>
      </c>
      <c r="B2" s="371">
        <v>4240.24</v>
      </c>
      <c r="C2" s="372">
        <v>3102.4</v>
      </c>
      <c r="D2" s="372">
        <v>4394.6899999999996</v>
      </c>
      <c r="E2" s="373">
        <v>4695.62</v>
      </c>
      <c r="F2" s="371">
        <v>287.04000000000002</v>
      </c>
      <c r="G2" s="372">
        <v>808.6</v>
      </c>
      <c r="H2" s="372">
        <v>711.2</v>
      </c>
      <c r="I2" s="373">
        <v>881.62</v>
      </c>
    </row>
    <row r="3" spans="1:9" x14ac:dyDescent="0.25">
      <c r="A3" s="250">
        <v>100</v>
      </c>
      <c r="B3" s="374">
        <v>1101.92</v>
      </c>
      <c r="C3" s="375">
        <v>1377.84</v>
      </c>
      <c r="D3" s="375">
        <v>1979.43</v>
      </c>
      <c r="E3" s="376">
        <v>3331.11</v>
      </c>
      <c r="F3" s="374">
        <v>304.66000000000003</v>
      </c>
      <c r="G3" s="375">
        <v>258.14999999999998</v>
      </c>
      <c r="H3" s="375">
        <v>976.3</v>
      </c>
      <c r="I3" s="376">
        <v>1219.28</v>
      </c>
    </row>
    <row r="4" spans="1:9" x14ac:dyDescent="0.25">
      <c r="A4" s="250">
        <v>10</v>
      </c>
      <c r="B4" s="374">
        <v>58.22</v>
      </c>
      <c r="C4" s="375">
        <v>42.6</v>
      </c>
      <c r="D4" s="375">
        <v>143.47</v>
      </c>
      <c r="E4" s="376">
        <v>196.69</v>
      </c>
      <c r="F4" s="374">
        <v>72.66</v>
      </c>
      <c r="G4" s="375">
        <v>18.78</v>
      </c>
      <c r="H4" s="375">
        <v>110.88</v>
      </c>
      <c r="I4" s="376">
        <v>54.18</v>
      </c>
    </row>
    <row r="5" spans="1:9" ht="15.75" thickBot="1" x14ac:dyDescent="0.3">
      <c r="A5" s="368">
        <v>1</v>
      </c>
      <c r="B5" s="377">
        <v>0</v>
      </c>
      <c r="C5" s="378">
        <v>0</v>
      </c>
      <c r="D5" s="378">
        <v>0</v>
      </c>
      <c r="E5" s="379">
        <v>64.58</v>
      </c>
      <c r="F5" s="377">
        <v>0</v>
      </c>
      <c r="G5" s="378">
        <v>0</v>
      </c>
      <c r="H5" s="378">
        <v>0</v>
      </c>
      <c r="I5" s="379">
        <v>0</v>
      </c>
    </row>
    <row r="6" spans="1:9" x14ac:dyDescent="0.25">
      <c r="A6" s="380">
        <v>0</v>
      </c>
      <c r="B6" s="48">
        <v>0</v>
      </c>
      <c r="C6" s="49">
        <v>0</v>
      </c>
      <c r="D6" s="49">
        <v>0</v>
      </c>
      <c r="E6" s="50">
        <v>0</v>
      </c>
    </row>
    <row r="7" spans="1:9" ht="15.75" thickBot="1" x14ac:dyDescent="0.3">
      <c r="A7" s="15" t="s">
        <v>116</v>
      </c>
      <c r="B7" s="51">
        <v>19.5</v>
      </c>
      <c r="C7" s="52">
        <v>71.11</v>
      </c>
      <c r="D7" s="52">
        <v>31.71</v>
      </c>
      <c r="E7" s="53">
        <v>26.72</v>
      </c>
    </row>
  </sheetData>
  <mergeCells count="2">
    <mergeCell ref="B1:E1"/>
    <mergeCell ref="F1:I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workbookViewId="0">
      <selection activeCell="K37" sqref="K37"/>
    </sheetView>
  </sheetViews>
  <sheetFormatPr defaultColWidth="8.85546875" defaultRowHeight="15" x14ac:dyDescent="0.25"/>
  <cols>
    <col min="1" max="1" width="8.85546875" style="148"/>
    <col min="2" max="36" width="8.85546875" style="101"/>
    <col min="37" max="16384" width="8.85546875" style="133"/>
  </cols>
  <sheetData>
    <row r="1" spans="1:11" x14ac:dyDescent="0.25">
      <c r="A1" s="446" t="s">
        <v>44</v>
      </c>
      <c r="B1" s="444" t="s">
        <v>0</v>
      </c>
      <c r="C1" s="440"/>
      <c r="D1" s="440" t="s">
        <v>1</v>
      </c>
      <c r="E1" s="440"/>
      <c r="F1" s="440" t="s">
        <v>2</v>
      </c>
      <c r="G1" s="445"/>
      <c r="H1" s="139" t="s">
        <v>0</v>
      </c>
      <c r="I1" s="143" t="s">
        <v>1</v>
      </c>
      <c r="J1" s="140" t="s">
        <v>2</v>
      </c>
      <c r="K1" s="133"/>
    </row>
    <row r="2" spans="1:11" ht="15.75" thickBot="1" x14ac:dyDescent="0.3">
      <c r="A2" s="447"/>
      <c r="B2" s="27" t="s">
        <v>7</v>
      </c>
      <c r="C2" s="4" t="s">
        <v>8</v>
      </c>
      <c r="D2" s="4" t="s">
        <v>7</v>
      </c>
      <c r="E2" s="4" t="s">
        <v>8</v>
      </c>
      <c r="F2" s="4" t="s">
        <v>7</v>
      </c>
      <c r="G2" s="25" t="s">
        <v>8</v>
      </c>
      <c r="H2" s="80" t="s">
        <v>38</v>
      </c>
      <c r="I2" s="150" t="s">
        <v>38</v>
      </c>
      <c r="J2" s="82" t="s">
        <v>38</v>
      </c>
    </row>
    <row r="3" spans="1:11" x14ac:dyDescent="0.25">
      <c r="A3" s="212" t="s">
        <v>15</v>
      </c>
      <c r="B3" s="139">
        <v>4</v>
      </c>
      <c r="C3" s="140">
        <v>4</v>
      </c>
      <c r="D3" s="142">
        <v>4</v>
      </c>
      <c r="E3" s="141">
        <v>4</v>
      </c>
      <c r="F3" s="139">
        <v>4</v>
      </c>
      <c r="G3" s="140">
        <v>4</v>
      </c>
      <c r="H3" s="43">
        <f>AVERAGE(B3:C3)</f>
        <v>4</v>
      </c>
      <c r="I3" s="110">
        <f t="shared" ref="I3:I5" si="0">AVERAGE(D3:E3)</f>
        <v>4</v>
      </c>
      <c r="J3" s="41">
        <f t="shared" ref="J3:J5" si="1">AVERAGE(F3:G3)</f>
        <v>4</v>
      </c>
    </row>
    <row r="4" spans="1:11" ht="14.45" customHeight="1" x14ac:dyDescent="0.25">
      <c r="A4" s="213" t="s">
        <v>15</v>
      </c>
      <c r="B4" s="30">
        <v>0</v>
      </c>
      <c r="C4" s="31">
        <v>0</v>
      </c>
      <c r="D4" s="28">
        <v>0</v>
      </c>
      <c r="E4" s="29">
        <v>1</v>
      </c>
      <c r="F4" s="30">
        <v>0</v>
      </c>
      <c r="G4" s="31">
        <v>1</v>
      </c>
      <c r="H4" s="42">
        <f t="shared" ref="H4:H7" si="2">AVERAGE(B4:C4)</f>
        <v>0</v>
      </c>
      <c r="I4" s="68">
        <f t="shared" si="0"/>
        <v>0.5</v>
      </c>
      <c r="J4" s="39">
        <f t="shared" si="1"/>
        <v>0.5</v>
      </c>
    </row>
    <row r="5" spans="1:11" x14ac:dyDescent="0.25">
      <c r="A5" s="213" t="s">
        <v>15</v>
      </c>
      <c r="B5" s="21">
        <v>0</v>
      </c>
      <c r="C5" s="2">
        <v>0</v>
      </c>
      <c r="D5" s="26">
        <v>0</v>
      </c>
      <c r="E5" s="24">
        <v>0</v>
      </c>
      <c r="F5" s="21">
        <v>0</v>
      </c>
      <c r="G5" s="2">
        <v>0</v>
      </c>
      <c r="H5" s="42">
        <f t="shared" si="2"/>
        <v>0</v>
      </c>
      <c r="I5" s="68">
        <f t="shared" si="0"/>
        <v>0</v>
      </c>
      <c r="J5" s="39">
        <f t="shared" si="1"/>
        <v>0</v>
      </c>
    </row>
    <row r="6" spans="1:11" x14ac:dyDescent="0.25">
      <c r="A6" s="213" t="s">
        <v>15</v>
      </c>
      <c r="B6" s="20">
        <v>0</v>
      </c>
      <c r="C6" s="11">
        <v>0</v>
      </c>
      <c r="D6" s="34" t="s">
        <v>11</v>
      </c>
      <c r="E6" s="35" t="s">
        <v>11</v>
      </c>
      <c r="F6" s="36" t="s">
        <v>11</v>
      </c>
      <c r="G6" s="37" t="s">
        <v>11</v>
      </c>
      <c r="H6" s="42">
        <f t="shared" si="2"/>
        <v>0</v>
      </c>
      <c r="I6" s="68"/>
      <c r="J6" s="39"/>
    </row>
    <row r="7" spans="1:11" x14ac:dyDescent="0.25">
      <c r="A7" s="213" t="s">
        <v>15</v>
      </c>
      <c r="B7" s="21">
        <v>0</v>
      </c>
      <c r="C7" s="2">
        <v>0</v>
      </c>
      <c r="D7" s="64" t="s">
        <v>11</v>
      </c>
      <c r="E7" s="63" t="s">
        <v>11</v>
      </c>
      <c r="F7" s="65" t="s">
        <v>11</v>
      </c>
      <c r="G7" s="66" t="s">
        <v>11</v>
      </c>
      <c r="H7" s="42">
        <f t="shared" si="2"/>
        <v>0</v>
      </c>
      <c r="I7" s="68"/>
      <c r="J7" s="39"/>
    </row>
    <row r="8" spans="1:11" x14ac:dyDescent="0.25">
      <c r="A8" s="220" t="s">
        <v>15</v>
      </c>
      <c r="B8" s="74">
        <v>2</v>
      </c>
      <c r="C8" s="75">
        <v>2</v>
      </c>
      <c r="D8" s="74">
        <v>3</v>
      </c>
      <c r="E8" s="75">
        <v>2</v>
      </c>
      <c r="F8" s="74">
        <v>3</v>
      </c>
      <c r="G8" s="76">
        <v>3</v>
      </c>
      <c r="H8" s="45">
        <f t="shared" ref="H8:H24" si="3">AVERAGE(B8:C8)</f>
        <v>2</v>
      </c>
      <c r="I8" s="111">
        <f t="shared" ref="I8:I24" si="4">AVERAGE(D8:E8)</f>
        <v>2.5</v>
      </c>
      <c r="J8" s="40">
        <f>AVERAGE(F8:G8)</f>
        <v>3</v>
      </c>
    </row>
    <row r="9" spans="1:11" x14ac:dyDescent="0.25">
      <c r="A9" s="213" t="s">
        <v>15</v>
      </c>
      <c r="B9" s="77">
        <v>1</v>
      </c>
      <c r="C9" s="78">
        <v>3</v>
      </c>
      <c r="D9" s="77">
        <v>1</v>
      </c>
      <c r="E9" s="78">
        <v>2</v>
      </c>
      <c r="F9" s="77">
        <v>1</v>
      </c>
      <c r="G9" s="79">
        <v>2</v>
      </c>
      <c r="H9" s="42">
        <f t="shared" si="3"/>
        <v>2</v>
      </c>
      <c r="I9" s="68">
        <f t="shared" si="4"/>
        <v>1.5</v>
      </c>
      <c r="J9" s="39">
        <f>AVERAGE(F9:G9)</f>
        <v>1.5</v>
      </c>
    </row>
    <row r="10" spans="1:11" x14ac:dyDescent="0.25">
      <c r="A10" s="213" t="s">
        <v>15</v>
      </c>
      <c r="B10" s="77">
        <v>1</v>
      </c>
      <c r="C10" s="78">
        <v>2</v>
      </c>
      <c r="D10" s="77">
        <v>1</v>
      </c>
      <c r="E10" s="78">
        <v>2</v>
      </c>
      <c r="F10" s="77">
        <v>1</v>
      </c>
      <c r="G10" s="79">
        <v>2</v>
      </c>
      <c r="H10" s="45">
        <f t="shared" si="3"/>
        <v>1.5</v>
      </c>
      <c r="I10" s="111">
        <f t="shared" si="4"/>
        <v>1.5</v>
      </c>
      <c r="J10" s="40">
        <f>AVERAGE(F10:G10)</f>
        <v>1.5</v>
      </c>
    </row>
    <row r="11" spans="1:11" x14ac:dyDescent="0.25">
      <c r="A11" s="213" t="s">
        <v>15</v>
      </c>
      <c r="B11" s="77">
        <v>0</v>
      </c>
      <c r="C11" s="78">
        <v>0</v>
      </c>
      <c r="D11" s="77">
        <v>0</v>
      </c>
      <c r="E11" s="78">
        <v>0</v>
      </c>
      <c r="F11" s="77" t="s">
        <v>12</v>
      </c>
      <c r="G11" s="79" t="s">
        <v>12</v>
      </c>
      <c r="H11" s="42">
        <f t="shared" si="3"/>
        <v>0</v>
      </c>
      <c r="I11" s="68">
        <f t="shared" si="4"/>
        <v>0</v>
      </c>
      <c r="J11" s="39"/>
    </row>
    <row r="12" spans="1:11" x14ac:dyDescent="0.25">
      <c r="A12" s="213" t="s">
        <v>15</v>
      </c>
      <c r="B12" s="77">
        <v>1</v>
      </c>
      <c r="C12" s="78">
        <v>1</v>
      </c>
      <c r="D12" s="77">
        <v>1</v>
      </c>
      <c r="E12" s="78">
        <v>1</v>
      </c>
      <c r="F12" s="77">
        <v>1</v>
      </c>
      <c r="G12" s="79">
        <v>1</v>
      </c>
      <c r="H12" s="42">
        <f t="shared" si="3"/>
        <v>1</v>
      </c>
      <c r="I12" s="68">
        <f t="shared" si="4"/>
        <v>1</v>
      </c>
      <c r="J12" s="39">
        <f>AVERAGE(F12:G12)</f>
        <v>1</v>
      </c>
    </row>
    <row r="13" spans="1:11" x14ac:dyDescent="0.25">
      <c r="A13" s="213" t="s">
        <v>15</v>
      </c>
      <c r="B13" s="77">
        <v>3</v>
      </c>
      <c r="C13" s="78">
        <v>3</v>
      </c>
      <c r="D13" s="77">
        <v>4</v>
      </c>
      <c r="E13" s="78">
        <v>4</v>
      </c>
      <c r="F13" s="77">
        <v>4</v>
      </c>
      <c r="G13" s="79">
        <v>4</v>
      </c>
      <c r="H13" s="42">
        <f t="shared" si="3"/>
        <v>3</v>
      </c>
      <c r="I13" s="68">
        <f t="shared" si="4"/>
        <v>4</v>
      </c>
      <c r="J13" s="39">
        <f>AVERAGE(F13:G13)</f>
        <v>4</v>
      </c>
    </row>
    <row r="14" spans="1:11" x14ac:dyDescent="0.25">
      <c r="A14" s="213" t="s">
        <v>15</v>
      </c>
      <c r="B14" s="77">
        <v>3</v>
      </c>
      <c r="C14" s="78">
        <v>3</v>
      </c>
      <c r="D14" s="77">
        <v>3</v>
      </c>
      <c r="E14" s="78">
        <v>3</v>
      </c>
      <c r="F14" s="77" t="s">
        <v>12</v>
      </c>
      <c r="G14" s="79" t="s">
        <v>12</v>
      </c>
      <c r="H14" s="42">
        <f t="shared" si="3"/>
        <v>3</v>
      </c>
      <c r="I14" s="68">
        <f t="shared" si="4"/>
        <v>3</v>
      </c>
      <c r="J14" s="39"/>
    </row>
    <row r="15" spans="1:11" ht="15.75" thickBot="1" x14ac:dyDescent="0.3">
      <c r="A15" s="214" t="s">
        <v>15</v>
      </c>
      <c r="B15" s="80">
        <v>2</v>
      </c>
      <c r="C15" s="81">
        <v>4</v>
      </c>
      <c r="D15" s="80">
        <v>3</v>
      </c>
      <c r="E15" s="81">
        <v>4</v>
      </c>
      <c r="F15" s="80">
        <v>2</v>
      </c>
      <c r="G15" s="82">
        <v>0</v>
      </c>
      <c r="H15" s="46">
        <f t="shared" si="3"/>
        <v>3</v>
      </c>
      <c r="I15" s="70">
        <f t="shared" si="4"/>
        <v>3.5</v>
      </c>
      <c r="J15" s="38">
        <f t="shared" ref="J15:J23" si="5">AVERAGE(F15:G15)</f>
        <v>1</v>
      </c>
    </row>
    <row r="16" spans="1:11" x14ac:dyDescent="0.25">
      <c r="A16" s="215" t="s">
        <v>14</v>
      </c>
      <c r="B16" s="30">
        <v>4</v>
      </c>
      <c r="C16" s="31">
        <v>4</v>
      </c>
      <c r="D16" s="28">
        <v>4</v>
      </c>
      <c r="E16" s="29">
        <v>4</v>
      </c>
      <c r="F16" s="30">
        <v>1</v>
      </c>
      <c r="G16" s="31">
        <v>1</v>
      </c>
      <c r="H16" s="45">
        <f t="shared" si="3"/>
        <v>4</v>
      </c>
      <c r="I16" s="111">
        <f t="shared" si="4"/>
        <v>4</v>
      </c>
      <c r="J16" s="40">
        <f t="shared" si="5"/>
        <v>1</v>
      </c>
    </row>
    <row r="17" spans="1:10" x14ac:dyDescent="0.25">
      <c r="A17" s="216" t="s">
        <v>14</v>
      </c>
      <c r="B17" s="21">
        <v>0</v>
      </c>
      <c r="C17" s="2">
        <v>0</v>
      </c>
      <c r="D17" s="26">
        <v>0</v>
      </c>
      <c r="E17" s="24">
        <v>0</v>
      </c>
      <c r="F17" s="21">
        <v>0</v>
      </c>
      <c r="G17" s="2">
        <v>0</v>
      </c>
      <c r="H17" s="42">
        <f t="shared" si="3"/>
        <v>0</v>
      </c>
      <c r="I17" s="68">
        <f t="shared" si="4"/>
        <v>0</v>
      </c>
      <c r="J17" s="39">
        <f t="shared" si="5"/>
        <v>0</v>
      </c>
    </row>
    <row r="18" spans="1:10" x14ac:dyDescent="0.25">
      <c r="A18" s="216" t="s">
        <v>14</v>
      </c>
      <c r="B18" s="21">
        <v>4</v>
      </c>
      <c r="C18" s="2">
        <v>4</v>
      </c>
      <c r="D18" s="26">
        <v>4</v>
      </c>
      <c r="E18" s="24">
        <v>4</v>
      </c>
      <c r="F18" s="21">
        <v>4</v>
      </c>
      <c r="G18" s="2">
        <v>4</v>
      </c>
      <c r="H18" s="42">
        <f t="shared" si="3"/>
        <v>4</v>
      </c>
      <c r="I18" s="68">
        <f t="shared" si="4"/>
        <v>4</v>
      </c>
      <c r="J18" s="39">
        <f t="shared" si="5"/>
        <v>4</v>
      </c>
    </row>
    <row r="19" spans="1:10" x14ac:dyDescent="0.25">
      <c r="A19" s="217" t="s">
        <v>14</v>
      </c>
      <c r="B19" s="20">
        <v>1</v>
      </c>
      <c r="C19" s="11">
        <v>0</v>
      </c>
      <c r="D19" s="16">
        <v>4</v>
      </c>
      <c r="E19" s="23">
        <v>0</v>
      </c>
      <c r="F19" s="20">
        <v>0</v>
      </c>
      <c r="G19" s="11">
        <v>0</v>
      </c>
      <c r="H19" s="47">
        <f t="shared" si="3"/>
        <v>0.5</v>
      </c>
      <c r="I19" s="130">
        <f t="shared" si="4"/>
        <v>2</v>
      </c>
      <c r="J19" s="44">
        <f t="shared" si="5"/>
        <v>0</v>
      </c>
    </row>
    <row r="20" spans="1:10" x14ac:dyDescent="0.25">
      <c r="A20" s="220" t="s">
        <v>14</v>
      </c>
      <c r="B20" s="74">
        <v>3</v>
      </c>
      <c r="C20" s="75">
        <v>3</v>
      </c>
      <c r="D20" s="74">
        <v>3</v>
      </c>
      <c r="E20" s="75">
        <v>3</v>
      </c>
      <c r="F20" s="74">
        <v>3</v>
      </c>
      <c r="G20" s="76">
        <v>3</v>
      </c>
      <c r="H20" s="45">
        <f t="shared" si="3"/>
        <v>3</v>
      </c>
      <c r="I20" s="111">
        <f t="shared" si="4"/>
        <v>3</v>
      </c>
      <c r="J20" s="40">
        <f t="shared" si="5"/>
        <v>3</v>
      </c>
    </row>
    <row r="21" spans="1:10" x14ac:dyDescent="0.25">
      <c r="A21" s="213" t="s">
        <v>14</v>
      </c>
      <c r="B21" s="77">
        <v>3</v>
      </c>
      <c r="C21" s="78">
        <v>3</v>
      </c>
      <c r="D21" s="77">
        <v>4</v>
      </c>
      <c r="E21" s="78">
        <v>4</v>
      </c>
      <c r="F21" s="77">
        <v>3</v>
      </c>
      <c r="G21" s="79">
        <v>3</v>
      </c>
      <c r="H21" s="42">
        <f t="shared" si="3"/>
        <v>3</v>
      </c>
      <c r="I21" s="68">
        <f t="shared" si="4"/>
        <v>4</v>
      </c>
      <c r="J21" s="39">
        <f t="shared" si="5"/>
        <v>3</v>
      </c>
    </row>
    <row r="22" spans="1:10" x14ac:dyDescent="0.25">
      <c r="A22" s="213" t="s">
        <v>14</v>
      </c>
      <c r="B22" s="77">
        <v>3</v>
      </c>
      <c r="C22" s="78">
        <v>3</v>
      </c>
      <c r="D22" s="77">
        <v>4</v>
      </c>
      <c r="E22" s="78">
        <v>3</v>
      </c>
      <c r="F22" s="77">
        <v>2</v>
      </c>
      <c r="G22" s="79">
        <v>2</v>
      </c>
      <c r="H22" s="45">
        <f t="shared" si="3"/>
        <v>3</v>
      </c>
      <c r="I22" s="111">
        <f t="shared" si="4"/>
        <v>3.5</v>
      </c>
      <c r="J22" s="40">
        <f t="shared" si="5"/>
        <v>2</v>
      </c>
    </row>
    <row r="23" spans="1:10" x14ac:dyDescent="0.25">
      <c r="A23" s="218" t="s">
        <v>14</v>
      </c>
      <c r="B23" s="72">
        <v>2</v>
      </c>
      <c r="C23" s="83">
        <v>3</v>
      </c>
      <c r="D23" s="72">
        <v>3</v>
      </c>
      <c r="E23" s="83">
        <v>3</v>
      </c>
      <c r="F23" s="72">
        <v>3</v>
      </c>
      <c r="G23" s="73">
        <v>3</v>
      </c>
      <c r="H23" s="42">
        <f t="shared" si="3"/>
        <v>2.5</v>
      </c>
      <c r="I23" s="68">
        <f t="shared" si="4"/>
        <v>3</v>
      </c>
      <c r="J23" s="39">
        <f t="shared" si="5"/>
        <v>3</v>
      </c>
    </row>
    <row r="24" spans="1:10" ht="15.75" thickBot="1" x14ac:dyDescent="0.3">
      <c r="A24" s="214" t="s">
        <v>14</v>
      </c>
      <c r="B24" s="80">
        <v>2</v>
      </c>
      <c r="C24" s="81">
        <v>2</v>
      </c>
      <c r="D24" s="80">
        <v>3</v>
      </c>
      <c r="E24" s="81">
        <v>2</v>
      </c>
      <c r="F24" s="80" t="s">
        <v>12</v>
      </c>
      <c r="G24" s="82" t="s">
        <v>12</v>
      </c>
      <c r="H24" s="46">
        <f t="shared" si="3"/>
        <v>2</v>
      </c>
      <c r="I24" s="70">
        <f t="shared" si="4"/>
        <v>2.5</v>
      </c>
      <c r="J24" s="38"/>
    </row>
  </sheetData>
  <mergeCells count="4">
    <mergeCell ref="A1:A2"/>
    <mergeCell ref="B1:C1"/>
    <mergeCell ref="D1:E1"/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2"/>
  <sheetViews>
    <sheetView workbookViewId="0">
      <selection sqref="A1:A1048576"/>
    </sheetView>
  </sheetViews>
  <sheetFormatPr defaultColWidth="8.85546875" defaultRowHeight="15" x14ac:dyDescent="0.25"/>
  <cols>
    <col min="1" max="1" width="8.85546875" style="148"/>
    <col min="2" max="2" width="9.7109375" style="148" bestFit="1" customWidth="1"/>
    <col min="3" max="11" width="8.85546875" style="148"/>
    <col min="12" max="18" width="8.85546875" style="101"/>
    <col min="19" max="16384" width="8.85546875" style="133"/>
  </cols>
  <sheetData>
    <row r="1" spans="1:60" x14ac:dyDescent="0.25">
      <c r="A1" s="450" t="s">
        <v>44</v>
      </c>
      <c r="B1" s="448" t="s">
        <v>40</v>
      </c>
      <c r="C1" s="452" t="s">
        <v>0</v>
      </c>
      <c r="D1" s="453"/>
      <c r="E1" s="453" t="s">
        <v>1</v>
      </c>
      <c r="F1" s="453"/>
      <c r="G1" s="453" t="s">
        <v>2</v>
      </c>
      <c r="H1" s="454"/>
      <c r="I1" s="190" t="s">
        <v>0</v>
      </c>
      <c r="J1" s="191" t="s">
        <v>1</v>
      </c>
      <c r="K1" s="192" t="s">
        <v>2</v>
      </c>
      <c r="L1" s="133"/>
      <c r="O1" s="152"/>
      <c r="P1" s="152"/>
      <c r="Q1" s="152"/>
      <c r="R1" s="152"/>
      <c r="S1" s="152"/>
    </row>
    <row r="2" spans="1:60" s="101" customFormat="1" ht="15.75" thickBot="1" x14ac:dyDescent="0.3">
      <c r="A2" s="451"/>
      <c r="B2" s="449"/>
      <c r="C2" s="208" t="s">
        <v>7</v>
      </c>
      <c r="D2" s="209" t="s">
        <v>8</v>
      </c>
      <c r="E2" s="209" t="s">
        <v>7</v>
      </c>
      <c r="F2" s="209" t="s">
        <v>8</v>
      </c>
      <c r="G2" s="209" t="s">
        <v>7</v>
      </c>
      <c r="H2" s="210" t="s">
        <v>8</v>
      </c>
      <c r="I2" s="211" t="s">
        <v>38</v>
      </c>
      <c r="J2" s="188" t="s">
        <v>38</v>
      </c>
      <c r="K2" s="196" t="s">
        <v>38</v>
      </c>
      <c r="O2" s="151"/>
      <c r="P2" s="151"/>
      <c r="Q2" s="156"/>
      <c r="R2" s="151"/>
      <c r="S2" s="151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</row>
    <row r="3" spans="1:60" s="101" customFormat="1" x14ac:dyDescent="0.25">
      <c r="A3" s="161" t="s">
        <v>13</v>
      </c>
      <c r="B3" s="183" t="s">
        <v>42</v>
      </c>
      <c r="C3" s="197">
        <v>2</v>
      </c>
      <c r="D3" s="169">
        <v>2</v>
      </c>
      <c r="E3" s="169">
        <v>3</v>
      </c>
      <c r="F3" s="169">
        <v>2</v>
      </c>
      <c r="G3" s="169">
        <v>1</v>
      </c>
      <c r="H3" s="194">
        <v>1</v>
      </c>
      <c r="I3" s="185">
        <f t="shared" ref="I3:I11" si="0">AVERAGE(C3:D3)</f>
        <v>2</v>
      </c>
      <c r="J3" s="172">
        <f t="shared" ref="J3:J11" si="1">AVERAGE(E3:F3)</f>
        <v>2.5</v>
      </c>
      <c r="K3" s="176">
        <f t="shared" ref="K3:K11" si="2">AVERAGE(G3:H3)</f>
        <v>1</v>
      </c>
      <c r="O3" s="151"/>
      <c r="P3" s="151"/>
      <c r="Q3" s="156"/>
      <c r="R3" s="151"/>
      <c r="S3" s="151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</row>
    <row r="4" spans="1:60" s="101" customFormat="1" x14ac:dyDescent="0.25">
      <c r="A4" s="161" t="s">
        <v>13</v>
      </c>
      <c r="B4" s="183" t="s">
        <v>42</v>
      </c>
      <c r="C4" s="197">
        <v>2</v>
      </c>
      <c r="D4" s="169">
        <v>2</v>
      </c>
      <c r="E4" s="169">
        <v>2</v>
      </c>
      <c r="F4" s="169">
        <v>1</v>
      </c>
      <c r="G4" s="169">
        <v>1</v>
      </c>
      <c r="H4" s="194">
        <v>0</v>
      </c>
      <c r="I4" s="185">
        <f t="shared" si="0"/>
        <v>2</v>
      </c>
      <c r="J4" s="172">
        <f t="shared" si="1"/>
        <v>1.5</v>
      </c>
      <c r="K4" s="176">
        <f t="shared" si="2"/>
        <v>0.5</v>
      </c>
      <c r="O4" s="151"/>
      <c r="P4" s="151"/>
      <c r="Q4" s="156"/>
      <c r="R4" s="151"/>
      <c r="S4" s="151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</row>
    <row r="5" spans="1:60" s="101" customFormat="1" x14ac:dyDescent="0.25">
      <c r="A5" s="161" t="s">
        <v>13</v>
      </c>
      <c r="B5" s="183" t="s">
        <v>42</v>
      </c>
      <c r="C5" s="197">
        <v>0</v>
      </c>
      <c r="D5" s="169">
        <v>0</v>
      </c>
      <c r="E5" s="169">
        <v>0</v>
      </c>
      <c r="F5" s="169">
        <v>0</v>
      </c>
      <c r="G5" s="169">
        <v>0</v>
      </c>
      <c r="H5" s="194">
        <v>0</v>
      </c>
      <c r="I5" s="185">
        <f t="shared" si="0"/>
        <v>0</v>
      </c>
      <c r="J5" s="172">
        <f t="shared" si="1"/>
        <v>0</v>
      </c>
      <c r="K5" s="176">
        <f t="shared" si="2"/>
        <v>0</v>
      </c>
      <c r="O5" s="151"/>
      <c r="P5" s="151"/>
      <c r="Q5" s="156"/>
      <c r="R5" s="151"/>
      <c r="S5" s="151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</row>
    <row r="6" spans="1:60" s="101" customFormat="1" ht="14.45" customHeight="1" x14ac:dyDescent="0.25">
      <c r="A6" s="161" t="s">
        <v>13</v>
      </c>
      <c r="B6" s="183" t="s">
        <v>42</v>
      </c>
      <c r="C6" s="197">
        <v>1</v>
      </c>
      <c r="D6" s="169">
        <v>2</v>
      </c>
      <c r="E6" s="169">
        <v>2</v>
      </c>
      <c r="F6" s="169">
        <v>3</v>
      </c>
      <c r="G6" s="169">
        <v>2</v>
      </c>
      <c r="H6" s="194">
        <v>2</v>
      </c>
      <c r="I6" s="185">
        <f t="shared" si="0"/>
        <v>1.5</v>
      </c>
      <c r="J6" s="172">
        <f t="shared" si="1"/>
        <v>2.5</v>
      </c>
      <c r="K6" s="176">
        <f t="shared" si="2"/>
        <v>2</v>
      </c>
      <c r="O6" s="151"/>
      <c r="P6" s="151"/>
      <c r="Q6" s="156"/>
      <c r="R6" s="151"/>
      <c r="S6" s="151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</row>
    <row r="7" spans="1:60" s="101" customFormat="1" x14ac:dyDescent="0.25">
      <c r="A7" s="161" t="s">
        <v>13</v>
      </c>
      <c r="B7" s="183" t="s">
        <v>42</v>
      </c>
      <c r="C7" s="197">
        <v>0</v>
      </c>
      <c r="D7" s="169">
        <v>0</v>
      </c>
      <c r="E7" s="169">
        <v>1</v>
      </c>
      <c r="F7" s="169">
        <v>1</v>
      </c>
      <c r="G7" s="169">
        <v>1</v>
      </c>
      <c r="H7" s="194">
        <v>1</v>
      </c>
      <c r="I7" s="185">
        <f t="shared" si="0"/>
        <v>0</v>
      </c>
      <c r="J7" s="172">
        <f t="shared" si="1"/>
        <v>1</v>
      </c>
      <c r="K7" s="176">
        <f t="shared" si="2"/>
        <v>1</v>
      </c>
      <c r="O7" s="151"/>
      <c r="P7" s="151"/>
      <c r="Q7" s="156"/>
      <c r="R7" s="151"/>
      <c r="S7" s="151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</row>
    <row r="8" spans="1:60" s="101" customFormat="1" x14ac:dyDescent="0.25">
      <c r="A8" s="161" t="s">
        <v>13</v>
      </c>
      <c r="B8" s="183" t="s">
        <v>42</v>
      </c>
      <c r="C8" s="197">
        <v>0</v>
      </c>
      <c r="D8" s="169">
        <v>1</v>
      </c>
      <c r="E8" s="169">
        <v>0</v>
      </c>
      <c r="F8" s="169">
        <v>2</v>
      </c>
      <c r="G8" s="169">
        <v>0</v>
      </c>
      <c r="H8" s="194">
        <v>0</v>
      </c>
      <c r="I8" s="185">
        <f t="shared" si="0"/>
        <v>0.5</v>
      </c>
      <c r="J8" s="172">
        <f t="shared" si="1"/>
        <v>1</v>
      </c>
      <c r="K8" s="176">
        <f t="shared" si="2"/>
        <v>0</v>
      </c>
      <c r="O8" s="151"/>
      <c r="P8" s="151"/>
      <c r="Q8" s="156"/>
      <c r="R8" s="151"/>
      <c r="S8" s="151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</row>
    <row r="9" spans="1:60" s="101" customFormat="1" x14ac:dyDescent="0.25">
      <c r="A9" s="161" t="s">
        <v>13</v>
      </c>
      <c r="B9" s="183" t="s">
        <v>42</v>
      </c>
      <c r="C9" s="197">
        <v>2</v>
      </c>
      <c r="D9" s="169">
        <v>2</v>
      </c>
      <c r="E9" s="169">
        <v>2</v>
      </c>
      <c r="F9" s="169">
        <v>2</v>
      </c>
      <c r="G9" s="169">
        <v>1</v>
      </c>
      <c r="H9" s="194">
        <v>1</v>
      </c>
      <c r="I9" s="185">
        <f t="shared" si="0"/>
        <v>2</v>
      </c>
      <c r="J9" s="172">
        <f t="shared" si="1"/>
        <v>2</v>
      </c>
      <c r="K9" s="176">
        <f t="shared" si="2"/>
        <v>1</v>
      </c>
      <c r="O9" s="151"/>
      <c r="P9" s="151"/>
      <c r="Q9" s="156"/>
      <c r="R9" s="151"/>
      <c r="S9" s="151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</row>
    <row r="10" spans="1:60" s="101" customFormat="1" x14ac:dyDescent="0.25">
      <c r="A10" s="161" t="s">
        <v>13</v>
      </c>
      <c r="B10" s="183" t="s">
        <v>42</v>
      </c>
      <c r="C10" s="197">
        <v>1</v>
      </c>
      <c r="D10" s="169">
        <v>1</v>
      </c>
      <c r="E10" s="169">
        <v>1</v>
      </c>
      <c r="F10" s="169">
        <v>0</v>
      </c>
      <c r="G10" s="169">
        <v>1</v>
      </c>
      <c r="H10" s="194">
        <v>0</v>
      </c>
      <c r="I10" s="185">
        <f t="shared" si="0"/>
        <v>1</v>
      </c>
      <c r="J10" s="172">
        <f t="shared" si="1"/>
        <v>0.5</v>
      </c>
      <c r="K10" s="176">
        <f t="shared" si="2"/>
        <v>0.5</v>
      </c>
      <c r="O10" s="151"/>
      <c r="P10" s="151"/>
      <c r="Q10" s="156"/>
      <c r="R10" s="151"/>
      <c r="S10" s="151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</row>
    <row r="11" spans="1:60" s="101" customFormat="1" x14ac:dyDescent="0.25">
      <c r="A11" s="161" t="s">
        <v>13</v>
      </c>
      <c r="B11" s="183" t="s">
        <v>42</v>
      </c>
      <c r="C11" s="197">
        <v>0</v>
      </c>
      <c r="D11" s="169">
        <v>3</v>
      </c>
      <c r="E11" s="169">
        <v>1</v>
      </c>
      <c r="F11" s="169">
        <v>3</v>
      </c>
      <c r="G11" s="169">
        <v>0</v>
      </c>
      <c r="H11" s="194">
        <v>1</v>
      </c>
      <c r="I11" s="185">
        <f t="shared" si="0"/>
        <v>1.5</v>
      </c>
      <c r="J11" s="172">
        <f t="shared" si="1"/>
        <v>2</v>
      </c>
      <c r="K11" s="176">
        <f t="shared" si="2"/>
        <v>0.5</v>
      </c>
      <c r="O11" s="151"/>
      <c r="P11" s="151"/>
      <c r="Q11" s="156"/>
      <c r="R11" s="151"/>
      <c r="S11" s="151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</row>
    <row r="12" spans="1:60" s="101" customFormat="1" x14ac:dyDescent="0.25">
      <c r="A12" s="161" t="s">
        <v>13</v>
      </c>
      <c r="B12" s="183" t="s">
        <v>42</v>
      </c>
      <c r="C12" s="184">
        <v>0</v>
      </c>
      <c r="D12" s="170">
        <v>0</v>
      </c>
      <c r="E12" s="170">
        <v>0</v>
      </c>
      <c r="F12" s="170">
        <v>4</v>
      </c>
      <c r="G12" s="170">
        <v>0</v>
      </c>
      <c r="H12" s="193">
        <v>4</v>
      </c>
      <c r="I12" s="185">
        <f>AVERAGE(C12:D12)</f>
        <v>0</v>
      </c>
      <c r="J12" s="172">
        <f>AVERAGE(E12:F12)</f>
        <v>2</v>
      </c>
      <c r="K12" s="176">
        <f>AVERAGE(G12:H12)</f>
        <v>2</v>
      </c>
      <c r="O12" s="151"/>
      <c r="P12" s="151"/>
      <c r="Q12" s="156"/>
      <c r="R12" s="151"/>
      <c r="S12" s="151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</row>
    <row r="13" spans="1:60" s="101" customFormat="1" x14ac:dyDescent="0.25">
      <c r="A13" s="161" t="s">
        <v>13</v>
      </c>
      <c r="B13" s="183" t="s">
        <v>42</v>
      </c>
      <c r="C13" s="184">
        <v>0</v>
      </c>
      <c r="D13" s="170">
        <v>0</v>
      </c>
      <c r="E13" s="170" t="s">
        <v>11</v>
      </c>
      <c r="F13" s="170" t="s">
        <v>11</v>
      </c>
      <c r="G13" s="170" t="s">
        <v>11</v>
      </c>
      <c r="H13" s="193" t="s">
        <v>11</v>
      </c>
      <c r="I13" s="185">
        <f>AVERAGE(C13:D13)</f>
        <v>0</v>
      </c>
      <c r="J13" s="172"/>
      <c r="K13" s="176"/>
      <c r="O13" s="151"/>
      <c r="P13" s="151"/>
      <c r="Q13" s="156"/>
      <c r="R13" s="151"/>
      <c r="S13" s="151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</row>
    <row r="14" spans="1:60" s="101" customFormat="1" x14ac:dyDescent="0.25">
      <c r="A14" s="161" t="s">
        <v>13</v>
      </c>
      <c r="B14" s="183" t="s">
        <v>42</v>
      </c>
      <c r="C14" s="184">
        <v>0</v>
      </c>
      <c r="D14" s="170">
        <v>0</v>
      </c>
      <c r="E14" s="170" t="s">
        <v>11</v>
      </c>
      <c r="F14" s="170" t="s">
        <v>11</v>
      </c>
      <c r="G14" s="170" t="s">
        <v>11</v>
      </c>
      <c r="H14" s="193" t="s">
        <v>11</v>
      </c>
      <c r="I14" s="185">
        <f>AVERAGE(C14:D14)</f>
        <v>0</v>
      </c>
      <c r="J14" s="172"/>
      <c r="K14" s="176"/>
      <c r="O14" s="151"/>
      <c r="P14" s="151"/>
      <c r="Q14" s="156"/>
      <c r="R14" s="151"/>
      <c r="S14" s="151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</row>
    <row r="15" spans="1:60" s="101" customFormat="1" x14ac:dyDescent="0.25">
      <c r="A15" s="161" t="s">
        <v>13</v>
      </c>
      <c r="B15" s="183" t="s">
        <v>42</v>
      </c>
      <c r="C15" s="184">
        <v>0</v>
      </c>
      <c r="D15" s="170">
        <v>0</v>
      </c>
      <c r="E15" s="170" t="s">
        <v>11</v>
      </c>
      <c r="F15" s="170" t="s">
        <v>11</v>
      </c>
      <c r="G15" s="170" t="s">
        <v>11</v>
      </c>
      <c r="H15" s="193" t="s">
        <v>11</v>
      </c>
      <c r="I15" s="185">
        <f>AVERAGE(C15:D15)</f>
        <v>0</v>
      </c>
      <c r="J15" s="172"/>
      <c r="K15" s="176"/>
      <c r="O15" s="151"/>
      <c r="P15" s="151"/>
      <c r="Q15" s="156"/>
      <c r="R15" s="151"/>
      <c r="S15" s="151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</row>
    <row r="16" spans="1:60" s="101" customFormat="1" x14ac:dyDescent="0.25">
      <c r="A16" s="200" t="s">
        <v>14</v>
      </c>
      <c r="B16" s="201" t="s">
        <v>42</v>
      </c>
      <c r="C16" s="202">
        <v>3</v>
      </c>
      <c r="D16" s="203">
        <v>3</v>
      </c>
      <c r="E16" s="203">
        <v>3</v>
      </c>
      <c r="F16" s="203">
        <v>3</v>
      </c>
      <c r="G16" s="203">
        <v>2</v>
      </c>
      <c r="H16" s="204">
        <v>2</v>
      </c>
      <c r="I16" s="205">
        <f>AVERAGE(C16:D16)</f>
        <v>3</v>
      </c>
      <c r="J16" s="206">
        <f t="shared" ref="J16:J23" si="3">AVERAGE(E16:F16)</f>
        <v>3</v>
      </c>
      <c r="K16" s="207">
        <f t="shared" ref="K16:K23" si="4">AVERAGE(G16:H16)</f>
        <v>2</v>
      </c>
      <c r="O16" s="151"/>
      <c r="P16" s="151"/>
      <c r="Q16" s="156"/>
      <c r="R16" s="151"/>
      <c r="S16" s="151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</row>
    <row r="17" spans="1:60" s="101" customFormat="1" ht="14.45" customHeight="1" x14ac:dyDescent="0.25">
      <c r="A17" s="171" t="s">
        <v>14</v>
      </c>
      <c r="B17" s="183" t="s">
        <v>42</v>
      </c>
      <c r="C17" s="197">
        <v>3</v>
      </c>
      <c r="D17" s="169">
        <v>3</v>
      </c>
      <c r="E17" s="169">
        <v>4</v>
      </c>
      <c r="F17" s="169">
        <v>4</v>
      </c>
      <c r="G17" s="169">
        <v>4</v>
      </c>
      <c r="H17" s="194">
        <v>4</v>
      </c>
      <c r="I17" s="185">
        <f t="shared" ref="I17:I46" si="5">AVERAGE(C17:D17)</f>
        <v>3</v>
      </c>
      <c r="J17" s="172">
        <f t="shared" si="3"/>
        <v>4</v>
      </c>
      <c r="K17" s="176">
        <f t="shared" si="4"/>
        <v>4</v>
      </c>
      <c r="O17" s="151"/>
      <c r="P17" s="151"/>
      <c r="Q17" s="156"/>
      <c r="R17" s="151"/>
      <c r="S17" s="151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</row>
    <row r="18" spans="1:60" s="101" customFormat="1" x14ac:dyDescent="0.25">
      <c r="A18" s="171" t="s">
        <v>14</v>
      </c>
      <c r="B18" s="183" t="s">
        <v>42</v>
      </c>
      <c r="C18" s="197">
        <v>2</v>
      </c>
      <c r="D18" s="169">
        <v>2</v>
      </c>
      <c r="E18" s="169">
        <v>2</v>
      </c>
      <c r="F18" s="169">
        <v>2</v>
      </c>
      <c r="G18" s="169">
        <v>2</v>
      </c>
      <c r="H18" s="194">
        <v>2</v>
      </c>
      <c r="I18" s="185">
        <f t="shared" si="5"/>
        <v>2</v>
      </c>
      <c r="J18" s="172">
        <f t="shared" si="3"/>
        <v>2</v>
      </c>
      <c r="K18" s="176">
        <f t="shared" si="4"/>
        <v>2</v>
      </c>
      <c r="O18" s="151"/>
      <c r="P18" s="151"/>
      <c r="Q18" s="156"/>
      <c r="R18" s="151"/>
      <c r="S18" s="151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</row>
    <row r="19" spans="1:60" s="101" customFormat="1" x14ac:dyDescent="0.25">
      <c r="A19" s="171" t="s">
        <v>14</v>
      </c>
      <c r="B19" s="183" t="s">
        <v>42</v>
      </c>
      <c r="C19" s="197">
        <v>4</v>
      </c>
      <c r="D19" s="169">
        <v>4</v>
      </c>
      <c r="E19" s="169">
        <v>4</v>
      </c>
      <c r="F19" s="169">
        <v>4</v>
      </c>
      <c r="G19" s="169">
        <v>4</v>
      </c>
      <c r="H19" s="194">
        <v>4</v>
      </c>
      <c r="I19" s="185">
        <f t="shared" si="5"/>
        <v>4</v>
      </c>
      <c r="J19" s="172">
        <f t="shared" ref="J19:J20" si="6">AVERAGE(E19:F19)</f>
        <v>4</v>
      </c>
      <c r="K19" s="176">
        <f t="shared" ref="K19:K20" si="7">AVERAGE(G19:H19)</f>
        <v>4</v>
      </c>
      <c r="O19" s="151"/>
      <c r="P19" s="151"/>
      <c r="Q19" s="156"/>
      <c r="R19" s="151"/>
      <c r="S19" s="151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</row>
    <row r="20" spans="1:60" s="101" customFormat="1" x14ac:dyDescent="0.25">
      <c r="A20" s="171" t="s">
        <v>14</v>
      </c>
      <c r="B20" s="183" t="s">
        <v>42</v>
      </c>
      <c r="C20" s="197">
        <v>3</v>
      </c>
      <c r="D20" s="169">
        <v>4</v>
      </c>
      <c r="E20" s="169">
        <v>3</v>
      </c>
      <c r="F20" s="169">
        <v>4</v>
      </c>
      <c r="G20" s="169">
        <v>2</v>
      </c>
      <c r="H20" s="194">
        <v>2</v>
      </c>
      <c r="I20" s="185">
        <f t="shared" si="5"/>
        <v>3.5</v>
      </c>
      <c r="J20" s="172">
        <f t="shared" si="6"/>
        <v>3.5</v>
      </c>
      <c r="K20" s="176">
        <f t="shared" si="7"/>
        <v>2</v>
      </c>
      <c r="O20" s="151"/>
      <c r="P20" s="151"/>
      <c r="Q20" s="156"/>
      <c r="R20" s="151"/>
      <c r="S20" s="151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</row>
    <row r="21" spans="1:60" s="101" customFormat="1" x14ac:dyDescent="0.25">
      <c r="A21" s="171" t="s">
        <v>14</v>
      </c>
      <c r="B21" s="183" t="s">
        <v>42</v>
      </c>
      <c r="C21" s="197">
        <v>4</v>
      </c>
      <c r="D21" s="169">
        <v>3</v>
      </c>
      <c r="E21" s="169">
        <v>4</v>
      </c>
      <c r="F21" s="169">
        <v>4</v>
      </c>
      <c r="G21" s="169">
        <v>3</v>
      </c>
      <c r="H21" s="194">
        <v>3</v>
      </c>
      <c r="I21" s="185">
        <f t="shared" si="5"/>
        <v>3.5</v>
      </c>
      <c r="J21" s="172">
        <f t="shared" si="3"/>
        <v>4</v>
      </c>
      <c r="K21" s="176">
        <f t="shared" si="4"/>
        <v>3</v>
      </c>
      <c r="O21" s="151"/>
      <c r="P21" s="151"/>
      <c r="Q21" s="156"/>
      <c r="R21" s="151"/>
      <c r="S21" s="151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</row>
    <row r="22" spans="1:60" s="101" customFormat="1" ht="14.45" customHeight="1" x14ac:dyDescent="0.25">
      <c r="A22" s="171" t="s">
        <v>14</v>
      </c>
      <c r="B22" s="183" t="s">
        <v>42</v>
      </c>
      <c r="C22" s="197">
        <v>3</v>
      </c>
      <c r="D22" s="169">
        <v>0</v>
      </c>
      <c r="E22" s="169">
        <v>3</v>
      </c>
      <c r="F22" s="169">
        <v>0</v>
      </c>
      <c r="G22" s="169">
        <v>2</v>
      </c>
      <c r="H22" s="194">
        <v>0</v>
      </c>
      <c r="I22" s="185">
        <f t="shared" si="5"/>
        <v>1.5</v>
      </c>
      <c r="J22" s="172">
        <f t="shared" si="3"/>
        <v>1.5</v>
      </c>
      <c r="K22" s="176">
        <f t="shared" si="4"/>
        <v>1</v>
      </c>
      <c r="O22" s="151"/>
      <c r="P22" s="151"/>
      <c r="Q22" s="156"/>
      <c r="R22" s="151"/>
      <c r="S22" s="151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</row>
    <row r="23" spans="1:60" s="101" customFormat="1" ht="14.45" customHeight="1" thickBot="1" x14ac:dyDescent="0.3">
      <c r="A23" s="225" t="s">
        <v>14</v>
      </c>
      <c r="B23" s="226" t="s">
        <v>42</v>
      </c>
      <c r="C23" s="227">
        <v>1</v>
      </c>
      <c r="D23" s="228">
        <v>1</v>
      </c>
      <c r="E23" s="228">
        <v>2</v>
      </c>
      <c r="F23" s="228">
        <v>1</v>
      </c>
      <c r="G23" s="228">
        <v>0</v>
      </c>
      <c r="H23" s="229">
        <v>0</v>
      </c>
      <c r="I23" s="221">
        <f t="shared" si="5"/>
        <v>1</v>
      </c>
      <c r="J23" s="173">
        <f t="shared" si="3"/>
        <v>1.5</v>
      </c>
      <c r="K23" s="222">
        <f t="shared" si="4"/>
        <v>0</v>
      </c>
      <c r="O23" s="151"/>
      <c r="P23" s="151"/>
      <c r="Q23" s="156"/>
      <c r="R23" s="151"/>
      <c r="S23" s="151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</row>
    <row r="24" spans="1:60" x14ac:dyDescent="0.25">
      <c r="A24" s="165" t="s">
        <v>13</v>
      </c>
      <c r="B24" s="179" t="s">
        <v>43</v>
      </c>
      <c r="C24" s="180">
        <v>0</v>
      </c>
      <c r="D24" s="181">
        <v>0</v>
      </c>
      <c r="E24" s="181">
        <v>0</v>
      </c>
      <c r="F24" s="181">
        <v>0</v>
      </c>
      <c r="G24" s="181">
        <v>0</v>
      </c>
      <c r="H24" s="224">
        <v>0</v>
      </c>
      <c r="I24" s="182">
        <f t="shared" ref="I24:I30" si="8">AVERAGE(C24:D24)</f>
        <v>0</v>
      </c>
      <c r="J24" s="174">
        <f>AVERAGE(E24:F24)</f>
        <v>0</v>
      </c>
      <c r="K24" s="175">
        <f>AVERAGE(G24:H24)</f>
        <v>0</v>
      </c>
      <c r="O24" s="151"/>
      <c r="P24" s="151"/>
      <c r="Q24" s="156"/>
      <c r="R24" s="151"/>
      <c r="S24" s="151"/>
    </row>
    <row r="25" spans="1:60" x14ac:dyDescent="0.25">
      <c r="A25" s="161" t="s">
        <v>13</v>
      </c>
      <c r="B25" s="183" t="s">
        <v>43</v>
      </c>
      <c r="C25" s="184">
        <v>0</v>
      </c>
      <c r="D25" s="170">
        <v>0</v>
      </c>
      <c r="E25" s="170">
        <v>0</v>
      </c>
      <c r="F25" s="170">
        <v>0</v>
      </c>
      <c r="G25" s="170">
        <v>0</v>
      </c>
      <c r="H25" s="193">
        <v>0</v>
      </c>
      <c r="I25" s="185">
        <f t="shared" si="8"/>
        <v>0</v>
      </c>
      <c r="J25" s="172">
        <f>AVERAGE(E25:F25)</f>
        <v>0</v>
      </c>
      <c r="K25" s="176">
        <f>AVERAGE(G25:H25)</f>
        <v>0</v>
      </c>
      <c r="O25" s="151"/>
      <c r="P25" s="151"/>
      <c r="Q25" s="156"/>
      <c r="R25" s="151"/>
      <c r="S25" s="151"/>
    </row>
    <row r="26" spans="1:60" x14ac:dyDescent="0.25">
      <c r="A26" s="161" t="s">
        <v>13</v>
      </c>
      <c r="B26" s="183" t="s">
        <v>43</v>
      </c>
      <c r="C26" s="184">
        <v>0</v>
      </c>
      <c r="D26" s="170">
        <v>0</v>
      </c>
      <c r="E26" s="170">
        <v>0</v>
      </c>
      <c r="F26" s="170">
        <v>0</v>
      </c>
      <c r="G26" s="170">
        <v>0</v>
      </c>
      <c r="H26" s="193">
        <v>0</v>
      </c>
      <c r="I26" s="185">
        <f t="shared" si="8"/>
        <v>0</v>
      </c>
      <c r="J26" s="172">
        <f>AVERAGE(E26:F26)</f>
        <v>0</v>
      </c>
      <c r="K26" s="176">
        <f>AVERAGE(G26:H26)</f>
        <v>0</v>
      </c>
      <c r="O26" s="151"/>
      <c r="P26" s="151"/>
      <c r="Q26" s="156"/>
      <c r="R26" s="151"/>
      <c r="S26" s="151"/>
    </row>
    <row r="27" spans="1:60" x14ac:dyDescent="0.25">
      <c r="A27" s="161" t="s">
        <v>13</v>
      </c>
      <c r="B27" s="183" t="s">
        <v>43</v>
      </c>
      <c r="C27" s="184">
        <v>0</v>
      </c>
      <c r="D27" s="170">
        <v>0</v>
      </c>
      <c r="E27" s="170">
        <v>0</v>
      </c>
      <c r="F27" s="170">
        <v>3</v>
      </c>
      <c r="G27" s="170">
        <v>0</v>
      </c>
      <c r="H27" s="193">
        <v>2</v>
      </c>
      <c r="I27" s="185">
        <f t="shared" si="8"/>
        <v>0</v>
      </c>
      <c r="J27" s="172">
        <f>AVERAGE(E27:F27)</f>
        <v>1.5</v>
      </c>
      <c r="K27" s="176">
        <f>AVERAGE(G27:H27)</f>
        <v>1</v>
      </c>
      <c r="O27" s="151"/>
      <c r="P27" s="151"/>
      <c r="Q27" s="156"/>
      <c r="R27" s="151"/>
      <c r="S27" s="151"/>
    </row>
    <row r="28" spans="1:60" x14ac:dyDescent="0.25">
      <c r="A28" s="161" t="s">
        <v>13</v>
      </c>
      <c r="B28" s="183" t="s">
        <v>43</v>
      </c>
      <c r="C28" s="184">
        <v>0</v>
      </c>
      <c r="D28" s="170">
        <v>0</v>
      </c>
      <c r="E28" s="170">
        <v>0</v>
      </c>
      <c r="F28" s="170" t="s">
        <v>12</v>
      </c>
      <c r="G28" s="170">
        <v>0</v>
      </c>
      <c r="H28" s="193">
        <v>0</v>
      </c>
      <c r="I28" s="185">
        <f t="shared" si="8"/>
        <v>0</v>
      </c>
      <c r="J28" s="172">
        <f>AVERAGE(E28:F28)</f>
        <v>0</v>
      </c>
      <c r="K28" s="176">
        <f>AVERAGE(G28:H28)</f>
        <v>0</v>
      </c>
      <c r="O28" s="151"/>
      <c r="P28" s="151"/>
      <c r="Q28" s="156"/>
      <c r="R28" s="151"/>
      <c r="S28" s="151"/>
    </row>
    <row r="29" spans="1:60" x14ac:dyDescent="0.25">
      <c r="A29" s="161" t="s">
        <v>13</v>
      </c>
      <c r="B29" s="183" t="s">
        <v>43</v>
      </c>
      <c r="C29" s="184">
        <v>0</v>
      </c>
      <c r="D29" s="170">
        <v>0</v>
      </c>
      <c r="E29" s="170" t="s">
        <v>11</v>
      </c>
      <c r="F29" s="170" t="s">
        <v>11</v>
      </c>
      <c r="G29" s="170" t="s">
        <v>11</v>
      </c>
      <c r="H29" s="193" t="s">
        <v>11</v>
      </c>
      <c r="I29" s="185">
        <f t="shared" si="8"/>
        <v>0</v>
      </c>
      <c r="J29" s="172"/>
      <c r="K29" s="176"/>
      <c r="M29" s="32"/>
      <c r="N29" s="32"/>
      <c r="O29" s="151"/>
      <c r="P29" s="151"/>
      <c r="Q29" s="156"/>
      <c r="R29" s="151"/>
      <c r="S29" s="151"/>
    </row>
    <row r="30" spans="1:60" x14ac:dyDescent="0.25">
      <c r="A30" s="161" t="s">
        <v>13</v>
      </c>
      <c r="B30" s="183" t="s">
        <v>43</v>
      </c>
      <c r="C30" s="184">
        <v>0</v>
      </c>
      <c r="D30" s="170">
        <v>0</v>
      </c>
      <c r="E30" s="170" t="s">
        <v>11</v>
      </c>
      <c r="F30" s="170" t="s">
        <v>11</v>
      </c>
      <c r="G30" s="170" t="s">
        <v>11</v>
      </c>
      <c r="H30" s="193" t="s">
        <v>11</v>
      </c>
      <c r="I30" s="185">
        <f t="shared" si="8"/>
        <v>0</v>
      </c>
      <c r="J30" s="172"/>
      <c r="K30" s="176"/>
      <c r="M30" s="32"/>
      <c r="N30" s="32"/>
      <c r="O30" s="151"/>
      <c r="P30" s="151"/>
      <c r="Q30" s="156"/>
      <c r="R30" s="151"/>
      <c r="S30" s="151"/>
    </row>
    <row r="31" spans="1:60" x14ac:dyDescent="0.25">
      <c r="A31" s="161" t="s">
        <v>13</v>
      </c>
      <c r="B31" s="183" t="s">
        <v>43</v>
      </c>
      <c r="C31" s="197">
        <v>3</v>
      </c>
      <c r="D31" s="169">
        <v>3</v>
      </c>
      <c r="E31" s="169">
        <v>2</v>
      </c>
      <c r="F31" s="169">
        <v>2</v>
      </c>
      <c r="G31" s="169">
        <v>2</v>
      </c>
      <c r="H31" s="194">
        <v>2</v>
      </c>
      <c r="I31" s="185">
        <f t="shared" ref="I31:I35" si="9">AVERAGE(C31:D31)</f>
        <v>3</v>
      </c>
      <c r="J31" s="172">
        <f t="shared" ref="J31:J35" si="10">AVERAGE(E31:F31)</f>
        <v>2</v>
      </c>
      <c r="K31" s="176">
        <f t="shared" ref="K31:K35" si="11">AVERAGE(G31:H31)</f>
        <v>2</v>
      </c>
      <c r="M31" s="32"/>
      <c r="N31" s="128"/>
      <c r="O31" s="151"/>
      <c r="P31" s="151"/>
      <c r="Q31" s="156"/>
      <c r="R31" s="151"/>
      <c r="S31" s="151"/>
    </row>
    <row r="32" spans="1:60" x14ac:dyDescent="0.25">
      <c r="A32" s="161" t="s">
        <v>13</v>
      </c>
      <c r="B32" s="183" t="s">
        <v>43</v>
      </c>
      <c r="C32" s="197">
        <v>3</v>
      </c>
      <c r="D32" s="169">
        <v>3</v>
      </c>
      <c r="E32" s="169">
        <v>1</v>
      </c>
      <c r="F32" s="169">
        <v>1</v>
      </c>
      <c r="G32" s="169">
        <v>3</v>
      </c>
      <c r="H32" s="194">
        <v>3</v>
      </c>
      <c r="I32" s="185">
        <f t="shared" si="9"/>
        <v>3</v>
      </c>
      <c r="J32" s="172">
        <f t="shared" si="10"/>
        <v>1</v>
      </c>
      <c r="K32" s="176">
        <f t="shared" si="11"/>
        <v>3</v>
      </c>
      <c r="M32" s="32"/>
      <c r="N32" s="128"/>
      <c r="O32" s="151"/>
      <c r="P32" s="151"/>
      <c r="Q32" s="156"/>
      <c r="R32" s="151"/>
      <c r="S32" s="151"/>
    </row>
    <row r="33" spans="1:60" x14ac:dyDescent="0.25">
      <c r="A33" s="161" t="s">
        <v>13</v>
      </c>
      <c r="B33" s="183" t="s">
        <v>43</v>
      </c>
      <c r="C33" s="197">
        <v>0</v>
      </c>
      <c r="D33" s="169">
        <v>1</v>
      </c>
      <c r="E33" s="169">
        <v>0</v>
      </c>
      <c r="F33" s="169">
        <v>1</v>
      </c>
      <c r="G33" s="169">
        <v>0</v>
      </c>
      <c r="H33" s="194">
        <v>0</v>
      </c>
      <c r="I33" s="185">
        <f t="shared" si="9"/>
        <v>0.5</v>
      </c>
      <c r="J33" s="172">
        <f t="shared" si="10"/>
        <v>0.5</v>
      </c>
      <c r="K33" s="176">
        <f t="shared" si="11"/>
        <v>0</v>
      </c>
      <c r="M33" s="32"/>
      <c r="N33" s="133"/>
      <c r="O33" s="151"/>
      <c r="P33" s="151"/>
      <c r="Q33" s="156"/>
      <c r="R33" s="151"/>
      <c r="S33" s="151"/>
    </row>
    <row r="34" spans="1:60" x14ac:dyDescent="0.25">
      <c r="A34" s="161" t="s">
        <v>13</v>
      </c>
      <c r="B34" s="183" t="s">
        <v>43</v>
      </c>
      <c r="C34" s="197">
        <v>4</v>
      </c>
      <c r="D34" s="169">
        <v>4</v>
      </c>
      <c r="E34" s="169">
        <v>4</v>
      </c>
      <c r="F34" s="169">
        <v>4</v>
      </c>
      <c r="G34" s="169">
        <v>4</v>
      </c>
      <c r="H34" s="194">
        <v>4</v>
      </c>
      <c r="I34" s="185">
        <f t="shared" si="9"/>
        <v>4</v>
      </c>
      <c r="J34" s="172">
        <f t="shared" si="10"/>
        <v>4</v>
      </c>
      <c r="K34" s="176">
        <f t="shared" si="11"/>
        <v>4</v>
      </c>
      <c r="M34" s="32"/>
      <c r="N34" s="133"/>
      <c r="O34" s="151"/>
      <c r="P34" s="151"/>
      <c r="Q34" s="156"/>
      <c r="R34" s="151"/>
      <c r="S34" s="151"/>
    </row>
    <row r="35" spans="1:60" x14ac:dyDescent="0.25">
      <c r="A35" s="161" t="s">
        <v>13</v>
      </c>
      <c r="B35" s="183" t="s">
        <v>43</v>
      </c>
      <c r="C35" s="197">
        <v>3</v>
      </c>
      <c r="D35" s="169">
        <v>4</v>
      </c>
      <c r="E35" s="169">
        <v>1</v>
      </c>
      <c r="F35" s="169">
        <v>1</v>
      </c>
      <c r="G35" s="169">
        <v>4</v>
      </c>
      <c r="H35" s="194">
        <v>4</v>
      </c>
      <c r="I35" s="185">
        <f t="shared" si="9"/>
        <v>3.5</v>
      </c>
      <c r="J35" s="172">
        <f t="shared" si="10"/>
        <v>1</v>
      </c>
      <c r="K35" s="176">
        <f t="shared" si="11"/>
        <v>4</v>
      </c>
      <c r="M35" s="32"/>
      <c r="N35" s="133"/>
      <c r="O35" s="151"/>
      <c r="P35" s="151"/>
      <c r="Q35" s="156"/>
      <c r="R35" s="151"/>
      <c r="S35" s="151"/>
    </row>
    <row r="36" spans="1:60" x14ac:dyDescent="0.25">
      <c r="A36" s="161" t="s">
        <v>13</v>
      </c>
      <c r="B36" s="199" t="s">
        <v>43</v>
      </c>
      <c r="C36" s="198">
        <v>0</v>
      </c>
      <c r="D36" s="164">
        <v>0</v>
      </c>
      <c r="E36" s="164">
        <v>1</v>
      </c>
      <c r="F36" s="164">
        <v>0</v>
      </c>
      <c r="G36" s="164">
        <v>0</v>
      </c>
      <c r="H36" s="162">
        <v>0</v>
      </c>
      <c r="I36" s="185">
        <f t="shared" ref="I36:I45" si="12">AVERAGE(C36:D36)</f>
        <v>0</v>
      </c>
      <c r="J36" s="172">
        <f t="shared" ref="J36:J45" si="13">AVERAGE(E36:F36)</f>
        <v>0.5</v>
      </c>
      <c r="K36" s="176">
        <f t="shared" ref="K36:K45" si="14">AVERAGE(G36:H36)</f>
        <v>0</v>
      </c>
      <c r="M36" s="32"/>
      <c r="N36" s="133"/>
      <c r="O36" s="151"/>
      <c r="P36" s="151"/>
      <c r="Q36" s="156"/>
      <c r="R36" s="151"/>
      <c r="S36" s="151"/>
    </row>
    <row r="37" spans="1:60" x14ac:dyDescent="0.25">
      <c r="A37" s="161" t="s">
        <v>13</v>
      </c>
      <c r="B37" s="199" t="s">
        <v>43</v>
      </c>
      <c r="C37" s="198">
        <v>0</v>
      </c>
      <c r="D37" s="164">
        <v>0</v>
      </c>
      <c r="E37" s="164">
        <v>0</v>
      </c>
      <c r="F37" s="164">
        <v>0</v>
      </c>
      <c r="G37" s="164">
        <v>0</v>
      </c>
      <c r="H37" s="162">
        <v>0</v>
      </c>
      <c r="I37" s="185">
        <f t="shared" si="12"/>
        <v>0</v>
      </c>
      <c r="J37" s="172">
        <f t="shared" si="13"/>
        <v>0</v>
      </c>
      <c r="K37" s="176">
        <f t="shared" si="14"/>
        <v>0</v>
      </c>
      <c r="M37" s="32"/>
      <c r="N37" s="133"/>
      <c r="O37" s="151"/>
      <c r="P37" s="151"/>
      <c r="Q37" s="156"/>
      <c r="R37" s="151"/>
      <c r="S37" s="151"/>
    </row>
    <row r="38" spans="1:60" x14ac:dyDescent="0.25">
      <c r="A38" s="161" t="s">
        <v>13</v>
      </c>
      <c r="B38" s="199" t="s">
        <v>43</v>
      </c>
      <c r="C38" s="198">
        <v>0</v>
      </c>
      <c r="D38" s="164">
        <v>0</v>
      </c>
      <c r="E38" s="164">
        <v>0</v>
      </c>
      <c r="F38" s="164">
        <v>0</v>
      </c>
      <c r="G38" s="164">
        <v>0</v>
      </c>
      <c r="H38" s="162">
        <v>0</v>
      </c>
      <c r="I38" s="185">
        <f t="shared" si="12"/>
        <v>0</v>
      </c>
      <c r="J38" s="172">
        <f t="shared" si="13"/>
        <v>0</v>
      </c>
      <c r="K38" s="176">
        <f t="shared" si="14"/>
        <v>0</v>
      </c>
      <c r="M38" s="32"/>
      <c r="N38" s="32"/>
      <c r="O38" s="151"/>
      <c r="P38" s="151"/>
      <c r="Q38" s="156"/>
      <c r="R38" s="151"/>
      <c r="S38" s="151"/>
    </row>
    <row r="39" spans="1:60" x14ac:dyDescent="0.25">
      <c r="A39" s="161" t="s">
        <v>13</v>
      </c>
      <c r="B39" s="199" t="s">
        <v>43</v>
      </c>
      <c r="C39" s="198">
        <v>0</v>
      </c>
      <c r="D39" s="164">
        <v>0</v>
      </c>
      <c r="E39" s="164">
        <v>0</v>
      </c>
      <c r="F39" s="164">
        <v>0</v>
      </c>
      <c r="G39" s="164">
        <v>0</v>
      </c>
      <c r="H39" s="162">
        <v>0</v>
      </c>
      <c r="I39" s="185">
        <f t="shared" si="12"/>
        <v>0</v>
      </c>
      <c r="J39" s="172">
        <f t="shared" si="13"/>
        <v>0</v>
      </c>
      <c r="K39" s="176">
        <f t="shared" si="14"/>
        <v>0</v>
      </c>
      <c r="M39" s="32"/>
      <c r="N39" s="32"/>
      <c r="O39" s="151"/>
      <c r="P39" s="151"/>
      <c r="Q39" s="156"/>
      <c r="R39" s="151"/>
      <c r="S39" s="151"/>
    </row>
    <row r="40" spans="1:60" x14ac:dyDescent="0.25">
      <c r="A40" s="161" t="s">
        <v>13</v>
      </c>
      <c r="B40" s="199" t="s">
        <v>43</v>
      </c>
      <c r="C40" s="198">
        <v>0</v>
      </c>
      <c r="D40" s="164">
        <v>0</v>
      </c>
      <c r="E40" s="164">
        <v>0</v>
      </c>
      <c r="F40" s="164">
        <v>0</v>
      </c>
      <c r="G40" s="164">
        <v>0</v>
      </c>
      <c r="H40" s="162">
        <v>0</v>
      </c>
      <c r="I40" s="185">
        <f t="shared" si="12"/>
        <v>0</v>
      </c>
      <c r="J40" s="172">
        <f t="shared" si="13"/>
        <v>0</v>
      </c>
      <c r="K40" s="176">
        <f t="shared" si="14"/>
        <v>0</v>
      </c>
      <c r="M40" s="32"/>
      <c r="N40" s="32"/>
      <c r="O40" s="151"/>
      <c r="P40" s="151"/>
      <c r="Q40" s="156"/>
      <c r="R40" s="151"/>
      <c r="S40" s="151"/>
    </row>
    <row r="41" spans="1:60" x14ac:dyDescent="0.25">
      <c r="A41" s="161" t="s">
        <v>13</v>
      </c>
      <c r="B41" s="199" t="s">
        <v>43</v>
      </c>
      <c r="C41" s="198">
        <v>1</v>
      </c>
      <c r="D41" s="164">
        <v>1</v>
      </c>
      <c r="E41" s="164">
        <v>1</v>
      </c>
      <c r="F41" s="164">
        <v>1</v>
      </c>
      <c r="G41" s="164">
        <v>1</v>
      </c>
      <c r="H41" s="162">
        <v>1</v>
      </c>
      <c r="I41" s="185">
        <f t="shared" si="12"/>
        <v>1</v>
      </c>
      <c r="J41" s="172">
        <f t="shared" si="13"/>
        <v>1</v>
      </c>
      <c r="K41" s="176">
        <f t="shared" si="14"/>
        <v>1</v>
      </c>
      <c r="M41" s="32"/>
      <c r="N41" s="32"/>
      <c r="O41" s="151"/>
      <c r="P41" s="151"/>
      <c r="Q41" s="156"/>
      <c r="R41" s="151"/>
      <c r="S41" s="151"/>
    </row>
    <row r="42" spans="1:60" x14ac:dyDescent="0.25">
      <c r="A42" s="161" t="s">
        <v>13</v>
      </c>
      <c r="B42" s="199" t="s">
        <v>43</v>
      </c>
      <c r="C42" s="198">
        <v>0</v>
      </c>
      <c r="D42" s="164">
        <v>0</v>
      </c>
      <c r="E42" s="164">
        <v>0</v>
      </c>
      <c r="F42" s="164">
        <v>0</v>
      </c>
      <c r="G42" s="164">
        <v>0</v>
      </c>
      <c r="H42" s="162">
        <v>0</v>
      </c>
      <c r="I42" s="185">
        <f t="shared" si="12"/>
        <v>0</v>
      </c>
      <c r="J42" s="172">
        <f t="shared" si="13"/>
        <v>0</v>
      </c>
      <c r="K42" s="176">
        <f t="shared" si="14"/>
        <v>0</v>
      </c>
      <c r="M42" s="32"/>
      <c r="N42" s="32"/>
      <c r="O42" s="151"/>
      <c r="P42" s="151"/>
      <c r="Q42" s="156"/>
      <c r="R42" s="151"/>
      <c r="S42" s="151"/>
    </row>
    <row r="43" spans="1:60" x14ac:dyDescent="0.25">
      <c r="A43" s="161" t="s">
        <v>13</v>
      </c>
      <c r="B43" s="199" t="s">
        <v>43</v>
      </c>
      <c r="C43" s="198">
        <v>0</v>
      </c>
      <c r="D43" s="164">
        <v>0</v>
      </c>
      <c r="E43" s="164">
        <v>0</v>
      </c>
      <c r="F43" s="164">
        <v>0</v>
      </c>
      <c r="G43" s="164">
        <v>0</v>
      </c>
      <c r="H43" s="162">
        <v>1</v>
      </c>
      <c r="I43" s="185">
        <f t="shared" si="12"/>
        <v>0</v>
      </c>
      <c r="J43" s="172">
        <f t="shared" si="13"/>
        <v>0</v>
      </c>
      <c r="K43" s="176">
        <f t="shared" si="14"/>
        <v>0.5</v>
      </c>
      <c r="M43" s="32"/>
      <c r="N43" s="32"/>
      <c r="O43" s="151"/>
      <c r="P43" s="151"/>
      <c r="Q43" s="156"/>
      <c r="R43" s="151"/>
      <c r="S43" s="151"/>
    </row>
    <row r="44" spans="1:60" x14ac:dyDescent="0.25">
      <c r="A44" s="161" t="s">
        <v>13</v>
      </c>
      <c r="B44" s="199" t="s">
        <v>43</v>
      </c>
      <c r="C44" s="198">
        <v>0</v>
      </c>
      <c r="D44" s="164">
        <v>0</v>
      </c>
      <c r="E44" s="164">
        <v>2</v>
      </c>
      <c r="F44" s="164">
        <v>3</v>
      </c>
      <c r="G44" s="164">
        <v>0</v>
      </c>
      <c r="H44" s="162">
        <v>0</v>
      </c>
      <c r="I44" s="185">
        <f t="shared" si="12"/>
        <v>0</v>
      </c>
      <c r="J44" s="172">
        <f t="shared" si="13"/>
        <v>2.5</v>
      </c>
      <c r="K44" s="176">
        <f t="shared" si="14"/>
        <v>0</v>
      </c>
      <c r="M44" s="32"/>
      <c r="N44" s="32"/>
      <c r="O44" s="151"/>
      <c r="P44" s="151"/>
      <c r="Q44" s="156"/>
      <c r="R44" s="151"/>
      <c r="S44" s="151"/>
    </row>
    <row r="45" spans="1:60" x14ac:dyDescent="0.25">
      <c r="A45" s="161" t="s">
        <v>13</v>
      </c>
      <c r="B45" s="199" t="s">
        <v>43</v>
      </c>
      <c r="C45" s="198">
        <v>0</v>
      </c>
      <c r="D45" s="164">
        <v>0</v>
      </c>
      <c r="E45" s="164">
        <v>0</v>
      </c>
      <c r="F45" s="164">
        <v>0</v>
      </c>
      <c r="G45" s="164">
        <v>0</v>
      </c>
      <c r="H45" s="162">
        <v>0</v>
      </c>
      <c r="I45" s="185">
        <f t="shared" si="12"/>
        <v>0</v>
      </c>
      <c r="J45" s="172">
        <f t="shared" si="13"/>
        <v>0</v>
      </c>
      <c r="K45" s="176">
        <f t="shared" si="14"/>
        <v>0</v>
      </c>
      <c r="M45" s="32"/>
      <c r="N45" s="32"/>
      <c r="O45" s="151"/>
      <c r="P45" s="151"/>
      <c r="Q45" s="156"/>
      <c r="R45" s="151"/>
      <c r="S45" s="151"/>
    </row>
    <row r="46" spans="1:60" s="101" customFormat="1" x14ac:dyDescent="0.25">
      <c r="A46" s="171" t="s">
        <v>14</v>
      </c>
      <c r="B46" s="183" t="s">
        <v>43</v>
      </c>
      <c r="C46" s="184">
        <v>4</v>
      </c>
      <c r="D46" s="170">
        <v>4</v>
      </c>
      <c r="E46" s="170">
        <v>4</v>
      </c>
      <c r="F46" s="170">
        <v>4</v>
      </c>
      <c r="G46" s="170">
        <v>1</v>
      </c>
      <c r="H46" s="193">
        <v>1</v>
      </c>
      <c r="I46" s="185">
        <f t="shared" si="5"/>
        <v>4</v>
      </c>
      <c r="J46" s="172">
        <f t="shared" ref="J46" si="15">AVERAGE(E46:F46)</f>
        <v>4</v>
      </c>
      <c r="K46" s="176">
        <f t="shared" ref="K46" si="16">AVERAGE(G46:H46)</f>
        <v>1</v>
      </c>
      <c r="O46" s="151"/>
      <c r="P46" s="151"/>
      <c r="Q46" s="156"/>
      <c r="R46" s="151"/>
      <c r="S46" s="151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  <c r="BA46" s="133"/>
      <c r="BB46" s="133"/>
      <c r="BC46" s="133"/>
      <c r="BD46" s="133"/>
      <c r="BE46" s="133"/>
      <c r="BF46" s="133"/>
      <c r="BG46" s="133"/>
      <c r="BH46" s="133"/>
    </row>
    <row r="47" spans="1:60" s="101" customFormat="1" x14ac:dyDescent="0.25">
      <c r="A47" s="161" t="s">
        <v>14</v>
      </c>
      <c r="B47" s="183" t="s">
        <v>43</v>
      </c>
      <c r="C47" s="184">
        <v>0</v>
      </c>
      <c r="D47" s="170">
        <v>0</v>
      </c>
      <c r="E47" s="170">
        <v>0</v>
      </c>
      <c r="F47" s="170">
        <v>0</v>
      </c>
      <c r="G47" s="170">
        <v>0</v>
      </c>
      <c r="H47" s="193">
        <v>0</v>
      </c>
      <c r="I47" s="185">
        <f t="shared" ref="I47:I49" si="17">AVERAGE(C47:D47)</f>
        <v>0</v>
      </c>
      <c r="J47" s="172">
        <f t="shared" ref="J47:J49" si="18">AVERAGE(E47:F47)</f>
        <v>0</v>
      </c>
      <c r="K47" s="176">
        <f t="shared" ref="K47:K49" si="19">AVERAGE(G47:H47)</f>
        <v>0</v>
      </c>
      <c r="O47" s="151"/>
      <c r="P47" s="151"/>
      <c r="Q47" s="156"/>
      <c r="R47" s="151"/>
      <c r="S47" s="151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3"/>
      <c r="AJ47" s="133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  <c r="AX47" s="133"/>
      <c r="AY47" s="133"/>
      <c r="AZ47" s="133"/>
      <c r="BA47" s="133"/>
      <c r="BB47" s="133"/>
      <c r="BC47" s="133"/>
      <c r="BD47" s="133"/>
      <c r="BE47" s="133"/>
      <c r="BF47" s="133"/>
      <c r="BG47" s="133"/>
      <c r="BH47" s="133"/>
    </row>
    <row r="48" spans="1:60" s="101" customFormat="1" x14ac:dyDescent="0.25">
      <c r="A48" s="161" t="s">
        <v>14</v>
      </c>
      <c r="B48" s="183" t="s">
        <v>43</v>
      </c>
      <c r="C48" s="184">
        <v>4</v>
      </c>
      <c r="D48" s="170">
        <v>4</v>
      </c>
      <c r="E48" s="170">
        <v>4</v>
      </c>
      <c r="F48" s="170">
        <v>4</v>
      </c>
      <c r="G48" s="170">
        <v>4</v>
      </c>
      <c r="H48" s="193">
        <v>4</v>
      </c>
      <c r="I48" s="185">
        <f t="shared" si="17"/>
        <v>4</v>
      </c>
      <c r="J48" s="172">
        <f t="shared" si="18"/>
        <v>4</v>
      </c>
      <c r="K48" s="176">
        <f t="shared" si="19"/>
        <v>4</v>
      </c>
      <c r="O48" s="151"/>
      <c r="P48" s="151"/>
      <c r="Q48" s="156"/>
      <c r="R48" s="151"/>
      <c r="S48" s="151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3"/>
      <c r="AJ48" s="133"/>
      <c r="AK48" s="133"/>
      <c r="AL48" s="133"/>
      <c r="AM48" s="133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  <c r="AX48" s="133"/>
      <c r="AY48" s="133"/>
      <c r="AZ48" s="133"/>
      <c r="BA48" s="133"/>
      <c r="BB48" s="133"/>
      <c r="BC48" s="133"/>
      <c r="BD48" s="133"/>
      <c r="BE48" s="133"/>
      <c r="BF48" s="133"/>
      <c r="BG48" s="133"/>
      <c r="BH48" s="133"/>
    </row>
    <row r="49" spans="1:19" x14ac:dyDescent="0.25">
      <c r="A49" s="161" t="s">
        <v>14</v>
      </c>
      <c r="B49" s="183" t="s">
        <v>43</v>
      </c>
      <c r="C49" s="184">
        <v>1</v>
      </c>
      <c r="D49" s="170">
        <v>0</v>
      </c>
      <c r="E49" s="170">
        <v>4</v>
      </c>
      <c r="F49" s="170">
        <v>0</v>
      </c>
      <c r="G49" s="170">
        <v>0</v>
      </c>
      <c r="H49" s="193">
        <v>0</v>
      </c>
      <c r="I49" s="185">
        <f t="shared" si="17"/>
        <v>0.5</v>
      </c>
      <c r="J49" s="172">
        <f t="shared" si="18"/>
        <v>2</v>
      </c>
      <c r="K49" s="176">
        <f t="shared" si="19"/>
        <v>0</v>
      </c>
      <c r="O49" s="151"/>
      <c r="P49" s="151"/>
      <c r="Q49" s="156"/>
      <c r="R49" s="151"/>
      <c r="S49" s="151"/>
    </row>
    <row r="50" spans="1:19" x14ac:dyDescent="0.25">
      <c r="A50" s="161" t="s">
        <v>14</v>
      </c>
      <c r="B50" s="183" t="s">
        <v>43</v>
      </c>
      <c r="C50" s="197">
        <v>4</v>
      </c>
      <c r="D50" s="169">
        <v>4</v>
      </c>
      <c r="E50" s="169">
        <v>4</v>
      </c>
      <c r="F50" s="169">
        <v>4</v>
      </c>
      <c r="G50" s="169">
        <v>4</v>
      </c>
      <c r="H50" s="194">
        <v>4</v>
      </c>
      <c r="I50" s="185">
        <f t="shared" ref="I50:I64" si="20">AVERAGE(C50:D50)</f>
        <v>4</v>
      </c>
      <c r="J50" s="172">
        <f t="shared" ref="J50:J64" si="21">AVERAGE(E50:F50)</f>
        <v>4</v>
      </c>
      <c r="K50" s="176">
        <f t="shared" ref="K50:K64" si="22">AVERAGE(G50:H50)</f>
        <v>4</v>
      </c>
      <c r="M50" s="32"/>
      <c r="N50" s="128"/>
      <c r="O50" s="151"/>
      <c r="P50" s="151"/>
      <c r="Q50" s="156"/>
      <c r="R50" s="151"/>
      <c r="S50" s="151"/>
    </row>
    <row r="51" spans="1:19" x14ac:dyDescent="0.25">
      <c r="A51" s="161" t="s">
        <v>14</v>
      </c>
      <c r="B51" s="183" t="s">
        <v>43</v>
      </c>
      <c r="C51" s="197">
        <v>4</v>
      </c>
      <c r="D51" s="169">
        <v>4</v>
      </c>
      <c r="E51" s="169">
        <v>4</v>
      </c>
      <c r="F51" s="169">
        <v>4</v>
      </c>
      <c r="G51" s="169">
        <v>4</v>
      </c>
      <c r="H51" s="194">
        <v>4</v>
      </c>
      <c r="I51" s="185">
        <f t="shared" si="20"/>
        <v>4</v>
      </c>
      <c r="J51" s="172">
        <f t="shared" si="21"/>
        <v>4</v>
      </c>
      <c r="K51" s="176">
        <f t="shared" si="22"/>
        <v>4</v>
      </c>
      <c r="M51" s="32"/>
      <c r="N51" s="128"/>
      <c r="O51" s="151"/>
      <c r="P51" s="151"/>
      <c r="Q51" s="156"/>
      <c r="R51" s="151"/>
      <c r="S51" s="151"/>
    </row>
    <row r="52" spans="1:19" x14ac:dyDescent="0.25">
      <c r="A52" s="161" t="s">
        <v>14</v>
      </c>
      <c r="B52" s="183" t="s">
        <v>43</v>
      </c>
      <c r="C52" s="197">
        <v>4</v>
      </c>
      <c r="D52" s="169">
        <v>2</v>
      </c>
      <c r="E52" s="169">
        <v>1</v>
      </c>
      <c r="F52" s="169">
        <v>0</v>
      </c>
      <c r="G52" s="169">
        <v>1</v>
      </c>
      <c r="H52" s="194">
        <v>1</v>
      </c>
      <c r="I52" s="185">
        <f t="shared" si="20"/>
        <v>3</v>
      </c>
      <c r="J52" s="172">
        <f t="shared" si="21"/>
        <v>0.5</v>
      </c>
      <c r="K52" s="176">
        <f t="shared" si="22"/>
        <v>1</v>
      </c>
      <c r="M52" s="32"/>
      <c r="N52" s="128"/>
      <c r="O52" s="151"/>
      <c r="P52" s="151"/>
      <c r="Q52" s="156"/>
      <c r="R52" s="151"/>
      <c r="S52" s="151"/>
    </row>
    <row r="53" spans="1:19" x14ac:dyDescent="0.25">
      <c r="A53" s="161" t="s">
        <v>14</v>
      </c>
      <c r="B53" s="183" t="s">
        <v>43</v>
      </c>
      <c r="C53" s="197">
        <v>3</v>
      </c>
      <c r="D53" s="169">
        <v>2</v>
      </c>
      <c r="E53" s="169">
        <v>2</v>
      </c>
      <c r="F53" s="169">
        <v>1</v>
      </c>
      <c r="G53" s="169">
        <v>4</v>
      </c>
      <c r="H53" s="194">
        <v>4</v>
      </c>
      <c r="I53" s="185">
        <f t="shared" si="20"/>
        <v>2.5</v>
      </c>
      <c r="J53" s="172">
        <f t="shared" si="21"/>
        <v>1.5</v>
      </c>
      <c r="K53" s="176">
        <f t="shared" si="22"/>
        <v>4</v>
      </c>
      <c r="M53" s="32"/>
      <c r="N53" s="128"/>
      <c r="O53" s="151"/>
      <c r="P53" s="151"/>
      <c r="Q53" s="156"/>
      <c r="R53" s="151"/>
      <c r="S53" s="151"/>
    </row>
    <row r="54" spans="1:19" x14ac:dyDescent="0.25">
      <c r="A54" s="161" t="s">
        <v>14</v>
      </c>
      <c r="B54" s="183" t="s">
        <v>43</v>
      </c>
      <c r="C54" s="197">
        <v>3</v>
      </c>
      <c r="D54" s="169">
        <v>4</v>
      </c>
      <c r="E54" s="169">
        <v>1</v>
      </c>
      <c r="F54" s="169">
        <v>2</v>
      </c>
      <c r="G54" s="169">
        <v>3</v>
      </c>
      <c r="H54" s="194">
        <v>3</v>
      </c>
      <c r="I54" s="185">
        <f t="shared" si="20"/>
        <v>3.5</v>
      </c>
      <c r="J54" s="172">
        <f t="shared" si="21"/>
        <v>1.5</v>
      </c>
      <c r="K54" s="176">
        <f t="shared" si="22"/>
        <v>3</v>
      </c>
      <c r="M54" s="32"/>
      <c r="N54" s="128"/>
      <c r="O54" s="151"/>
      <c r="P54" s="151"/>
      <c r="Q54" s="156"/>
      <c r="R54" s="151"/>
      <c r="S54" s="151"/>
    </row>
    <row r="55" spans="1:19" x14ac:dyDescent="0.25">
      <c r="A55" s="161" t="s">
        <v>14</v>
      </c>
      <c r="B55" s="199" t="s">
        <v>43</v>
      </c>
      <c r="C55" s="198">
        <v>0</v>
      </c>
      <c r="D55" s="164">
        <v>0</v>
      </c>
      <c r="E55" s="164">
        <v>0</v>
      </c>
      <c r="F55" s="164">
        <v>0</v>
      </c>
      <c r="G55" s="164">
        <v>0</v>
      </c>
      <c r="H55" s="162">
        <v>0</v>
      </c>
      <c r="I55" s="185">
        <f t="shared" si="20"/>
        <v>0</v>
      </c>
      <c r="J55" s="172">
        <f t="shared" si="21"/>
        <v>0</v>
      </c>
      <c r="K55" s="176">
        <f t="shared" si="22"/>
        <v>0</v>
      </c>
      <c r="M55" s="32"/>
      <c r="N55" s="32"/>
      <c r="O55" s="151"/>
      <c r="P55" s="151"/>
      <c r="Q55" s="156"/>
      <c r="R55" s="151"/>
      <c r="S55" s="151"/>
    </row>
    <row r="56" spans="1:19" x14ac:dyDescent="0.25">
      <c r="A56" s="161" t="s">
        <v>14</v>
      </c>
      <c r="B56" s="199" t="s">
        <v>43</v>
      </c>
      <c r="C56" s="198">
        <v>4</v>
      </c>
      <c r="D56" s="164">
        <v>4</v>
      </c>
      <c r="E56" s="164">
        <v>4</v>
      </c>
      <c r="F56" s="164">
        <v>4</v>
      </c>
      <c r="G56" s="164">
        <v>4</v>
      </c>
      <c r="H56" s="162">
        <v>4</v>
      </c>
      <c r="I56" s="185">
        <f t="shared" si="20"/>
        <v>4</v>
      </c>
      <c r="J56" s="172">
        <f t="shared" si="21"/>
        <v>4</v>
      </c>
      <c r="K56" s="176">
        <f t="shared" si="22"/>
        <v>4</v>
      </c>
      <c r="M56" s="32"/>
      <c r="N56" s="32"/>
      <c r="O56" s="151"/>
      <c r="P56" s="151"/>
      <c r="Q56" s="156"/>
      <c r="R56" s="151"/>
      <c r="S56" s="151"/>
    </row>
    <row r="57" spans="1:19" x14ac:dyDescent="0.25">
      <c r="A57" s="161" t="s">
        <v>14</v>
      </c>
      <c r="B57" s="199" t="s">
        <v>43</v>
      </c>
      <c r="C57" s="198">
        <v>4</v>
      </c>
      <c r="D57" s="164">
        <v>4</v>
      </c>
      <c r="E57" s="164">
        <v>4</v>
      </c>
      <c r="F57" s="164">
        <v>4</v>
      </c>
      <c r="G57" s="164">
        <v>4</v>
      </c>
      <c r="H57" s="162">
        <v>4</v>
      </c>
      <c r="I57" s="185">
        <f t="shared" si="20"/>
        <v>4</v>
      </c>
      <c r="J57" s="172">
        <f t="shared" si="21"/>
        <v>4</v>
      </c>
      <c r="K57" s="176">
        <f t="shared" si="22"/>
        <v>4</v>
      </c>
      <c r="M57" s="133"/>
      <c r="N57" s="151"/>
      <c r="O57" s="151"/>
      <c r="P57" s="151"/>
      <c r="Q57" s="156"/>
      <c r="R57" s="151"/>
      <c r="S57" s="151"/>
    </row>
    <row r="58" spans="1:19" x14ac:dyDescent="0.25">
      <c r="A58" s="161" t="s">
        <v>14</v>
      </c>
      <c r="B58" s="199" t="s">
        <v>43</v>
      </c>
      <c r="C58" s="198">
        <v>3</v>
      </c>
      <c r="D58" s="164">
        <v>1</v>
      </c>
      <c r="E58" s="164">
        <v>3</v>
      </c>
      <c r="F58" s="164">
        <v>1</v>
      </c>
      <c r="G58" s="164">
        <v>2</v>
      </c>
      <c r="H58" s="162">
        <v>0</v>
      </c>
      <c r="I58" s="185">
        <f t="shared" si="20"/>
        <v>2</v>
      </c>
      <c r="J58" s="172">
        <f t="shared" si="21"/>
        <v>2</v>
      </c>
      <c r="K58" s="176">
        <f t="shared" si="22"/>
        <v>1</v>
      </c>
      <c r="M58" s="133"/>
      <c r="N58" s="151"/>
      <c r="O58" s="151"/>
      <c r="P58" s="151"/>
      <c r="Q58" s="156"/>
      <c r="R58" s="151"/>
      <c r="S58" s="151"/>
    </row>
    <row r="59" spans="1:19" x14ac:dyDescent="0.25">
      <c r="A59" s="161" t="s">
        <v>14</v>
      </c>
      <c r="B59" s="199" t="s">
        <v>43</v>
      </c>
      <c r="C59" s="198">
        <v>0</v>
      </c>
      <c r="D59" s="164">
        <v>0</v>
      </c>
      <c r="E59" s="164">
        <v>0</v>
      </c>
      <c r="F59" s="164" t="s">
        <v>12</v>
      </c>
      <c r="G59" s="164">
        <v>0</v>
      </c>
      <c r="H59" s="162">
        <v>0</v>
      </c>
      <c r="I59" s="185">
        <f t="shared" si="20"/>
        <v>0</v>
      </c>
      <c r="J59" s="172">
        <f t="shared" si="21"/>
        <v>0</v>
      </c>
      <c r="K59" s="176">
        <f t="shared" si="22"/>
        <v>0</v>
      </c>
      <c r="M59" s="133"/>
      <c r="N59" s="151"/>
      <c r="O59" s="151"/>
      <c r="P59" s="151"/>
      <c r="Q59" s="156"/>
      <c r="R59" s="151"/>
      <c r="S59" s="151"/>
    </row>
    <row r="60" spans="1:19" x14ac:dyDescent="0.25">
      <c r="A60" s="161" t="s">
        <v>14</v>
      </c>
      <c r="B60" s="199" t="s">
        <v>43</v>
      </c>
      <c r="C60" s="198">
        <v>0</v>
      </c>
      <c r="D60" s="164">
        <v>1</v>
      </c>
      <c r="E60" s="164">
        <v>0</v>
      </c>
      <c r="F60" s="164">
        <v>4</v>
      </c>
      <c r="G60" s="164">
        <v>0</v>
      </c>
      <c r="H60" s="162">
        <v>2</v>
      </c>
      <c r="I60" s="185">
        <f t="shared" si="20"/>
        <v>0.5</v>
      </c>
      <c r="J60" s="172">
        <f t="shared" si="21"/>
        <v>2</v>
      </c>
      <c r="K60" s="176">
        <f t="shared" si="22"/>
        <v>1</v>
      </c>
      <c r="M60" s="133"/>
      <c r="N60" s="151"/>
      <c r="O60" s="151"/>
      <c r="P60" s="151"/>
      <c r="Q60" s="156"/>
      <c r="R60" s="151"/>
      <c r="S60" s="151"/>
    </row>
    <row r="61" spans="1:19" x14ac:dyDescent="0.25">
      <c r="A61" s="161" t="s">
        <v>14</v>
      </c>
      <c r="B61" s="199" t="s">
        <v>43</v>
      </c>
      <c r="C61" s="198">
        <v>3</v>
      </c>
      <c r="D61" s="164">
        <v>0</v>
      </c>
      <c r="E61" s="164">
        <v>3</v>
      </c>
      <c r="F61" s="164">
        <v>0</v>
      </c>
      <c r="G61" s="164">
        <v>1</v>
      </c>
      <c r="H61" s="162">
        <v>0</v>
      </c>
      <c r="I61" s="185">
        <f t="shared" si="20"/>
        <v>1.5</v>
      </c>
      <c r="J61" s="172">
        <f t="shared" si="21"/>
        <v>1.5</v>
      </c>
      <c r="K61" s="176">
        <f t="shared" si="22"/>
        <v>0.5</v>
      </c>
      <c r="M61" s="133"/>
      <c r="N61" s="151"/>
      <c r="O61" s="151"/>
      <c r="P61" s="151"/>
      <c r="Q61" s="156"/>
      <c r="R61" s="151"/>
      <c r="S61" s="151"/>
    </row>
    <row r="62" spans="1:19" x14ac:dyDescent="0.25">
      <c r="A62" s="161" t="s">
        <v>14</v>
      </c>
      <c r="B62" s="199" t="s">
        <v>43</v>
      </c>
      <c r="C62" s="198">
        <v>0</v>
      </c>
      <c r="D62" s="164">
        <v>0</v>
      </c>
      <c r="E62" s="164">
        <v>0</v>
      </c>
      <c r="F62" s="164">
        <v>0</v>
      </c>
      <c r="G62" s="164">
        <v>0</v>
      </c>
      <c r="H62" s="162">
        <v>0</v>
      </c>
      <c r="I62" s="185">
        <f t="shared" si="20"/>
        <v>0</v>
      </c>
      <c r="J62" s="172">
        <f t="shared" si="21"/>
        <v>0</v>
      </c>
      <c r="K62" s="176">
        <f t="shared" si="22"/>
        <v>0</v>
      </c>
      <c r="M62" s="133"/>
      <c r="N62" s="151"/>
      <c r="O62" s="151"/>
      <c r="P62" s="151"/>
      <c r="Q62" s="156"/>
      <c r="R62" s="151"/>
      <c r="S62" s="151"/>
    </row>
    <row r="63" spans="1:19" x14ac:dyDescent="0.25">
      <c r="A63" s="161" t="s">
        <v>14</v>
      </c>
      <c r="B63" s="199" t="s">
        <v>43</v>
      </c>
      <c r="C63" s="198">
        <v>0</v>
      </c>
      <c r="D63" s="164">
        <v>0</v>
      </c>
      <c r="E63" s="164">
        <v>0</v>
      </c>
      <c r="F63" s="164">
        <v>2</v>
      </c>
      <c r="G63" s="164">
        <v>0</v>
      </c>
      <c r="H63" s="162">
        <v>1</v>
      </c>
      <c r="I63" s="185">
        <f t="shared" si="20"/>
        <v>0</v>
      </c>
      <c r="J63" s="172">
        <f t="shared" si="21"/>
        <v>1</v>
      </c>
      <c r="K63" s="176">
        <f t="shared" si="22"/>
        <v>0.5</v>
      </c>
      <c r="M63" s="133"/>
      <c r="N63" s="151"/>
      <c r="O63" s="151"/>
      <c r="P63" s="151"/>
      <c r="Q63" s="156"/>
      <c r="R63" s="151"/>
      <c r="S63" s="151"/>
    </row>
    <row r="64" spans="1:19" ht="15.75" thickBot="1" x14ac:dyDescent="0.3">
      <c r="A64" s="166" t="s">
        <v>14</v>
      </c>
      <c r="B64" s="230" t="s">
        <v>43</v>
      </c>
      <c r="C64" s="231">
        <v>4</v>
      </c>
      <c r="D64" s="167">
        <v>4</v>
      </c>
      <c r="E64" s="167">
        <v>4</v>
      </c>
      <c r="F64" s="167">
        <v>4</v>
      </c>
      <c r="G64" s="167">
        <v>3</v>
      </c>
      <c r="H64" s="163">
        <v>3</v>
      </c>
      <c r="I64" s="189">
        <f t="shared" si="20"/>
        <v>4</v>
      </c>
      <c r="J64" s="177">
        <f t="shared" si="21"/>
        <v>4</v>
      </c>
      <c r="K64" s="178">
        <f t="shared" si="22"/>
        <v>3</v>
      </c>
      <c r="M64" s="133"/>
      <c r="N64" s="151"/>
      <c r="O64" s="151"/>
      <c r="P64" s="151"/>
      <c r="Q64" s="156"/>
      <c r="R64" s="151"/>
      <c r="S64" s="151"/>
    </row>
    <row r="65" spans="1:19" x14ac:dyDescent="0.25">
      <c r="A65" s="223" t="s">
        <v>13</v>
      </c>
      <c r="B65" s="179" t="s">
        <v>41</v>
      </c>
      <c r="C65" s="180">
        <v>0</v>
      </c>
      <c r="D65" s="181">
        <v>0</v>
      </c>
      <c r="E65" s="181">
        <v>0</v>
      </c>
      <c r="F65" s="181">
        <v>0</v>
      </c>
      <c r="G65" s="181">
        <v>0</v>
      </c>
      <c r="H65" s="224">
        <v>0</v>
      </c>
      <c r="I65" s="182">
        <f t="shared" ref="I65:I94" si="23">AVERAGE(C65:D65)</f>
        <v>0</v>
      </c>
      <c r="J65" s="174">
        <f t="shared" ref="J65:J93" si="24">AVERAGE(E65:F65)</f>
        <v>0</v>
      </c>
      <c r="K65" s="175">
        <f t="shared" ref="K65:K92" si="25">AVERAGE(G65:H65)</f>
        <v>0</v>
      </c>
      <c r="M65" s="133"/>
      <c r="N65" s="151"/>
      <c r="O65" s="151"/>
      <c r="P65" s="151"/>
      <c r="Q65" s="156"/>
      <c r="R65" s="151"/>
      <c r="S65" s="151"/>
    </row>
    <row r="66" spans="1:19" x14ac:dyDescent="0.25">
      <c r="A66" s="171" t="s">
        <v>13</v>
      </c>
      <c r="B66" s="183" t="s">
        <v>41</v>
      </c>
      <c r="C66" s="184">
        <v>0</v>
      </c>
      <c r="D66" s="170">
        <v>3</v>
      </c>
      <c r="E66" s="170">
        <v>3</v>
      </c>
      <c r="F66" s="170">
        <v>3</v>
      </c>
      <c r="G66" s="170">
        <v>2</v>
      </c>
      <c r="H66" s="193">
        <v>2</v>
      </c>
      <c r="I66" s="185">
        <f t="shared" si="23"/>
        <v>1.5</v>
      </c>
      <c r="J66" s="172">
        <f t="shared" si="24"/>
        <v>3</v>
      </c>
      <c r="K66" s="176">
        <f t="shared" si="25"/>
        <v>2</v>
      </c>
      <c r="M66" s="133"/>
      <c r="N66" s="151"/>
      <c r="O66" s="151"/>
      <c r="P66" s="151"/>
      <c r="Q66" s="156"/>
      <c r="R66" s="151"/>
      <c r="S66" s="151"/>
    </row>
    <row r="67" spans="1:19" x14ac:dyDescent="0.25">
      <c r="A67" s="171" t="s">
        <v>13</v>
      </c>
      <c r="B67" s="183" t="s">
        <v>41</v>
      </c>
      <c r="C67" s="184">
        <v>1</v>
      </c>
      <c r="D67" s="170">
        <v>2</v>
      </c>
      <c r="E67" s="170">
        <v>1</v>
      </c>
      <c r="F67" s="170">
        <v>2</v>
      </c>
      <c r="G67" s="170">
        <v>1</v>
      </c>
      <c r="H67" s="193">
        <v>1</v>
      </c>
      <c r="I67" s="185">
        <f t="shared" si="23"/>
        <v>1.5</v>
      </c>
      <c r="J67" s="172">
        <f t="shared" si="24"/>
        <v>1.5</v>
      </c>
      <c r="K67" s="176">
        <f t="shared" si="25"/>
        <v>1</v>
      </c>
    </row>
    <row r="68" spans="1:19" x14ac:dyDescent="0.25">
      <c r="A68" s="171" t="s">
        <v>13</v>
      </c>
      <c r="B68" s="183" t="s">
        <v>41</v>
      </c>
      <c r="C68" s="184">
        <v>2</v>
      </c>
      <c r="D68" s="170">
        <v>3</v>
      </c>
      <c r="E68" s="170">
        <v>2</v>
      </c>
      <c r="F68" s="170">
        <v>3</v>
      </c>
      <c r="G68" s="170">
        <v>1</v>
      </c>
      <c r="H68" s="193">
        <v>1</v>
      </c>
      <c r="I68" s="185">
        <f t="shared" si="23"/>
        <v>2.5</v>
      </c>
      <c r="J68" s="172">
        <f t="shared" si="24"/>
        <v>2.5</v>
      </c>
      <c r="K68" s="176">
        <f t="shared" si="25"/>
        <v>1</v>
      </c>
    </row>
    <row r="69" spans="1:19" x14ac:dyDescent="0.25">
      <c r="A69" s="171" t="s">
        <v>13</v>
      </c>
      <c r="B69" s="183" t="s">
        <v>41</v>
      </c>
      <c r="C69" s="184">
        <v>4</v>
      </c>
      <c r="D69" s="170">
        <v>4</v>
      </c>
      <c r="E69" s="170">
        <v>4</v>
      </c>
      <c r="F69" s="170">
        <v>4</v>
      </c>
      <c r="G69" s="170">
        <v>4</v>
      </c>
      <c r="H69" s="193">
        <v>4</v>
      </c>
      <c r="I69" s="185">
        <f t="shared" si="23"/>
        <v>4</v>
      </c>
      <c r="J69" s="172">
        <f t="shared" si="24"/>
        <v>4</v>
      </c>
      <c r="K69" s="176">
        <f t="shared" si="25"/>
        <v>4</v>
      </c>
    </row>
    <row r="70" spans="1:19" x14ac:dyDescent="0.25">
      <c r="A70" s="171" t="s">
        <v>13</v>
      </c>
      <c r="B70" s="183" t="s">
        <v>41</v>
      </c>
      <c r="C70" s="184">
        <v>4</v>
      </c>
      <c r="D70" s="170">
        <v>4</v>
      </c>
      <c r="E70" s="170">
        <v>4</v>
      </c>
      <c r="F70" s="170">
        <v>4</v>
      </c>
      <c r="G70" s="170">
        <v>4</v>
      </c>
      <c r="H70" s="193">
        <v>4</v>
      </c>
      <c r="I70" s="185">
        <f t="shared" si="23"/>
        <v>4</v>
      </c>
      <c r="J70" s="172">
        <f t="shared" si="24"/>
        <v>4</v>
      </c>
      <c r="K70" s="176">
        <f t="shared" si="25"/>
        <v>4</v>
      </c>
    </row>
    <row r="71" spans="1:19" x14ac:dyDescent="0.25">
      <c r="A71" s="171" t="s">
        <v>13</v>
      </c>
      <c r="B71" s="183" t="s">
        <v>41</v>
      </c>
      <c r="C71" s="184">
        <v>0</v>
      </c>
      <c r="D71" s="170">
        <v>0</v>
      </c>
      <c r="E71" s="170">
        <v>0</v>
      </c>
      <c r="F71" s="170">
        <v>0</v>
      </c>
      <c r="G71" s="170">
        <v>0</v>
      </c>
      <c r="H71" s="193">
        <v>0</v>
      </c>
      <c r="I71" s="185">
        <f t="shared" si="23"/>
        <v>0</v>
      </c>
      <c r="J71" s="172">
        <f t="shared" si="24"/>
        <v>0</v>
      </c>
      <c r="K71" s="176">
        <f t="shared" si="25"/>
        <v>0</v>
      </c>
    </row>
    <row r="72" spans="1:19" x14ac:dyDescent="0.25">
      <c r="A72" s="171" t="s">
        <v>13</v>
      </c>
      <c r="B72" s="183" t="s">
        <v>41</v>
      </c>
      <c r="C72" s="184" t="s">
        <v>37</v>
      </c>
      <c r="D72" s="170">
        <v>4</v>
      </c>
      <c r="E72" s="170">
        <v>4</v>
      </c>
      <c r="F72" s="170">
        <v>4</v>
      </c>
      <c r="G72" s="170">
        <v>4</v>
      </c>
      <c r="H72" s="193">
        <v>4</v>
      </c>
      <c r="I72" s="185">
        <f t="shared" si="23"/>
        <v>4</v>
      </c>
      <c r="J72" s="172">
        <f t="shared" si="24"/>
        <v>4</v>
      </c>
      <c r="K72" s="176">
        <f t="shared" si="25"/>
        <v>4</v>
      </c>
    </row>
    <row r="73" spans="1:19" x14ac:dyDescent="0.25">
      <c r="A73" s="171" t="s">
        <v>13</v>
      </c>
      <c r="B73" s="183" t="s">
        <v>41</v>
      </c>
      <c r="C73" s="184">
        <v>0</v>
      </c>
      <c r="D73" s="170">
        <v>1</v>
      </c>
      <c r="E73" s="170">
        <v>2</v>
      </c>
      <c r="F73" s="170">
        <v>1</v>
      </c>
      <c r="G73" s="170">
        <v>2</v>
      </c>
      <c r="H73" s="193">
        <v>1</v>
      </c>
      <c r="I73" s="185">
        <f t="shared" si="23"/>
        <v>0.5</v>
      </c>
      <c r="J73" s="172">
        <f t="shared" si="24"/>
        <v>1.5</v>
      </c>
      <c r="K73" s="176">
        <f t="shared" si="25"/>
        <v>1.5</v>
      </c>
    </row>
    <row r="74" spans="1:19" x14ac:dyDescent="0.25">
      <c r="A74" s="171" t="s">
        <v>13</v>
      </c>
      <c r="B74" s="183" t="s">
        <v>41</v>
      </c>
      <c r="C74" s="184">
        <v>0</v>
      </c>
      <c r="D74" s="170">
        <v>0</v>
      </c>
      <c r="E74" s="170">
        <v>0</v>
      </c>
      <c r="F74" s="170">
        <v>0</v>
      </c>
      <c r="G74" s="170">
        <v>0</v>
      </c>
      <c r="H74" s="193">
        <v>0</v>
      </c>
      <c r="I74" s="185">
        <f t="shared" si="23"/>
        <v>0</v>
      </c>
      <c r="J74" s="172">
        <f t="shared" si="24"/>
        <v>0</v>
      </c>
      <c r="K74" s="176">
        <f t="shared" si="25"/>
        <v>0</v>
      </c>
    </row>
    <row r="75" spans="1:19" x14ac:dyDescent="0.25">
      <c r="A75" s="171" t="s">
        <v>13</v>
      </c>
      <c r="B75" s="183" t="s">
        <v>41</v>
      </c>
      <c r="C75" s="184">
        <v>4</v>
      </c>
      <c r="D75" s="170">
        <v>4</v>
      </c>
      <c r="E75" s="170">
        <v>4</v>
      </c>
      <c r="F75" s="170">
        <v>4</v>
      </c>
      <c r="G75" s="170">
        <v>4</v>
      </c>
      <c r="H75" s="193">
        <v>4</v>
      </c>
      <c r="I75" s="185">
        <f t="shared" si="23"/>
        <v>4</v>
      </c>
      <c r="J75" s="172">
        <f t="shared" si="24"/>
        <v>4</v>
      </c>
      <c r="K75" s="176">
        <f t="shared" si="25"/>
        <v>4</v>
      </c>
    </row>
    <row r="76" spans="1:19" x14ac:dyDescent="0.25">
      <c r="A76" s="171" t="s">
        <v>13</v>
      </c>
      <c r="B76" s="183" t="s">
        <v>41</v>
      </c>
      <c r="C76" s="184">
        <v>4</v>
      </c>
      <c r="D76" s="170">
        <v>4</v>
      </c>
      <c r="E76" s="170">
        <v>4</v>
      </c>
      <c r="F76" s="170">
        <v>4</v>
      </c>
      <c r="G76" s="170">
        <v>3</v>
      </c>
      <c r="H76" s="193">
        <v>3</v>
      </c>
      <c r="I76" s="185">
        <f t="shared" si="23"/>
        <v>4</v>
      </c>
      <c r="J76" s="172">
        <f t="shared" si="24"/>
        <v>4</v>
      </c>
      <c r="K76" s="176">
        <f t="shared" si="25"/>
        <v>3</v>
      </c>
    </row>
    <row r="77" spans="1:19" x14ac:dyDescent="0.25">
      <c r="A77" s="171" t="s">
        <v>13</v>
      </c>
      <c r="B77" s="183" t="s">
        <v>41</v>
      </c>
      <c r="C77" s="184">
        <v>2</v>
      </c>
      <c r="D77" s="170">
        <v>1</v>
      </c>
      <c r="E77" s="170">
        <v>2</v>
      </c>
      <c r="F77" s="170">
        <v>1</v>
      </c>
      <c r="G77" s="170" t="s">
        <v>12</v>
      </c>
      <c r="H77" s="193" t="s">
        <v>12</v>
      </c>
      <c r="I77" s="185">
        <f t="shared" si="23"/>
        <v>1.5</v>
      </c>
      <c r="J77" s="172">
        <f t="shared" si="24"/>
        <v>1.5</v>
      </c>
      <c r="K77" s="176"/>
    </row>
    <row r="78" spans="1:19" x14ac:dyDescent="0.25">
      <c r="A78" s="171" t="s">
        <v>13</v>
      </c>
      <c r="B78" s="183" t="s">
        <v>41</v>
      </c>
      <c r="C78" s="184">
        <v>0</v>
      </c>
      <c r="D78" s="170">
        <v>0</v>
      </c>
      <c r="E78" s="170">
        <v>0</v>
      </c>
      <c r="F78" s="170">
        <v>0</v>
      </c>
      <c r="G78" s="170">
        <v>0</v>
      </c>
      <c r="H78" s="193">
        <v>0</v>
      </c>
      <c r="I78" s="185">
        <f t="shared" si="23"/>
        <v>0</v>
      </c>
      <c r="J78" s="172">
        <f t="shared" si="24"/>
        <v>0</v>
      </c>
      <c r="K78" s="176">
        <f t="shared" si="25"/>
        <v>0</v>
      </c>
    </row>
    <row r="79" spans="1:19" x14ac:dyDescent="0.25">
      <c r="A79" s="171" t="s">
        <v>13</v>
      </c>
      <c r="B79" s="183" t="s">
        <v>41</v>
      </c>
      <c r="C79" s="184">
        <v>0</v>
      </c>
      <c r="D79" s="170">
        <v>0</v>
      </c>
      <c r="E79" s="170">
        <v>0</v>
      </c>
      <c r="F79" s="170">
        <v>0</v>
      </c>
      <c r="G79" s="170">
        <v>0</v>
      </c>
      <c r="H79" s="193">
        <v>0</v>
      </c>
      <c r="I79" s="185">
        <f t="shared" si="23"/>
        <v>0</v>
      </c>
      <c r="J79" s="172">
        <f t="shared" si="24"/>
        <v>0</v>
      </c>
      <c r="K79" s="176">
        <f t="shared" si="25"/>
        <v>0</v>
      </c>
    </row>
    <row r="80" spans="1:19" x14ac:dyDescent="0.25">
      <c r="A80" s="171" t="s">
        <v>13</v>
      </c>
      <c r="B80" s="183" t="s">
        <v>41</v>
      </c>
      <c r="C80" s="184">
        <v>0</v>
      </c>
      <c r="D80" s="170">
        <v>0</v>
      </c>
      <c r="E80" s="170">
        <v>0</v>
      </c>
      <c r="F80" s="170">
        <v>2</v>
      </c>
      <c r="G80" s="170">
        <v>0</v>
      </c>
      <c r="H80" s="193">
        <v>2</v>
      </c>
      <c r="I80" s="185">
        <f t="shared" si="23"/>
        <v>0</v>
      </c>
      <c r="J80" s="172">
        <f t="shared" si="24"/>
        <v>1</v>
      </c>
      <c r="K80" s="176">
        <f t="shared" si="25"/>
        <v>1</v>
      </c>
    </row>
    <row r="81" spans="1:11" x14ac:dyDescent="0.25">
      <c r="A81" s="171" t="s">
        <v>13</v>
      </c>
      <c r="B81" s="183" t="s">
        <v>41</v>
      </c>
      <c r="C81" s="184">
        <v>3</v>
      </c>
      <c r="D81" s="170">
        <v>0</v>
      </c>
      <c r="E81" s="170">
        <v>3</v>
      </c>
      <c r="F81" s="170">
        <v>3</v>
      </c>
      <c r="G81" s="170">
        <v>3</v>
      </c>
      <c r="H81" s="193">
        <v>3</v>
      </c>
      <c r="I81" s="185">
        <f t="shared" si="23"/>
        <v>1.5</v>
      </c>
      <c r="J81" s="172">
        <f t="shared" si="24"/>
        <v>3</v>
      </c>
      <c r="K81" s="176">
        <f t="shared" si="25"/>
        <v>3</v>
      </c>
    </row>
    <row r="82" spans="1:11" x14ac:dyDescent="0.25">
      <c r="A82" s="171" t="s">
        <v>13</v>
      </c>
      <c r="B82" s="183" t="s">
        <v>41</v>
      </c>
      <c r="C82" s="184">
        <v>4</v>
      </c>
      <c r="D82" s="170">
        <v>4</v>
      </c>
      <c r="E82" s="170">
        <v>4</v>
      </c>
      <c r="F82" s="170">
        <v>4</v>
      </c>
      <c r="G82" s="170">
        <v>4</v>
      </c>
      <c r="H82" s="193">
        <v>4</v>
      </c>
      <c r="I82" s="185">
        <f t="shared" si="23"/>
        <v>4</v>
      </c>
      <c r="J82" s="172">
        <f t="shared" si="24"/>
        <v>4</v>
      </c>
      <c r="K82" s="176">
        <f t="shared" si="25"/>
        <v>4</v>
      </c>
    </row>
    <row r="83" spans="1:11" x14ac:dyDescent="0.25">
      <c r="A83" s="171" t="s">
        <v>13</v>
      </c>
      <c r="B83" s="183" t="s">
        <v>41</v>
      </c>
      <c r="C83" s="184">
        <v>0</v>
      </c>
      <c r="D83" s="170">
        <v>0</v>
      </c>
      <c r="E83" s="170">
        <v>0</v>
      </c>
      <c r="F83" s="170">
        <v>1</v>
      </c>
      <c r="G83" s="170">
        <v>0</v>
      </c>
      <c r="H83" s="193">
        <v>1</v>
      </c>
      <c r="I83" s="185">
        <f t="shared" si="23"/>
        <v>0</v>
      </c>
      <c r="J83" s="172">
        <f t="shared" si="24"/>
        <v>0.5</v>
      </c>
      <c r="K83" s="176">
        <f t="shared" si="25"/>
        <v>0.5</v>
      </c>
    </row>
    <row r="84" spans="1:11" x14ac:dyDescent="0.25">
      <c r="A84" s="171" t="s">
        <v>13</v>
      </c>
      <c r="B84" s="183" t="s">
        <v>41</v>
      </c>
      <c r="C84" s="184">
        <v>4</v>
      </c>
      <c r="D84" s="170">
        <v>4</v>
      </c>
      <c r="E84" s="170">
        <v>4</v>
      </c>
      <c r="F84" s="170">
        <v>4</v>
      </c>
      <c r="G84" s="170">
        <v>4</v>
      </c>
      <c r="H84" s="193">
        <v>4</v>
      </c>
      <c r="I84" s="185">
        <f t="shared" si="23"/>
        <v>4</v>
      </c>
      <c r="J84" s="172">
        <f t="shared" si="24"/>
        <v>4</v>
      </c>
      <c r="K84" s="176">
        <f t="shared" si="25"/>
        <v>4</v>
      </c>
    </row>
    <row r="85" spans="1:11" x14ac:dyDescent="0.25">
      <c r="A85" s="171" t="s">
        <v>14</v>
      </c>
      <c r="B85" s="183" t="s">
        <v>41</v>
      </c>
      <c r="C85" s="184">
        <v>2</v>
      </c>
      <c r="D85" s="170">
        <v>2</v>
      </c>
      <c r="E85" s="170">
        <v>4</v>
      </c>
      <c r="F85" s="170">
        <v>3</v>
      </c>
      <c r="G85" s="170">
        <v>4</v>
      </c>
      <c r="H85" s="193">
        <v>4</v>
      </c>
      <c r="I85" s="185">
        <f t="shared" si="23"/>
        <v>2</v>
      </c>
      <c r="J85" s="172">
        <f t="shared" si="24"/>
        <v>3.5</v>
      </c>
      <c r="K85" s="176">
        <f t="shared" si="25"/>
        <v>4</v>
      </c>
    </row>
    <row r="86" spans="1:11" x14ac:dyDescent="0.25">
      <c r="A86" s="171" t="s">
        <v>14</v>
      </c>
      <c r="B86" s="183" t="s">
        <v>41</v>
      </c>
      <c r="C86" s="184">
        <v>3</v>
      </c>
      <c r="D86" s="170">
        <v>3</v>
      </c>
      <c r="E86" s="170">
        <v>2</v>
      </c>
      <c r="F86" s="170">
        <v>1</v>
      </c>
      <c r="G86" s="170">
        <v>3</v>
      </c>
      <c r="H86" s="193">
        <v>3</v>
      </c>
      <c r="I86" s="185">
        <f t="shared" si="23"/>
        <v>3</v>
      </c>
      <c r="J86" s="172">
        <f t="shared" si="24"/>
        <v>1.5</v>
      </c>
      <c r="K86" s="176">
        <f t="shared" si="25"/>
        <v>3</v>
      </c>
    </row>
    <row r="87" spans="1:11" x14ac:dyDescent="0.25">
      <c r="A87" s="171" t="s">
        <v>14</v>
      </c>
      <c r="B87" s="183" t="s">
        <v>41</v>
      </c>
      <c r="C87" s="184">
        <v>0</v>
      </c>
      <c r="D87" s="170">
        <v>0</v>
      </c>
      <c r="E87" s="170">
        <v>1</v>
      </c>
      <c r="F87" s="170">
        <v>3</v>
      </c>
      <c r="G87" s="170">
        <v>1</v>
      </c>
      <c r="H87" s="193">
        <v>1</v>
      </c>
      <c r="I87" s="185">
        <f t="shared" si="23"/>
        <v>0</v>
      </c>
      <c r="J87" s="172">
        <f t="shared" si="24"/>
        <v>2</v>
      </c>
      <c r="K87" s="176">
        <f t="shared" si="25"/>
        <v>1</v>
      </c>
    </row>
    <row r="88" spans="1:11" x14ac:dyDescent="0.25">
      <c r="A88" s="171" t="s">
        <v>14</v>
      </c>
      <c r="B88" s="183" t="s">
        <v>41</v>
      </c>
      <c r="C88" s="184">
        <v>3</v>
      </c>
      <c r="D88" s="170">
        <v>0</v>
      </c>
      <c r="E88" s="170">
        <v>2</v>
      </c>
      <c r="F88" s="170">
        <v>2</v>
      </c>
      <c r="G88" s="170">
        <v>3</v>
      </c>
      <c r="H88" s="193">
        <v>2</v>
      </c>
      <c r="I88" s="185">
        <f t="shared" si="23"/>
        <v>1.5</v>
      </c>
      <c r="J88" s="172">
        <f t="shared" si="24"/>
        <v>2</v>
      </c>
      <c r="K88" s="176">
        <f t="shared" si="25"/>
        <v>2.5</v>
      </c>
    </row>
    <row r="89" spans="1:11" x14ac:dyDescent="0.25">
      <c r="A89" s="171" t="s">
        <v>14</v>
      </c>
      <c r="B89" s="183" t="s">
        <v>41</v>
      </c>
      <c r="C89" s="184">
        <v>3</v>
      </c>
      <c r="D89" s="170">
        <v>3</v>
      </c>
      <c r="E89" s="170">
        <v>3</v>
      </c>
      <c r="F89" s="170">
        <v>3</v>
      </c>
      <c r="G89" s="170">
        <v>2</v>
      </c>
      <c r="H89" s="193">
        <v>1</v>
      </c>
      <c r="I89" s="185">
        <f t="shared" si="23"/>
        <v>3</v>
      </c>
      <c r="J89" s="172">
        <f t="shared" si="24"/>
        <v>3</v>
      </c>
      <c r="K89" s="176">
        <f t="shared" si="25"/>
        <v>1.5</v>
      </c>
    </row>
    <row r="90" spans="1:11" x14ac:dyDescent="0.25">
      <c r="A90" s="171" t="s">
        <v>14</v>
      </c>
      <c r="B90" s="183" t="s">
        <v>41</v>
      </c>
      <c r="C90" s="184">
        <v>4</v>
      </c>
      <c r="D90" s="170">
        <v>4</v>
      </c>
      <c r="E90" s="170">
        <v>4</v>
      </c>
      <c r="F90" s="170">
        <v>4</v>
      </c>
      <c r="G90" s="170">
        <v>4</v>
      </c>
      <c r="H90" s="193">
        <v>4</v>
      </c>
      <c r="I90" s="185">
        <f t="shared" si="23"/>
        <v>4</v>
      </c>
      <c r="J90" s="172">
        <f t="shared" si="24"/>
        <v>4</v>
      </c>
      <c r="K90" s="176">
        <f t="shared" si="25"/>
        <v>4</v>
      </c>
    </row>
    <row r="91" spans="1:11" x14ac:dyDescent="0.25">
      <c r="A91" s="171" t="s">
        <v>14</v>
      </c>
      <c r="B91" s="183" t="s">
        <v>41</v>
      </c>
      <c r="C91" s="184">
        <v>0</v>
      </c>
      <c r="D91" s="170">
        <v>0</v>
      </c>
      <c r="E91" s="170">
        <v>0</v>
      </c>
      <c r="F91" s="170">
        <v>0</v>
      </c>
      <c r="G91" s="170">
        <v>0</v>
      </c>
      <c r="H91" s="193">
        <v>0</v>
      </c>
      <c r="I91" s="185">
        <f t="shared" si="23"/>
        <v>0</v>
      </c>
      <c r="J91" s="172">
        <f t="shared" si="24"/>
        <v>0</v>
      </c>
      <c r="K91" s="176">
        <f t="shared" si="25"/>
        <v>0</v>
      </c>
    </row>
    <row r="92" spans="1:11" x14ac:dyDescent="0.25">
      <c r="A92" s="171" t="s">
        <v>14</v>
      </c>
      <c r="B92" s="183" t="s">
        <v>41</v>
      </c>
      <c r="C92" s="184">
        <v>0</v>
      </c>
      <c r="D92" s="170">
        <v>0</v>
      </c>
      <c r="E92" s="170">
        <v>3</v>
      </c>
      <c r="F92" s="170">
        <v>0</v>
      </c>
      <c r="G92" s="170">
        <v>3</v>
      </c>
      <c r="H92" s="193">
        <v>0</v>
      </c>
      <c r="I92" s="185">
        <f t="shared" si="23"/>
        <v>0</v>
      </c>
      <c r="J92" s="172">
        <f t="shared" si="24"/>
        <v>1.5</v>
      </c>
      <c r="K92" s="176">
        <f t="shared" si="25"/>
        <v>1.5</v>
      </c>
    </row>
    <row r="93" spans="1:11" x14ac:dyDescent="0.25">
      <c r="A93" s="171" t="s">
        <v>14</v>
      </c>
      <c r="B93" s="183" t="s">
        <v>41</v>
      </c>
      <c r="C93" s="184">
        <v>1</v>
      </c>
      <c r="D93" s="170">
        <v>1</v>
      </c>
      <c r="E93" s="170">
        <v>1</v>
      </c>
      <c r="F93" s="170">
        <v>1</v>
      </c>
      <c r="G93" s="170" t="s">
        <v>12</v>
      </c>
      <c r="H93" s="193" t="s">
        <v>12</v>
      </c>
      <c r="I93" s="185">
        <f t="shared" si="23"/>
        <v>1</v>
      </c>
      <c r="J93" s="172">
        <f t="shared" si="24"/>
        <v>1</v>
      </c>
      <c r="K93" s="176"/>
    </row>
    <row r="94" spans="1:11" ht="15.75" thickBot="1" x14ac:dyDescent="0.3">
      <c r="A94" s="195" t="s">
        <v>14</v>
      </c>
      <c r="B94" s="186" t="s">
        <v>41</v>
      </c>
      <c r="C94" s="187">
        <v>4</v>
      </c>
      <c r="D94" s="188">
        <v>4</v>
      </c>
      <c r="E94" s="188" t="s">
        <v>11</v>
      </c>
      <c r="F94" s="188" t="s">
        <v>11</v>
      </c>
      <c r="G94" s="188" t="s">
        <v>11</v>
      </c>
      <c r="H94" s="196" t="s">
        <v>11</v>
      </c>
      <c r="I94" s="189">
        <f t="shared" si="23"/>
        <v>4</v>
      </c>
      <c r="J94" s="177"/>
      <c r="K94" s="178"/>
    </row>
    <row r="96" spans="1:11" x14ac:dyDescent="0.25">
      <c r="A96" s="149"/>
      <c r="B96" s="149"/>
      <c r="C96" s="149"/>
      <c r="D96" s="149"/>
      <c r="E96" s="149"/>
      <c r="F96" s="149"/>
      <c r="G96" s="149"/>
      <c r="H96" s="149"/>
      <c r="I96" s="149"/>
      <c r="J96" s="149"/>
    </row>
    <row r="97" spans="1:39" x14ac:dyDescent="0.25">
      <c r="A97" s="149"/>
      <c r="B97" s="149"/>
      <c r="C97" s="149"/>
      <c r="D97" s="149"/>
      <c r="E97" s="149"/>
      <c r="F97" s="149"/>
      <c r="G97" s="149"/>
      <c r="H97" s="149"/>
      <c r="I97" s="149"/>
      <c r="J97" s="149"/>
    </row>
    <row r="98" spans="1:39" x14ac:dyDescent="0.25">
      <c r="A98" s="149"/>
      <c r="B98" s="149"/>
      <c r="C98" s="149"/>
      <c r="D98" s="149"/>
      <c r="E98" s="149"/>
      <c r="F98" s="149"/>
      <c r="G98" s="149"/>
      <c r="H98" s="149"/>
      <c r="I98" s="149"/>
      <c r="J98" s="149"/>
    </row>
    <row r="99" spans="1:39" x14ac:dyDescent="0.25">
      <c r="A99" s="149"/>
      <c r="B99" s="149"/>
      <c r="C99" s="149"/>
      <c r="D99" s="149"/>
      <c r="E99" s="149"/>
      <c r="F99" s="149"/>
      <c r="G99" s="149"/>
      <c r="H99" s="149"/>
      <c r="I99" s="149"/>
      <c r="J99" s="149"/>
      <c r="K99" s="157"/>
    </row>
    <row r="100" spans="1:39" x14ac:dyDescent="0.25">
      <c r="A100" s="149"/>
      <c r="B100" s="149"/>
      <c r="C100" s="149"/>
      <c r="D100" s="149"/>
      <c r="E100" s="149"/>
      <c r="F100" s="149"/>
      <c r="G100" s="149"/>
      <c r="H100" s="149"/>
      <c r="I100" s="149"/>
      <c r="J100" s="149"/>
      <c r="K100" s="157"/>
    </row>
    <row r="101" spans="1:39" x14ac:dyDescent="0.25">
      <c r="A101" s="149"/>
      <c r="B101" s="149"/>
      <c r="C101" s="149"/>
      <c r="D101" s="149"/>
      <c r="E101" s="149"/>
      <c r="F101" s="149"/>
      <c r="G101" s="149"/>
      <c r="H101" s="149"/>
      <c r="I101" s="149"/>
      <c r="J101" s="149"/>
      <c r="K101" s="157"/>
      <c r="L101" s="159"/>
      <c r="M101" s="159"/>
      <c r="N101" s="159"/>
      <c r="O101" s="159"/>
      <c r="P101" s="159"/>
      <c r="Q101" s="159"/>
      <c r="R101" s="159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/>
    </row>
    <row r="102" spans="1:39" x14ac:dyDescent="0.25">
      <c r="A102" s="149"/>
      <c r="B102" s="149"/>
      <c r="C102" s="149"/>
      <c r="D102" s="149"/>
      <c r="E102" s="149"/>
      <c r="F102" s="149"/>
      <c r="G102" s="149"/>
      <c r="H102" s="149"/>
      <c r="I102" s="149"/>
      <c r="J102" s="149"/>
      <c r="K102" s="157"/>
      <c r="L102" s="159"/>
      <c r="M102" s="159"/>
      <c r="N102" s="159"/>
      <c r="O102" s="159"/>
      <c r="P102" s="159"/>
      <c r="Q102" s="159"/>
      <c r="R102" s="159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58"/>
      <c r="AC102" s="158"/>
      <c r="AD102" s="158"/>
      <c r="AE102" s="158"/>
      <c r="AF102" s="158"/>
      <c r="AG102" s="158"/>
      <c r="AH102" s="158"/>
      <c r="AI102" s="158"/>
      <c r="AJ102" s="158"/>
      <c r="AK102" s="158"/>
      <c r="AL102" s="158"/>
      <c r="AM102" s="158"/>
    </row>
  </sheetData>
  <mergeCells count="5">
    <mergeCell ref="B1:B2"/>
    <mergeCell ref="A1:A2"/>
    <mergeCell ref="C1:D1"/>
    <mergeCell ref="E1:F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workbookViewId="0">
      <selection sqref="A1:B1"/>
    </sheetView>
  </sheetViews>
  <sheetFormatPr defaultRowHeight="15" x14ac:dyDescent="0.25"/>
  <cols>
    <col min="1" max="1" width="5.140625" customWidth="1"/>
    <col min="2" max="2" width="7.42578125" bestFit="1" customWidth="1"/>
    <col min="3" max="3" width="5.140625" customWidth="1"/>
    <col min="30" max="30" width="8.85546875" style="33"/>
  </cols>
  <sheetData>
    <row r="1" spans="1:34" ht="120.75" thickBot="1" x14ac:dyDescent="0.3">
      <c r="A1" s="232" t="s">
        <v>79</v>
      </c>
      <c r="B1" s="233" t="s">
        <v>44</v>
      </c>
      <c r="C1" s="276" t="s">
        <v>45</v>
      </c>
      <c r="D1" s="234" t="s">
        <v>51</v>
      </c>
      <c r="E1" s="234" t="s">
        <v>52</v>
      </c>
      <c r="F1" s="234" t="s">
        <v>53</v>
      </c>
      <c r="G1" s="234" t="s">
        <v>54</v>
      </c>
      <c r="H1" s="234" t="s">
        <v>55</v>
      </c>
      <c r="I1" s="234" t="s">
        <v>56</v>
      </c>
      <c r="J1" s="234" t="s">
        <v>57</v>
      </c>
      <c r="K1" s="234" t="s">
        <v>62</v>
      </c>
      <c r="L1" s="234" t="s">
        <v>63</v>
      </c>
      <c r="M1" s="234" t="s">
        <v>64</v>
      </c>
      <c r="N1" s="234" t="s">
        <v>65</v>
      </c>
      <c r="O1" s="234" t="s">
        <v>66</v>
      </c>
      <c r="P1" s="234" t="s">
        <v>67</v>
      </c>
      <c r="Q1" s="234" t="s">
        <v>68</v>
      </c>
      <c r="R1" s="234" t="s">
        <v>69</v>
      </c>
      <c r="S1" s="234" t="s">
        <v>70</v>
      </c>
      <c r="T1" s="234" t="s">
        <v>71</v>
      </c>
      <c r="U1" s="234" t="s">
        <v>72</v>
      </c>
      <c r="V1" s="234" t="s">
        <v>73</v>
      </c>
      <c r="W1" s="234" t="s">
        <v>74</v>
      </c>
      <c r="X1" s="234" t="s">
        <v>75</v>
      </c>
      <c r="Y1" s="234" t="s">
        <v>76</v>
      </c>
      <c r="Z1" s="235" t="s">
        <v>77</v>
      </c>
      <c r="AA1" s="282" t="s">
        <v>48</v>
      </c>
      <c r="AB1" s="277" t="s">
        <v>49</v>
      </c>
      <c r="AC1" s="278" t="s">
        <v>50</v>
      </c>
      <c r="AD1" s="267"/>
      <c r="AF1" s="152"/>
      <c r="AG1" s="152"/>
      <c r="AH1" s="152"/>
    </row>
    <row r="2" spans="1:34" x14ac:dyDescent="0.25">
      <c r="A2" s="236" t="s">
        <v>46</v>
      </c>
      <c r="B2" s="113" t="s">
        <v>13</v>
      </c>
      <c r="C2" s="275" t="s">
        <v>47</v>
      </c>
      <c r="D2" s="113">
        <v>53624</v>
      </c>
      <c r="E2" s="237">
        <v>0.88893</v>
      </c>
      <c r="F2" s="237">
        <v>0.83923999999999999</v>
      </c>
      <c r="G2" s="237">
        <v>0.34061000000000002</v>
      </c>
      <c r="H2" s="113">
        <v>13626</v>
      </c>
      <c r="I2" s="237">
        <v>0.86121999999999999</v>
      </c>
      <c r="J2" s="237">
        <v>0.58176000000000005</v>
      </c>
      <c r="K2" s="237">
        <v>1.0300000000000001E-3</v>
      </c>
      <c r="L2" s="113">
        <v>7</v>
      </c>
      <c r="M2" s="237">
        <v>2.9E-4</v>
      </c>
      <c r="N2" s="113">
        <v>2</v>
      </c>
      <c r="O2" s="237">
        <v>0.99824000000000002</v>
      </c>
      <c r="P2" s="113">
        <v>6815</v>
      </c>
      <c r="Q2" s="237">
        <v>4.4000000000000002E-4</v>
      </c>
      <c r="R2" s="113">
        <v>3</v>
      </c>
      <c r="S2" s="237">
        <v>1.32E-3</v>
      </c>
      <c r="T2" s="113">
        <v>9</v>
      </c>
      <c r="U2" s="237">
        <v>0</v>
      </c>
      <c r="V2" s="113">
        <v>0</v>
      </c>
      <c r="W2" s="237">
        <v>0.99809999999999999</v>
      </c>
      <c r="X2" s="113">
        <v>6814</v>
      </c>
      <c r="Y2" s="237">
        <v>5.9000000000000003E-4</v>
      </c>
      <c r="Z2" s="8">
        <v>4</v>
      </c>
      <c r="AA2" s="264">
        <f t="shared" ref="AA2:AA35" si="0">(L2+N2)/H2</f>
        <v>6.6050198150594452E-4</v>
      </c>
      <c r="AB2" s="265">
        <f t="shared" ref="AB2:AB35" si="1">(N2+R2)/H2</f>
        <v>3.669455452810803E-4</v>
      </c>
      <c r="AC2" s="266">
        <f t="shared" ref="AC2:AC35" si="2">(V2+Z2)/H2</f>
        <v>2.9355643622486422E-4</v>
      </c>
      <c r="AD2" s="268"/>
      <c r="AF2" s="156"/>
      <c r="AG2" s="151"/>
      <c r="AH2" s="151"/>
    </row>
    <row r="3" spans="1:34" x14ac:dyDescent="0.25">
      <c r="A3" s="238" t="s">
        <v>46</v>
      </c>
      <c r="B3" s="67" t="s">
        <v>13</v>
      </c>
      <c r="C3" s="270" t="s">
        <v>47</v>
      </c>
      <c r="D3" s="67">
        <v>38402</v>
      </c>
      <c r="E3" s="239">
        <v>0.85394000000000003</v>
      </c>
      <c r="F3" s="239">
        <v>0.79761000000000004</v>
      </c>
      <c r="G3" s="239">
        <v>0.19166</v>
      </c>
      <c r="H3" s="67">
        <v>5013</v>
      </c>
      <c r="I3" s="239">
        <v>0.90744000000000002</v>
      </c>
      <c r="J3" s="239">
        <v>0.61551999999999996</v>
      </c>
      <c r="K3" s="239">
        <v>0</v>
      </c>
      <c r="L3" s="67">
        <v>0</v>
      </c>
      <c r="M3" s="239">
        <v>0</v>
      </c>
      <c r="N3" s="67">
        <v>0</v>
      </c>
      <c r="O3" s="239">
        <v>1</v>
      </c>
      <c r="P3" s="67">
        <v>2800</v>
      </c>
      <c r="Q3" s="239">
        <v>0</v>
      </c>
      <c r="R3" s="67">
        <v>0</v>
      </c>
      <c r="S3" s="239">
        <v>0</v>
      </c>
      <c r="T3" s="67">
        <v>0</v>
      </c>
      <c r="U3" s="239">
        <v>0</v>
      </c>
      <c r="V3" s="67">
        <v>0</v>
      </c>
      <c r="W3" s="239">
        <v>0.99963999999999997</v>
      </c>
      <c r="X3" s="67">
        <v>2799</v>
      </c>
      <c r="Y3" s="239">
        <v>3.6000000000000002E-4</v>
      </c>
      <c r="Z3" s="9">
        <v>1</v>
      </c>
      <c r="AA3" s="258">
        <f t="shared" si="0"/>
        <v>0</v>
      </c>
      <c r="AB3" s="259">
        <f t="shared" si="1"/>
        <v>0</v>
      </c>
      <c r="AC3" s="260">
        <f t="shared" si="2"/>
        <v>1.9948134849391582E-4</v>
      </c>
      <c r="AD3" s="268"/>
      <c r="AF3" s="156"/>
      <c r="AG3" s="151"/>
      <c r="AH3" s="151"/>
    </row>
    <row r="4" spans="1:34" x14ac:dyDescent="0.25">
      <c r="A4" s="238" t="s">
        <v>46</v>
      </c>
      <c r="B4" s="67" t="s">
        <v>13</v>
      </c>
      <c r="C4" s="270" t="s">
        <v>47</v>
      </c>
      <c r="D4" s="67">
        <v>51731</v>
      </c>
      <c r="E4" s="239">
        <v>0.87211000000000005</v>
      </c>
      <c r="F4" s="239">
        <v>0.80562999999999996</v>
      </c>
      <c r="G4" s="239">
        <v>0.34092</v>
      </c>
      <c r="H4" s="67">
        <v>12391</v>
      </c>
      <c r="I4" s="239">
        <v>0.63432999999999995</v>
      </c>
      <c r="J4" s="239">
        <v>0.57416999999999996</v>
      </c>
      <c r="K4" s="239">
        <v>8.8999999999999995E-4</v>
      </c>
      <c r="L4" s="67">
        <v>4</v>
      </c>
      <c r="M4" s="239">
        <v>2.2000000000000001E-4</v>
      </c>
      <c r="N4" s="67">
        <v>1</v>
      </c>
      <c r="O4" s="239">
        <v>0.99822999999999995</v>
      </c>
      <c r="P4" s="67">
        <v>4505</v>
      </c>
      <c r="Q4" s="239">
        <v>6.6E-4</v>
      </c>
      <c r="R4" s="67">
        <v>3</v>
      </c>
      <c r="S4" s="239">
        <v>8.8999999999999995E-4</v>
      </c>
      <c r="T4" s="67">
        <v>4</v>
      </c>
      <c r="U4" s="239">
        <v>2.2000000000000001E-4</v>
      </c>
      <c r="V4" s="67">
        <v>1</v>
      </c>
      <c r="W4" s="239">
        <v>0.99800999999999995</v>
      </c>
      <c r="X4" s="67">
        <v>4504</v>
      </c>
      <c r="Y4" s="239">
        <v>8.8999999999999995E-4</v>
      </c>
      <c r="Z4" s="9">
        <v>4</v>
      </c>
      <c r="AA4" s="258">
        <f t="shared" si="0"/>
        <v>4.0351868291501898E-4</v>
      </c>
      <c r="AB4" s="259">
        <f t="shared" si="1"/>
        <v>3.2281494633201518E-4</v>
      </c>
      <c r="AC4" s="260">
        <f t="shared" si="2"/>
        <v>4.0351868291501898E-4</v>
      </c>
      <c r="AD4" s="268"/>
      <c r="AF4" s="156"/>
      <c r="AG4" s="151"/>
      <c r="AH4" s="151"/>
    </row>
    <row r="5" spans="1:34" x14ac:dyDescent="0.25">
      <c r="A5" s="238" t="s">
        <v>46</v>
      </c>
      <c r="B5" s="67" t="s">
        <v>13</v>
      </c>
      <c r="C5" s="270" t="s">
        <v>47</v>
      </c>
      <c r="D5" s="67">
        <v>35480</v>
      </c>
      <c r="E5" s="239">
        <v>0.89844999999999997</v>
      </c>
      <c r="F5" s="239">
        <v>0.84850999999999999</v>
      </c>
      <c r="G5" s="239">
        <v>0.33883999999999997</v>
      </c>
      <c r="H5" s="67">
        <v>9165</v>
      </c>
      <c r="I5" s="239">
        <v>0.81799999999999995</v>
      </c>
      <c r="J5" s="239">
        <v>0.60784000000000005</v>
      </c>
      <c r="K5" s="240">
        <v>6.6E-4</v>
      </c>
      <c r="L5" s="241">
        <v>3</v>
      </c>
      <c r="M5" s="240">
        <v>0</v>
      </c>
      <c r="N5" s="241">
        <v>0</v>
      </c>
      <c r="O5" s="240">
        <v>0.99868000000000001</v>
      </c>
      <c r="P5" s="241">
        <v>4551</v>
      </c>
      <c r="Q5" s="240">
        <v>6.6E-4</v>
      </c>
      <c r="R5" s="241">
        <v>3</v>
      </c>
      <c r="S5" s="240">
        <v>4.4000000000000002E-4</v>
      </c>
      <c r="T5" s="241">
        <v>2</v>
      </c>
      <c r="U5" s="240">
        <v>2.2000000000000001E-4</v>
      </c>
      <c r="V5" s="241">
        <v>1</v>
      </c>
      <c r="W5" s="240">
        <v>0.99912000000000001</v>
      </c>
      <c r="X5" s="241">
        <v>4553</v>
      </c>
      <c r="Y5" s="240">
        <v>2.2000000000000001E-4</v>
      </c>
      <c r="Z5" s="279">
        <v>1</v>
      </c>
      <c r="AA5" s="258">
        <f t="shared" si="0"/>
        <v>3.2733224222585927E-4</v>
      </c>
      <c r="AB5" s="259">
        <f t="shared" si="1"/>
        <v>3.2733224222585927E-4</v>
      </c>
      <c r="AC5" s="260">
        <f t="shared" si="2"/>
        <v>2.1822149481723951E-4</v>
      </c>
      <c r="AD5" s="268"/>
      <c r="AF5" s="156"/>
      <c r="AG5" s="151"/>
      <c r="AH5" s="151"/>
    </row>
    <row r="6" spans="1:34" x14ac:dyDescent="0.25">
      <c r="A6" s="238" t="s">
        <v>46</v>
      </c>
      <c r="B6" s="67" t="s">
        <v>13</v>
      </c>
      <c r="C6" s="270" t="s">
        <v>47</v>
      </c>
      <c r="D6" s="67">
        <v>50229</v>
      </c>
      <c r="E6" s="239">
        <v>0.87771999999999994</v>
      </c>
      <c r="F6" s="239">
        <v>0.84877999999999998</v>
      </c>
      <c r="G6" s="239">
        <v>0.42376000000000003</v>
      </c>
      <c r="H6" s="67">
        <v>15857</v>
      </c>
      <c r="I6" s="239">
        <v>0.69181000000000004</v>
      </c>
      <c r="J6" s="239">
        <v>0.51795999999999998</v>
      </c>
      <c r="K6" s="240">
        <v>2.2899999999999999E-3</v>
      </c>
      <c r="L6" s="241">
        <v>13</v>
      </c>
      <c r="M6" s="240">
        <v>0</v>
      </c>
      <c r="N6" s="241">
        <v>0</v>
      </c>
      <c r="O6" s="240">
        <v>0.99612999999999996</v>
      </c>
      <c r="P6" s="241">
        <v>5660</v>
      </c>
      <c r="Q6" s="240">
        <v>1.58E-3</v>
      </c>
      <c r="R6" s="241">
        <v>9</v>
      </c>
      <c r="S6" s="240">
        <v>2.64E-3</v>
      </c>
      <c r="T6" s="241">
        <v>12</v>
      </c>
      <c r="U6" s="240">
        <v>1.76E-4</v>
      </c>
      <c r="V6" s="241">
        <v>1</v>
      </c>
      <c r="W6" s="240">
        <v>0.99541999999999997</v>
      </c>
      <c r="X6" s="241">
        <v>5656</v>
      </c>
      <c r="Y6" s="240">
        <v>2.2899999999999999E-3</v>
      </c>
      <c r="Z6" s="279">
        <v>13</v>
      </c>
      <c r="AA6" s="258">
        <f t="shared" si="0"/>
        <v>8.1982720565050137E-4</v>
      </c>
      <c r="AB6" s="259">
        <f t="shared" si="1"/>
        <v>5.6757268083496243E-4</v>
      </c>
      <c r="AC6" s="260">
        <f t="shared" si="2"/>
        <v>8.8289083685438603E-4</v>
      </c>
      <c r="AD6" s="268"/>
      <c r="AF6" s="156"/>
      <c r="AG6" s="151"/>
      <c r="AH6" s="151"/>
    </row>
    <row r="7" spans="1:34" x14ac:dyDescent="0.25">
      <c r="A7" s="238" t="s">
        <v>46</v>
      </c>
      <c r="B7" s="67" t="s">
        <v>14</v>
      </c>
      <c r="C7" s="270" t="s">
        <v>47</v>
      </c>
      <c r="D7" s="67">
        <v>28981</v>
      </c>
      <c r="E7" s="239">
        <v>0.89548000000000005</v>
      </c>
      <c r="F7" s="239">
        <v>0.82440999999999998</v>
      </c>
      <c r="G7" s="239">
        <v>0.44366</v>
      </c>
      <c r="H7" s="67">
        <v>9492</v>
      </c>
      <c r="I7" s="239">
        <v>0.70101000000000002</v>
      </c>
      <c r="J7" s="239">
        <v>0.54493999999999998</v>
      </c>
      <c r="K7" s="240">
        <v>9.9299999999999996E-3</v>
      </c>
      <c r="L7" s="241">
        <v>36</v>
      </c>
      <c r="M7" s="240">
        <v>5.5000000000000003E-4</v>
      </c>
      <c r="N7" s="241">
        <v>2</v>
      </c>
      <c r="O7" s="240">
        <v>0.98787000000000003</v>
      </c>
      <c r="P7" s="241">
        <v>3582</v>
      </c>
      <c r="Q7" s="240">
        <v>1.3799999999999999E-3</v>
      </c>
      <c r="R7" s="241">
        <v>5</v>
      </c>
      <c r="S7" s="240">
        <v>8.0000000000000002E-3</v>
      </c>
      <c r="T7" s="241">
        <v>29</v>
      </c>
      <c r="U7" s="240">
        <v>2.48E-3</v>
      </c>
      <c r="V7" s="241">
        <v>9</v>
      </c>
      <c r="W7" s="240">
        <v>0.98482999999999998</v>
      </c>
      <c r="X7" s="241">
        <v>3571</v>
      </c>
      <c r="Y7" s="240">
        <v>4.4099999999999999E-3</v>
      </c>
      <c r="Z7" s="279">
        <v>16</v>
      </c>
      <c r="AA7" s="258">
        <f t="shared" si="0"/>
        <v>4.0033712600084283E-3</v>
      </c>
      <c r="AB7" s="259">
        <f t="shared" si="1"/>
        <v>7.3746312684365781E-4</v>
      </c>
      <c r="AC7" s="260">
        <f t="shared" si="2"/>
        <v>2.6337968815844924E-3</v>
      </c>
      <c r="AD7" s="268"/>
      <c r="AF7" s="156"/>
      <c r="AG7" s="151"/>
      <c r="AH7" s="151"/>
    </row>
    <row r="8" spans="1:34" x14ac:dyDescent="0.25">
      <c r="A8" s="238" t="s">
        <v>46</v>
      </c>
      <c r="B8" s="67" t="s">
        <v>14</v>
      </c>
      <c r="C8" s="270" t="s">
        <v>47</v>
      </c>
      <c r="D8" s="67">
        <v>46301</v>
      </c>
      <c r="E8" s="239">
        <v>0.89495000000000002</v>
      </c>
      <c r="F8" s="239">
        <v>0.84250999999999998</v>
      </c>
      <c r="G8" s="239">
        <v>0.39956000000000003</v>
      </c>
      <c r="H8" s="67">
        <v>13949</v>
      </c>
      <c r="I8" s="239">
        <v>0.77739999999999998</v>
      </c>
      <c r="J8" s="239">
        <v>0.65898000000000001</v>
      </c>
      <c r="K8" s="240">
        <v>1.4E-3</v>
      </c>
      <c r="L8" s="241">
        <v>10</v>
      </c>
      <c r="M8" s="240">
        <v>1.3999999999999999E-4</v>
      </c>
      <c r="N8" s="241">
        <v>1</v>
      </c>
      <c r="O8" s="240">
        <v>0.99775999999999998</v>
      </c>
      <c r="P8" s="241">
        <v>7130</v>
      </c>
      <c r="Q8" s="240">
        <v>6.9999999999999999E-4</v>
      </c>
      <c r="R8" s="241">
        <v>5</v>
      </c>
      <c r="S8" s="240">
        <v>1.4E-3</v>
      </c>
      <c r="T8" s="241">
        <v>10</v>
      </c>
      <c r="U8" s="240">
        <v>1.3999999999999999E-4</v>
      </c>
      <c r="V8" s="241">
        <v>1</v>
      </c>
      <c r="W8" s="240">
        <v>0.99748000000000003</v>
      </c>
      <c r="X8" s="241">
        <v>7128</v>
      </c>
      <c r="Y8" s="240">
        <v>9.7999999999999997E-4</v>
      </c>
      <c r="Z8" s="279">
        <v>7</v>
      </c>
      <c r="AA8" s="258">
        <f t="shared" si="0"/>
        <v>7.8858699548354724E-4</v>
      </c>
      <c r="AB8" s="259">
        <f t="shared" si="1"/>
        <v>4.301383611728439E-4</v>
      </c>
      <c r="AC8" s="260">
        <f t="shared" si="2"/>
        <v>5.7351781489712521E-4</v>
      </c>
      <c r="AD8" s="268"/>
    </row>
    <row r="9" spans="1:34" x14ac:dyDescent="0.25">
      <c r="A9" s="238" t="s">
        <v>46</v>
      </c>
      <c r="B9" s="67" t="s">
        <v>14</v>
      </c>
      <c r="C9" s="270" t="s">
        <v>47</v>
      </c>
      <c r="D9" s="67">
        <v>27002</v>
      </c>
      <c r="E9" s="239">
        <v>0.85348999999999997</v>
      </c>
      <c r="F9" s="239">
        <v>0.76759999999999995</v>
      </c>
      <c r="G9" s="239">
        <v>0.33696999999999999</v>
      </c>
      <c r="H9" s="67">
        <v>5961</v>
      </c>
      <c r="I9" s="239">
        <v>0.87687000000000004</v>
      </c>
      <c r="J9" s="239">
        <v>0.60607999999999995</v>
      </c>
      <c r="K9" s="240">
        <v>2.8400000000000001E-3</v>
      </c>
      <c r="L9" s="241">
        <v>9</v>
      </c>
      <c r="M9" s="240">
        <v>0</v>
      </c>
      <c r="N9" s="241">
        <v>0</v>
      </c>
      <c r="O9" s="240">
        <v>0.99431999999999998</v>
      </c>
      <c r="P9" s="241">
        <v>3150</v>
      </c>
      <c r="Q9" s="240">
        <v>2.8400000000000001E-3</v>
      </c>
      <c r="R9" s="241">
        <v>9</v>
      </c>
      <c r="S9" s="240">
        <v>1.89E-3</v>
      </c>
      <c r="T9" s="241">
        <v>6</v>
      </c>
      <c r="U9" s="240">
        <v>9.5E-4</v>
      </c>
      <c r="V9" s="241">
        <v>3</v>
      </c>
      <c r="W9" s="240">
        <v>0.99621000000000004</v>
      </c>
      <c r="X9" s="241">
        <v>3156</v>
      </c>
      <c r="Y9" s="240">
        <v>9.5E-4</v>
      </c>
      <c r="Z9" s="279">
        <v>3</v>
      </c>
      <c r="AA9" s="258">
        <f t="shared" si="0"/>
        <v>1.5098137896326119E-3</v>
      </c>
      <c r="AB9" s="259">
        <f t="shared" si="1"/>
        <v>1.5098137896326119E-3</v>
      </c>
      <c r="AC9" s="260">
        <f t="shared" si="2"/>
        <v>1.0065425264217413E-3</v>
      </c>
      <c r="AD9" s="268"/>
    </row>
    <row r="10" spans="1:34" x14ac:dyDescent="0.25">
      <c r="A10" s="238" t="s">
        <v>46</v>
      </c>
      <c r="B10" s="67" t="s">
        <v>14</v>
      </c>
      <c r="C10" s="270" t="s">
        <v>47</v>
      </c>
      <c r="D10" s="67">
        <v>62763</v>
      </c>
      <c r="E10" s="239">
        <v>0.88885000000000003</v>
      </c>
      <c r="F10" s="239">
        <v>0.81808999999999998</v>
      </c>
      <c r="G10" s="239">
        <v>0.29685</v>
      </c>
      <c r="H10" s="67">
        <v>13548</v>
      </c>
      <c r="I10" s="239">
        <v>0.85016000000000003</v>
      </c>
      <c r="J10" s="239">
        <v>0.68918000000000001</v>
      </c>
      <c r="K10" s="240">
        <v>2.8999999999999998E-3</v>
      </c>
      <c r="L10" s="241">
        <v>23</v>
      </c>
      <c r="M10" s="240">
        <v>1.2999999999999999E-4</v>
      </c>
      <c r="N10" s="241">
        <v>1</v>
      </c>
      <c r="O10" s="240">
        <v>0.99697999999999998</v>
      </c>
      <c r="P10" s="241">
        <v>7914</v>
      </c>
      <c r="Q10" s="240">
        <v>0</v>
      </c>
      <c r="R10" s="241">
        <v>0</v>
      </c>
      <c r="S10" s="240">
        <v>2.3900000000000002E-3</v>
      </c>
      <c r="T10" s="241">
        <v>19</v>
      </c>
      <c r="U10" s="240">
        <v>6.3000000000000003E-4</v>
      </c>
      <c r="V10" s="241">
        <v>5</v>
      </c>
      <c r="W10" s="240">
        <v>0.99583999999999995</v>
      </c>
      <c r="X10" s="241">
        <v>7905</v>
      </c>
      <c r="Y10" s="240">
        <v>1.1299999999999999E-3</v>
      </c>
      <c r="Z10" s="279">
        <v>9</v>
      </c>
      <c r="AA10" s="258">
        <f t="shared" si="0"/>
        <v>1.7714791851195749E-3</v>
      </c>
      <c r="AB10" s="259">
        <f t="shared" si="1"/>
        <v>7.3811632713315621E-5</v>
      </c>
      <c r="AC10" s="260">
        <f t="shared" si="2"/>
        <v>1.0333628579864186E-3</v>
      </c>
      <c r="AD10" s="268"/>
    </row>
    <row r="11" spans="1:34" ht="15.75" thickBot="1" x14ac:dyDescent="0.3">
      <c r="A11" s="242" t="s">
        <v>46</v>
      </c>
      <c r="B11" s="71" t="s">
        <v>14</v>
      </c>
      <c r="C11" s="273" t="s">
        <v>47</v>
      </c>
      <c r="D11" s="71">
        <v>57108</v>
      </c>
      <c r="E11" s="243">
        <v>0.86426000000000003</v>
      </c>
      <c r="F11" s="243">
        <v>0.75614000000000003</v>
      </c>
      <c r="G11" s="243">
        <v>0.31636999999999998</v>
      </c>
      <c r="H11" s="71">
        <v>11807</v>
      </c>
      <c r="I11" s="243">
        <v>0.78800999999999999</v>
      </c>
      <c r="J11" s="243">
        <v>0.63887000000000005</v>
      </c>
      <c r="K11" s="245">
        <v>1.6800000000000001E-3</v>
      </c>
      <c r="L11" s="244">
        <v>10</v>
      </c>
      <c r="M11" s="245">
        <v>0</v>
      </c>
      <c r="N11" s="244">
        <v>0</v>
      </c>
      <c r="O11" s="245">
        <v>0.99780999999999997</v>
      </c>
      <c r="P11" s="244">
        <v>5931</v>
      </c>
      <c r="Q11" s="245">
        <v>5.0000000000000001E-4</v>
      </c>
      <c r="R11" s="244">
        <v>3</v>
      </c>
      <c r="S11" s="245">
        <v>5.0000000000000001E-4</v>
      </c>
      <c r="T11" s="244">
        <v>3</v>
      </c>
      <c r="U11" s="245">
        <v>1.1800000000000001E-3</v>
      </c>
      <c r="V11" s="244">
        <v>7</v>
      </c>
      <c r="W11" s="245">
        <v>0.99763999999999997</v>
      </c>
      <c r="X11" s="244">
        <v>5930</v>
      </c>
      <c r="Y11" s="245">
        <v>6.7000000000000002E-4</v>
      </c>
      <c r="Z11" s="280">
        <v>4</v>
      </c>
      <c r="AA11" s="261">
        <f t="shared" si="0"/>
        <v>8.4695519607012784E-4</v>
      </c>
      <c r="AB11" s="262">
        <f t="shared" si="1"/>
        <v>2.5408655882103837E-4</v>
      </c>
      <c r="AC11" s="263">
        <f t="shared" si="2"/>
        <v>9.3165071567714072E-4</v>
      </c>
      <c r="AD11" s="268"/>
    </row>
    <row r="12" spans="1:34" x14ac:dyDescent="0.25">
      <c r="A12" s="246" t="s">
        <v>9</v>
      </c>
      <c r="B12" s="69" t="s">
        <v>13</v>
      </c>
      <c r="C12" s="274" t="s">
        <v>47</v>
      </c>
      <c r="D12" s="69">
        <v>79392</v>
      </c>
      <c r="E12" s="247">
        <v>0.84665999999999997</v>
      </c>
      <c r="F12" s="247">
        <v>0.70682</v>
      </c>
      <c r="G12" s="247">
        <v>0.31696000000000002</v>
      </c>
      <c r="H12" s="69">
        <v>15059</v>
      </c>
      <c r="I12" s="247">
        <v>0.93737999999999999</v>
      </c>
      <c r="J12" s="247">
        <v>0.56906999999999996</v>
      </c>
      <c r="K12" s="248">
        <v>1.2E-4</v>
      </c>
      <c r="L12" s="249">
        <v>1</v>
      </c>
      <c r="M12" s="248">
        <v>0</v>
      </c>
      <c r="N12" s="249">
        <v>0</v>
      </c>
      <c r="O12" s="248">
        <v>0.99963000000000002</v>
      </c>
      <c r="P12" s="249">
        <v>8030</v>
      </c>
      <c r="Q12" s="248">
        <v>2.5000000000000001E-4</v>
      </c>
      <c r="R12" s="249">
        <v>2</v>
      </c>
      <c r="S12" s="248">
        <v>1.2E-4</v>
      </c>
      <c r="T12" s="249">
        <v>1</v>
      </c>
      <c r="U12" s="248">
        <v>0</v>
      </c>
      <c r="V12" s="249">
        <v>0</v>
      </c>
      <c r="W12" s="248">
        <v>0.99950000000000006</v>
      </c>
      <c r="X12" s="249">
        <v>8029</v>
      </c>
      <c r="Y12" s="248">
        <v>3.6999999999999999E-4</v>
      </c>
      <c r="Z12" s="281">
        <v>3</v>
      </c>
      <c r="AA12" s="255">
        <f t="shared" si="0"/>
        <v>6.6405471810877218E-5</v>
      </c>
      <c r="AB12" s="256">
        <f t="shared" si="1"/>
        <v>1.3281094362175444E-4</v>
      </c>
      <c r="AC12" s="257">
        <f t="shared" si="2"/>
        <v>1.9921641543263165E-4</v>
      </c>
      <c r="AD12" s="268"/>
    </row>
    <row r="13" spans="1:34" x14ac:dyDescent="0.25">
      <c r="A13" s="238" t="s">
        <v>9</v>
      </c>
      <c r="B13" s="67" t="s">
        <v>13</v>
      </c>
      <c r="C13" s="270" t="s">
        <v>47</v>
      </c>
      <c r="D13" s="67">
        <v>46223</v>
      </c>
      <c r="E13" s="239">
        <v>0.87446000000000002</v>
      </c>
      <c r="F13" s="239">
        <v>0.73153999999999997</v>
      </c>
      <c r="G13" s="239">
        <v>0.39450000000000002</v>
      </c>
      <c r="H13" s="67">
        <v>11665</v>
      </c>
      <c r="I13" s="239">
        <v>0.77222000000000002</v>
      </c>
      <c r="J13" s="239">
        <v>0.51054999999999995</v>
      </c>
      <c r="K13" s="240">
        <v>6.4999999999999997E-4</v>
      </c>
      <c r="L13" s="241">
        <v>3</v>
      </c>
      <c r="M13" s="240">
        <v>0</v>
      </c>
      <c r="N13" s="241">
        <v>0</v>
      </c>
      <c r="O13" s="240">
        <v>0.99890999999999996</v>
      </c>
      <c r="P13" s="241">
        <v>4594</v>
      </c>
      <c r="Q13" s="240">
        <v>4.2999999999999999E-4</v>
      </c>
      <c r="R13" s="241">
        <v>2</v>
      </c>
      <c r="S13" s="240">
        <v>4.2999999999999999E-4</v>
      </c>
      <c r="T13" s="241">
        <v>2</v>
      </c>
      <c r="U13" s="240">
        <v>2.2000000000000001E-4</v>
      </c>
      <c r="V13" s="241">
        <v>1</v>
      </c>
      <c r="W13" s="240">
        <v>0.99870000000000003</v>
      </c>
      <c r="X13" s="241">
        <v>4593</v>
      </c>
      <c r="Y13" s="240">
        <v>6.4999999999999997E-4</v>
      </c>
      <c r="Z13" s="279">
        <v>3</v>
      </c>
      <c r="AA13" s="258">
        <f t="shared" si="0"/>
        <v>2.5717959708529788E-4</v>
      </c>
      <c r="AB13" s="259">
        <f t="shared" si="1"/>
        <v>1.7145306472353194E-4</v>
      </c>
      <c r="AC13" s="260">
        <f t="shared" si="2"/>
        <v>3.4290612944706388E-4</v>
      </c>
      <c r="AD13" s="268"/>
    </row>
    <row r="14" spans="1:34" x14ac:dyDescent="0.25">
      <c r="A14" s="238" t="s">
        <v>9</v>
      </c>
      <c r="B14" s="67" t="s">
        <v>13</v>
      </c>
      <c r="C14" s="270" t="s">
        <v>47</v>
      </c>
      <c r="D14" s="67">
        <v>65728</v>
      </c>
      <c r="E14" s="239">
        <v>0.89383999999999997</v>
      </c>
      <c r="F14" s="239">
        <v>0.81047000000000002</v>
      </c>
      <c r="G14" s="239">
        <v>0.33366000000000001</v>
      </c>
      <c r="H14" s="67">
        <v>15887</v>
      </c>
      <c r="I14" s="239">
        <v>0.93359000000000003</v>
      </c>
      <c r="J14" s="239">
        <v>0.51895000000000002</v>
      </c>
      <c r="K14" s="240">
        <v>3.8999999999999999E-4</v>
      </c>
      <c r="L14" s="241">
        <v>3</v>
      </c>
      <c r="M14" s="240">
        <v>0</v>
      </c>
      <c r="N14" s="241">
        <v>0</v>
      </c>
      <c r="O14" s="240">
        <v>0.99909000000000003</v>
      </c>
      <c r="P14" s="241">
        <v>7690</v>
      </c>
      <c r="Q14" s="240">
        <v>5.1999999999999995E-4</v>
      </c>
      <c r="R14" s="241">
        <v>4</v>
      </c>
      <c r="S14" s="240">
        <v>3.8999999999999999E-4</v>
      </c>
      <c r="T14" s="241">
        <v>3</v>
      </c>
      <c r="U14" s="240">
        <v>0</v>
      </c>
      <c r="V14" s="241">
        <v>0</v>
      </c>
      <c r="W14" s="240">
        <v>0.99895999999999996</v>
      </c>
      <c r="X14" s="241">
        <v>7689</v>
      </c>
      <c r="Y14" s="240">
        <v>6.4999999999999997E-4</v>
      </c>
      <c r="Z14" s="279">
        <v>5</v>
      </c>
      <c r="AA14" s="258">
        <f t="shared" si="0"/>
        <v>1.8883363756530498E-4</v>
      </c>
      <c r="AB14" s="259">
        <f t="shared" si="1"/>
        <v>2.517781834204066E-4</v>
      </c>
      <c r="AC14" s="260">
        <f t="shared" si="2"/>
        <v>3.1472272927550828E-4</v>
      </c>
      <c r="AD14" s="268"/>
    </row>
    <row r="15" spans="1:34" x14ac:dyDescent="0.25">
      <c r="A15" s="238" t="s">
        <v>9</v>
      </c>
      <c r="B15" s="67" t="s">
        <v>13</v>
      </c>
      <c r="C15" s="270" t="s">
        <v>47</v>
      </c>
      <c r="D15" s="67">
        <v>35904</v>
      </c>
      <c r="E15" s="239">
        <v>0.88856000000000002</v>
      </c>
      <c r="F15" s="239">
        <v>0.81650999999999996</v>
      </c>
      <c r="G15" s="239">
        <v>0.38927</v>
      </c>
      <c r="H15" s="67">
        <v>10140</v>
      </c>
      <c r="I15" s="239">
        <v>0.87780999999999998</v>
      </c>
      <c r="J15" s="239">
        <v>0.54352999999999996</v>
      </c>
      <c r="K15" s="240">
        <v>2.1000000000000001E-4</v>
      </c>
      <c r="L15" s="241">
        <v>1</v>
      </c>
      <c r="M15" s="240">
        <v>0</v>
      </c>
      <c r="N15" s="241">
        <v>0</v>
      </c>
      <c r="O15" s="240">
        <v>0.99958999999999998</v>
      </c>
      <c r="P15" s="241">
        <v>4836</v>
      </c>
      <c r="Q15" s="240">
        <v>2.1000000000000001E-4</v>
      </c>
      <c r="R15" s="241">
        <v>1</v>
      </c>
      <c r="S15" s="240">
        <v>2.1000000000000001E-4</v>
      </c>
      <c r="T15" s="241">
        <v>1</v>
      </c>
      <c r="U15" s="240">
        <v>0</v>
      </c>
      <c r="V15" s="241">
        <v>0</v>
      </c>
      <c r="W15" s="240">
        <v>0.99978999999999996</v>
      </c>
      <c r="X15" s="241">
        <v>4837</v>
      </c>
      <c r="Y15" s="240">
        <v>0</v>
      </c>
      <c r="Z15" s="279">
        <v>0</v>
      </c>
      <c r="AA15" s="258">
        <f t="shared" si="0"/>
        <v>9.8619329388560155E-5</v>
      </c>
      <c r="AB15" s="259">
        <f t="shared" si="1"/>
        <v>9.8619329388560155E-5</v>
      </c>
      <c r="AC15" s="260">
        <f t="shared" si="2"/>
        <v>0</v>
      </c>
      <c r="AD15" s="268"/>
    </row>
    <row r="16" spans="1:34" x14ac:dyDescent="0.25">
      <c r="A16" s="238" t="s">
        <v>9</v>
      </c>
      <c r="B16" s="67" t="s">
        <v>13</v>
      </c>
      <c r="C16" s="270" t="s">
        <v>47</v>
      </c>
      <c r="D16" s="67">
        <v>116913</v>
      </c>
      <c r="E16" s="239">
        <v>0.85580999999999996</v>
      </c>
      <c r="F16" s="239">
        <v>0.69181999999999999</v>
      </c>
      <c r="G16" s="239">
        <v>0.39659</v>
      </c>
      <c r="H16" s="67">
        <v>27452</v>
      </c>
      <c r="I16" s="239">
        <v>0.83658999999999994</v>
      </c>
      <c r="J16" s="239">
        <v>0.46533999999999998</v>
      </c>
      <c r="K16" s="240">
        <v>9.0000000000000006E-5</v>
      </c>
      <c r="L16" s="241">
        <v>1</v>
      </c>
      <c r="M16" s="240">
        <v>0</v>
      </c>
      <c r="N16" s="241">
        <v>0</v>
      </c>
      <c r="O16" s="240">
        <v>0.99944</v>
      </c>
      <c r="P16" s="241">
        <v>10681</v>
      </c>
      <c r="Q16" s="240">
        <v>4.6999999999999999E-4</v>
      </c>
      <c r="R16" s="241">
        <v>5</v>
      </c>
      <c r="S16" s="240">
        <v>9.0000000000000006E-5</v>
      </c>
      <c r="T16" s="241">
        <v>1</v>
      </c>
      <c r="U16" s="240">
        <v>0</v>
      </c>
      <c r="V16" s="241">
        <v>0</v>
      </c>
      <c r="W16" s="240">
        <v>0.99944</v>
      </c>
      <c r="X16" s="241">
        <v>10681</v>
      </c>
      <c r="Y16" s="240">
        <v>4.6999999999999999E-4</v>
      </c>
      <c r="Z16" s="279">
        <v>5</v>
      </c>
      <c r="AA16" s="258">
        <f t="shared" si="0"/>
        <v>3.6427218417601634E-5</v>
      </c>
      <c r="AB16" s="259">
        <f t="shared" si="1"/>
        <v>1.8213609208800815E-4</v>
      </c>
      <c r="AC16" s="260">
        <f t="shared" si="2"/>
        <v>1.8213609208800815E-4</v>
      </c>
      <c r="AD16" s="268"/>
      <c r="AE16" s="152"/>
      <c r="AF16" s="152"/>
    </row>
    <row r="17" spans="1:32" x14ac:dyDescent="0.25">
      <c r="A17" s="238" t="s">
        <v>9</v>
      </c>
      <c r="B17" s="67" t="s">
        <v>14</v>
      </c>
      <c r="C17" s="270" t="s">
        <v>47</v>
      </c>
      <c r="D17" s="67">
        <v>91893</v>
      </c>
      <c r="E17" s="239">
        <v>0.86538999999999999</v>
      </c>
      <c r="F17" s="239">
        <v>0.71225000000000005</v>
      </c>
      <c r="G17" s="239">
        <v>0.45351000000000002</v>
      </c>
      <c r="H17" s="67">
        <v>25687</v>
      </c>
      <c r="I17" s="239">
        <v>0.76529000000000003</v>
      </c>
      <c r="J17" s="239">
        <v>0.54801999999999995</v>
      </c>
      <c r="K17" s="240">
        <v>2.97E-3</v>
      </c>
      <c r="L17" s="241">
        <v>32</v>
      </c>
      <c r="M17" s="240">
        <v>0</v>
      </c>
      <c r="N17" s="241">
        <v>0</v>
      </c>
      <c r="O17" s="240">
        <v>0.99665999999999999</v>
      </c>
      <c r="P17" s="241">
        <v>10737</v>
      </c>
      <c r="Q17" s="240">
        <v>3.6999999999999999E-4</v>
      </c>
      <c r="R17" s="241">
        <v>4</v>
      </c>
      <c r="S17" s="240">
        <v>2.5100000000000001E-3</v>
      </c>
      <c r="T17" s="241">
        <v>27</v>
      </c>
      <c r="U17" s="240">
        <v>4.6000000000000001E-4</v>
      </c>
      <c r="V17" s="241">
        <v>5</v>
      </c>
      <c r="W17" s="240">
        <v>0.99563999999999997</v>
      </c>
      <c r="X17" s="241">
        <v>10726</v>
      </c>
      <c r="Y17" s="240">
        <v>1.39E-3</v>
      </c>
      <c r="Z17" s="279">
        <v>15</v>
      </c>
      <c r="AA17" s="258">
        <f t="shared" si="0"/>
        <v>1.2457663409506754E-3</v>
      </c>
      <c r="AB17" s="259">
        <f t="shared" si="1"/>
        <v>1.5572079261883442E-4</v>
      </c>
      <c r="AC17" s="260">
        <f t="shared" si="2"/>
        <v>7.7860396309417212E-4</v>
      </c>
      <c r="AD17" s="268"/>
      <c r="AE17" s="151"/>
      <c r="AF17" s="151"/>
    </row>
    <row r="18" spans="1:32" x14ac:dyDescent="0.25">
      <c r="A18" s="238" t="s">
        <v>9</v>
      </c>
      <c r="B18" s="67" t="s">
        <v>14</v>
      </c>
      <c r="C18" s="270" t="s">
        <v>47</v>
      </c>
      <c r="D18" s="67">
        <v>90347</v>
      </c>
      <c r="E18" s="239">
        <v>0.85882999999999998</v>
      </c>
      <c r="F18" s="239">
        <v>0.74297000000000002</v>
      </c>
      <c r="G18" s="239">
        <v>0.26944000000000001</v>
      </c>
      <c r="H18" s="67">
        <v>15533</v>
      </c>
      <c r="I18" s="239">
        <v>0.78047</v>
      </c>
      <c r="J18" s="239">
        <v>0.63375000000000004</v>
      </c>
      <c r="K18" s="240">
        <v>2.5999999999999998E-4</v>
      </c>
      <c r="L18" s="241">
        <v>2</v>
      </c>
      <c r="M18" s="240">
        <v>0</v>
      </c>
      <c r="N18" s="241">
        <v>0</v>
      </c>
      <c r="O18" s="240">
        <v>0.99922</v>
      </c>
      <c r="P18" s="241">
        <v>7677</v>
      </c>
      <c r="Q18" s="240">
        <v>5.1999999999999995E-4</v>
      </c>
      <c r="R18" s="241">
        <v>4</v>
      </c>
      <c r="S18" s="240">
        <v>2.5999999999999998E-4</v>
      </c>
      <c r="T18" s="241">
        <v>2</v>
      </c>
      <c r="U18" s="240">
        <v>0</v>
      </c>
      <c r="V18" s="241">
        <v>0</v>
      </c>
      <c r="W18" s="240">
        <v>0.99922</v>
      </c>
      <c r="X18" s="241">
        <v>7677</v>
      </c>
      <c r="Y18" s="240">
        <v>5.1999999999999995E-4</v>
      </c>
      <c r="Z18" s="279">
        <v>4</v>
      </c>
      <c r="AA18" s="258">
        <f t="shared" si="0"/>
        <v>1.2875812785682097E-4</v>
      </c>
      <c r="AB18" s="259">
        <f t="shared" si="1"/>
        <v>2.5751625571364194E-4</v>
      </c>
      <c r="AC18" s="260">
        <f t="shared" si="2"/>
        <v>2.5751625571364194E-4</v>
      </c>
      <c r="AD18" s="268"/>
      <c r="AE18" s="151"/>
      <c r="AF18" s="151"/>
    </row>
    <row r="19" spans="1:32" x14ac:dyDescent="0.25">
      <c r="A19" s="238" t="s">
        <v>9</v>
      </c>
      <c r="B19" s="67" t="s">
        <v>14</v>
      </c>
      <c r="C19" s="270" t="s">
        <v>47</v>
      </c>
      <c r="D19" s="67">
        <v>85274</v>
      </c>
      <c r="E19" s="239">
        <v>0.87024000000000001</v>
      </c>
      <c r="F19" s="239">
        <v>0.74875000000000003</v>
      </c>
      <c r="G19" s="239">
        <v>0.30824000000000001</v>
      </c>
      <c r="H19" s="67">
        <v>17127</v>
      </c>
      <c r="I19" s="239">
        <v>0.78081</v>
      </c>
      <c r="J19" s="239">
        <v>0.60831999999999997</v>
      </c>
      <c r="K19" s="240">
        <v>7.3999999999999999E-4</v>
      </c>
      <c r="L19" s="241">
        <v>6</v>
      </c>
      <c r="M19" s="240">
        <v>0</v>
      </c>
      <c r="N19" s="241">
        <v>0</v>
      </c>
      <c r="O19" s="240">
        <v>0.99877000000000005</v>
      </c>
      <c r="P19" s="241">
        <v>8125</v>
      </c>
      <c r="Q19" s="240">
        <v>4.8999999999999998E-4</v>
      </c>
      <c r="R19" s="241">
        <v>4</v>
      </c>
      <c r="S19" s="240">
        <v>7.3999999999999999E-4</v>
      </c>
      <c r="T19" s="241">
        <v>6</v>
      </c>
      <c r="U19" s="240">
        <v>0</v>
      </c>
      <c r="V19" s="241">
        <v>0</v>
      </c>
      <c r="W19" s="240">
        <v>0.99865000000000004</v>
      </c>
      <c r="X19" s="241">
        <v>8124</v>
      </c>
      <c r="Y19" s="240">
        <v>6.0999999999999997E-4</v>
      </c>
      <c r="Z19" s="279">
        <v>5</v>
      </c>
      <c r="AA19" s="258">
        <f t="shared" si="0"/>
        <v>3.5032404974601509E-4</v>
      </c>
      <c r="AB19" s="259">
        <f t="shared" si="1"/>
        <v>2.3354936649734337E-4</v>
      </c>
      <c r="AC19" s="260">
        <f t="shared" si="2"/>
        <v>2.919367081216792E-4</v>
      </c>
      <c r="AD19" s="268"/>
      <c r="AE19" s="151"/>
      <c r="AF19" s="151"/>
    </row>
    <row r="20" spans="1:32" x14ac:dyDescent="0.25">
      <c r="A20" s="238" t="s">
        <v>9</v>
      </c>
      <c r="B20" s="67" t="s">
        <v>14</v>
      </c>
      <c r="C20" s="270" t="s">
        <v>47</v>
      </c>
      <c r="D20" s="67">
        <v>89833</v>
      </c>
      <c r="E20" s="239">
        <v>0.79847000000000001</v>
      </c>
      <c r="F20" s="239">
        <v>0.67728999999999995</v>
      </c>
      <c r="G20" s="239">
        <v>0.39627000000000001</v>
      </c>
      <c r="H20" s="67">
        <v>19251</v>
      </c>
      <c r="I20" s="239">
        <v>0.83226999999999995</v>
      </c>
      <c r="J20" s="239">
        <v>0.54725000000000001</v>
      </c>
      <c r="K20" s="240">
        <v>1.6000000000000001E-3</v>
      </c>
      <c r="L20" s="241">
        <v>14</v>
      </c>
      <c r="M20" s="240">
        <v>1.1E-4</v>
      </c>
      <c r="N20" s="241">
        <v>1</v>
      </c>
      <c r="O20" s="240">
        <v>0.99658000000000002</v>
      </c>
      <c r="P20" s="241">
        <v>8738</v>
      </c>
      <c r="Q20" s="240">
        <v>1.7099999999999999E-3</v>
      </c>
      <c r="R20" s="241">
        <v>15</v>
      </c>
      <c r="S20" s="240">
        <v>1.14E-3</v>
      </c>
      <c r="T20" s="241">
        <v>10</v>
      </c>
      <c r="U20" s="240">
        <v>5.6999999999999998E-4</v>
      </c>
      <c r="V20" s="241">
        <v>5</v>
      </c>
      <c r="W20" s="240">
        <v>0.99829000000000001</v>
      </c>
      <c r="X20" s="241">
        <v>8753</v>
      </c>
      <c r="Y20" s="240">
        <v>0</v>
      </c>
      <c r="Z20" s="279">
        <v>0</v>
      </c>
      <c r="AA20" s="258">
        <f t="shared" si="0"/>
        <v>7.7918030232195727E-4</v>
      </c>
      <c r="AB20" s="259">
        <f t="shared" si="1"/>
        <v>8.3112565581008782E-4</v>
      </c>
      <c r="AC20" s="260">
        <f t="shared" si="2"/>
        <v>2.5972676744065242E-4</v>
      </c>
      <c r="AD20" s="268"/>
      <c r="AE20" s="151"/>
      <c r="AF20" s="151"/>
    </row>
    <row r="21" spans="1:32" x14ac:dyDescent="0.25">
      <c r="A21" s="238" t="s">
        <v>9</v>
      </c>
      <c r="B21" s="67" t="s">
        <v>14</v>
      </c>
      <c r="C21" s="270" t="s">
        <v>47</v>
      </c>
      <c r="D21" s="67">
        <v>94377</v>
      </c>
      <c r="E21" s="239">
        <v>0.87594000000000005</v>
      </c>
      <c r="F21" s="239">
        <v>0.74302000000000001</v>
      </c>
      <c r="G21" s="239">
        <v>0.37974999999999998</v>
      </c>
      <c r="H21" s="67">
        <v>23326</v>
      </c>
      <c r="I21" s="239">
        <v>0.76137999999999995</v>
      </c>
      <c r="J21" s="239">
        <v>0.52427000000000001</v>
      </c>
      <c r="K21" s="240">
        <v>5.4000000000000001E-4</v>
      </c>
      <c r="L21" s="241">
        <v>5</v>
      </c>
      <c r="M21" s="240">
        <v>0</v>
      </c>
      <c r="N21" s="241">
        <v>0</v>
      </c>
      <c r="O21" s="240">
        <v>0.99914000000000003</v>
      </c>
      <c r="P21" s="241">
        <v>9303</v>
      </c>
      <c r="Q21" s="240">
        <v>3.2000000000000003E-4</v>
      </c>
      <c r="R21" s="241">
        <v>3</v>
      </c>
      <c r="S21" s="240">
        <v>3.2000000000000003E-4</v>
      </c>
      <c r="T21" s="241">
        <v>3</v>
      </c>
      <c r="U21" s="240">
        <v>2.1000000000000001E-4</v>
      </c>
      <c r="V21" s="241">
        <v>2</v>
      </c>
      <c r="W21" s="240">
        <v>0.99892999999999998</v>
      </c>
      <c r="X21" s="241">
        <v>9301</v>
      </c>
      <c r="Y21" s="240">
        <v>5.4000000000000001E-4</v>
      </c>
      <c r="Z21" s="279">
        <v>5</v>
      </c>
      <c r="AA21" s="258">
        <f t="shared" si="0"/>
        <v>2.1435308239732488E-4</v>
      </c>
      <c r="AB21" s="259">
        <f t="shared" si="1"/>
        <v>1.2861184943839491E-4</v>
      </c>
      <c r="AC21" s="260">
        <f t="shared" si="2"/>
        <v>3.0009431535625483E-4</v>
      </c>
      <c r="AD21" s="268"/>
      <c r="AE21" s="151"/>
      <c r="AF21" s="151"/>
    </row>
    <row r="22" spans="1:32" x14ac:dyDescent="0.25">
      <c r="A22" s="238" t="s">
        <v>9</v>
      </c>
      <c r="B22" s="67" t="s">
        <v>14</v>
      </c>
      <c r="C22" s="270" t="s">
        <v>47</v>
      </c>
      <c r="D22" s="67">
        <v>25446</v>
      </c>
      <c r="E22" s="239">
        <v>0.84414</v>
      </c>
      <c r="F22" s="239">
        <v>0.73436000000000001</v>
      </c>
      <c r="G22" s="239">
        <v>0.19874</v>
      </c>
      <c r="H22" s="67">
        <v>3135</v>
      </c>
      <c r="I22" s="239">
        <v>0.86890000000000001</v>
      </c>
      <c r="J22" s="239">
        <v>0.63802999999999999</v>
      </c>
      <c r="K22" s="240">
        <v>5.8E-4</v>
      </c>
      <c r="L22" s="241">
        <v>1</v>
      </c>
      <c r="M22" s="240">
        <v>0</v>
      </c>
      <c r="N22" s="241">
        <v>0</v>
      </c>
      <c r="O22" s="240">
        <v>0.99826999999999999</v>
      </c>
      <c r="P22" s="241">
        <v>1735</v>
      </c>
      <c r="Q22" s="240">
        <v>1.15E-3</v>
      </c>
      <c r="R22" s="241">
        <v>2</v>
      </c>
      <c r="S22" s="240">
        <v>5.8E-4</v>
      </c>
      <c r="T22" s="241">
        <v>1</v>
      </c>
      <c r="U22" s="240">
        <v>0</v>
      </c>
      <c r="V22" s="241">
        <v>0</v>
      </c>
      <c r="W22" s="240">
        <v>0.99885000000000002</v>
      </c>
      <c r="X22" s="241">
        <v>1736</v>
      </c>
      <c r="Y22" s="240">
        <v>5.8E-4</v>
      </c>
      <c r="Z22" s="279">
        <v>1</v>
      </c>
      <c r="AA22" s="258">
        <f t="shared" si="0"/>
        <v>3.1897926634768739E-4</v>
      </c>
      <c r="AB22" s="259">
        <f t="shared" si="1"/>
        <v>6.3795853269537478E-4</v>
      </c>
      <c r="AC22" s="260">
        <f t="shared" si="2"/>
        <v>3.1897926634768739E-4</v>
      </c>
      <c r="AD22" s="268"/>
      <c r="AE22" s="151"/>
      <c r="AF22" s="151"/>
    </row>
    <row r="23" spans="1:32" ht="15.75" thickBot="1" x14ac:dyDescent="0.3">
      <c r="A23" s="242" t="s">
        <v>9</v>
      </c>
      <c r="B23" s="71" t="s">
        <v>14</v>
      </c>
      <c r="C23" s="273" t="s">
        <v>47</v>
      </c>
      <c r="D23" s="71">
        <v>40902</v>
      </c>
      <c r="E23" s="243">
        <v>0.91347999999999996</v>
      </c>
      <c r="F23" s="243">
        <v>0.83938999999999997</v>
      </c>
      <c r="G23" s="243">
        <v>0.34449000000000002</v>
      </c>
      <c r="H23" s="71">
        <v>10804</v>
      </c>
      <c r="I23" s="243">
        <v>0.83089999999999997</v>
      </c>
      <c r="J23" s="243">
        <v>0.58994999999999997</v>
      </c>
      <c r="K23" s="245">
        <v>3.8000000000000002E-4</v>
      </c>
      <c r="L23" s="244">
        <v>2</v>
      </c>
      <c r="M23" s="245">
        <v>0</v>
      </c>
      <c r="N23" s="244">
        <v>0</v>
      </c>
      <c r="O23" s="245">
        <v>0.99961999999999995</v>
      </c>
      <c r="P23" s="244">
        <v>5294</v>
      </c>
      <c r="Q23" s="245">
        <v>0</v>
      </c>
      <c r="R23" s="244">
        <v>0</v>
      </c>
      <c r="S23" s="245">
        <v>3.8000000000000002E-4</v>
      </c>
      <c r="T23" s="244">
        <v>2</v>
      </c>
      <c r="U23" s="245">
        <v>0</v>
      </c>
      <c r="V23" s="244">
        <v>0</v>
      </c>
      <c r="W23" s="245">
        <v>0.99943000000000004</v>
      </c>
      <c r="X23" s="244">
        <v>5293</v>
      </c>
      <c r="Y23" s="245">
        <v>1.9000000000000001E-4</v>
      </c>
      <c r="Z23" s="280">
        <v>1</v>
      </c>
      <c r="AA23" s="261">
        <f t="shared" si="0"/>
        <v>1.8511662347278786E-4</v>
      </c>
      <c r="AB23" s="262">
        <f t="shared" si="1"/>
        <v>0</v>
      </c>
      <c r="AC23" s="263">
        <f t="shared" si="2"/>
        <v>9.2558311736393932E-5</v>
      </c>
      <c r="AD23" s="268"/>
      <c r="AE23" s="151"/>
      <c r="AF23" s="151"/>
    </row>
    <row r="24" spans="1:32" x14ac:dyDescent="0.25">
      <c r="A24" s="246" t="s">
        <v>10</v>
      </c>
      <c r="B24" s="69" t="s">
        <v>13</v>
      </c>
      <c r="C24" s="274" t="s">
        <v>47</v>
      </c>
      <c r="D24" s="69">
        <v>75319</v>
      </c>
      <c r="E24" s="247">
        <v>0.87614999999999998</v>
      </c>
      <c r="F24" s="247">
        <v>0.72765999999999997</v>
      </c>
      <c r="G24" s="247">
        <v>0.26812000000000002</v>
      </c>
      <c r="H24" s="69">
        <v>12875</v>
      </c>
      <c r="I24" s="247">
        <v>0.79059999999999997</v>
      </c>
      <c r="J24" s="247">
        <v>0.52097000000000004</v>
      </c>
      <c r="K24" s="248">
        <v>1.9000000000000001E-4</v>
      </c>
      <c r="L24" s="249">
        <v>1</v>
      </c>
      <c r="M24" s="248">
        <v>0</v>
      </c>
      <c r="N24" s="249">
        <v>0</v>
      </c>
      <c r="O24" s="248">
        <v>0.99961999999999995</v>
      </c>
      <c r="P24" s="249">
        <v>5301</v>
      </c>
      <c r="Q24" s="248">
        <v>1.9000000000000001E-4</v>
      </c>
      <c r="R24" s="249">
        <v>1</v>
      </c>
      <c r="S24" s="248">
        <v>1.9000000000000001E-4</v>
      </c>
      <c r="T24" s="249">
        <v>1</v>
      </c>
      <c r="U24" s="248">
        <v>0</v>
      </c>
      <c r="V24" s="249">
        <v>0</v>
      </c>
      <c r="W24" s="248">
        <v>0.99943000000000004</v>
      </c>
      <c r="X24" s="249">
        <v>5300</v>
      </c>
      <c r="Y24" s="248">
        <v>3.8000000000000002E-4</v>
      </c>
      <c r="Z24" s="281">
        <v>2</v>
      </c>
      <c r="AA24" s="255">
        <f t="shared" si="0"/>
        <v>7.7669902912621356E-5</v>
      </c>
      <c r="AB24" s="256">
        <f t="shared" si="1"/>
        <v>7.7669902912621356E-5</v>
      </c>
      <c r="AC24" s="257">
        <f t="shared" si="2"/>
        <v>1.5533980582524271E-4</v>
      </c>
      <c r="AD24" s="268"/>
      <c r="AE24" s="152"/>
      <c r="AF24" s="152"/>
    </row>
    <row r="25" spans="1:32" x14ac:dyDescent="0.25">
      <c r="A25" s="238" t="s">
        <v>10</v>
      </c>
      <c r="B25" s="67" t="s">
        <v>13</v>
      </c>
      <c r="C25" s="270" t="s">
        <v>47</v>
      </c>
      <c r="D25" s="67">
        <v>72365</v>
      </c>
      <c r="E25" s="239">
        <v>0.83242000000000005</v>
      </c>
      <c r="F25" s="239">
        <v>0.69016</v>
      </c>
      <c r="G25" s="239">
        <v>0.30514000000000002</v>
      </c>
      <c r="H25" s="67">
        <v>12686</v>
      </c>
      <c r="I25" s="239">
        <v>0.76658999999999999</v>
      </c>
      <c r="J25" s="239">
        <v>0.55762999999999996</v>
      </c>
      <c r="K25" s="240">
        <v>7.3999999999999999E-4</v>
      </c>
      <c r="L25" s="241">
        <v>4</v>
      </c>
      <c r="M25" s="240">
        <v>0</v>
      </c>
      <c r="N25" s="241">
        <v>0</v>
      </c>
      <c r="O25" s="240">
        <v>0.99870999999999999</v>
      </c>
      <c r="P25" s="241">
        <v>5416</v>
      </c>
      <c r="Q25" s="240">
        <v>5.5000000000000003E-4</v>
      </c>
      <c r="R25" s="241">
        <v>3</v>
      </c>
      <c r="S25" s="240">
        <v>7.3999999999999999E-4</v>
      </c>
      <c r="T25" s="241">
        <v>4</v>
      </c>
      <c r="U25" s="240">
        <v>0</v>
      </c>
      <c r="V25" s="241">
        <v>0</v>
      </c>
      <c r="W25" s="240">
        <v>0.99851999999999996</v>
      </c>
      <c r="X25" s="241">
        <v>5415</v>
      </c>
      <c r="Y25" s="240">
        <v>7.3999999999999999E-4</v>
      </c>
      <c r="Z25" s="279">
        <v>4</v>
      </c>
      <c r="AA25" s="258">
        <f t="shared" si="0"/>
        <v>3.1530821377896896E-4</v>
      </c>
      <c r="AB25" s="259">
        <f t="shared" si="1"/>
        <v>2.3648116033422672E-4</v>
      </c>
      <c r="AC25" s="260">
        <f t="shared" si="2"/>
        <v>3.1530821377896896E-4</v>
      </c>
      <c r="AD25" s="268"/>
      <c r="AE25" s="151"/>
      <c r="AF25" s="151"/>
    </row>
    <row r="26" spans="1:32" x14ac:dyDescent="0.25">
      <c r="A26" s="238" t="s">
        <v>10</v>
      </c>
      <c r="B26" s="67" t="s">
        <v>13</v>
      </c>
      <c r="C26" s="270" t="s">
        <v>47</v>
      </c>
      <c r="D26" s="67">
        <v>35558</v>
      </c>
      <c r="E26" s="239">
        <v>0.81984000000000001</v>
      </c>
      <c r="F26" s="239">
        <v>0.63031999999999999</v>
      </c>
      <c r="G26" s="239">
        <v>0.26727000000000001</v>
      </c>
      <c r="H26" s="67">
        <v>4911</v>
      </c>
      <c r="I26" s="239">
        <v>0.81469999999999998</v>
      </c>
      <c r="J26" s="239">
        <v>0.60885</v>
      </c>
      <c r="K26" s="240">
        <v>8.1999999999999998E-4</v>
      </c>
      <c r="L26" s="241">
        <v>2</v>
      </c>
      <c r="M26" s="240">
        <v>0</v>
      </c>
      <c r="N26" s="241">
        <v>0</v>
      </c>
      <c r="O26" s="240">
        <v>0.99917999999999996</v>
      </c>
      <c r="P26" s="241">
        <v>2434</v>
      </c>
      <c r="Q26" s="240">
        <v>0</v>
      </c>
      <c r="R26" s="241">
        <v>0</v>
      </c>
      <c r="S26" s="240">
        <v>8.1999999999999998E-4</v>
      </c>
      <c r="T26" s="241">
        <v>2</v>
      </c>
      <c r="U26" s="240">
        <v>0</v>
      </c>
      <c r="V26" s="241">
        <v>0</v>
      </c>
      <c r="W26" s="240">
        <v>0.99877000000000005</v>
      </c>
      <c r="X26" s="241">
        <v>2433</v>
      </c>
      <c r="Y26" s="240">
        <v>4.0999999999999999E-4</v>
      </c>
      <c r="Z26" s="279">
        <v>1</v>
      </c>
      <c r="AA26" s="258">
        <f t="shared" si="0"/>
        <v>4.0724903278354713E-4</v>
      </c>
      <c r="AB26" s="259">
        <f t="shared" si="1"/>
        <v>0</v>
      </c>
      <c r="AC26" s="260">
        <f t="shared" si="2"/>
        <v>2.0362451639177357E-4</v>
      </c>
      <c r="AD26" s="268"/>
      <c r="AE26" s="151"/>
      <c r="AF26" s="151"/>
    </row>
    <row r="27" spans="1:32" x14ac:dyDescent="0.25">
      <c r="A27" s="238" t="s">
        <v>10</v>
      </c>
      <c r="B27" s="67" t="s">
        <v>13</v>
      </c>
      <c r="C27" s="270" t="s">
        <v>47</v>
      </c>
      <c r="D27" s="67">
        <v>60018</v>
      </c>
      <c r="E27" s="239">
        <v>0.82862999999999998</v>
      </c>
      <c r="F27" s="239">
        <v>0.67752000000000001</v>
      </c>
      <c r="G27" s="239">
        <v>0.20493</v>
      </c>
      <c r="H27" s="67">
        <v>6905</v>
      </c>
      <c r="I27" s="239">
        <v>0.73179000000000005</v>
      </c>
      <c r="J27" s="239">
        <v>0.61172000000000004</v>
      </c>
      <c r="K27" s="240">
        <v>3.2000000000000003E-4</v>
      </c>
      <c r="L27" s="241">
        <v>1</v>
      </c>
      <c r="M27" s="240">
        <v>0</v>
      </c>
      <c r="N27" s="241">
        <v>0</v>
      </c>
      <c r="O27" s="240">
        <v>0.99934999999999996</v>
      </c>
      <c r="P27" s="241">
        <v>3089</v>
      </c>
      <c r="Q27" s="240">
        <v>3.2000000000000003E-4</v>
      </c>
      <c r="R27" s="241">
        <v>1</v>
      </c>
      <c r="S27" s="240">
        <v>3.2000000000000003E-4</v>
      </c>
      <c r="T27" s="241">
        <v>1</v>
      </c>
      <c r="U27" s="240">
        <v>0</v>
      </c>
      <c r="V27" s="241">
        <v>0</v>
      </c>
      <c r="W27" s="240">
        <v>0.99870999999999999</v>
      </c>
      <c r="X27" s="241">
        <v>3087</v>
      </c>
      <c r="Y27" s="240">
        <v>9.7000000000000005E-4</v>
      </c>
      <c r="Z27" s="279">
        <v>3</v>
      </c>
      <c r="AA27" s="258">
        <f t="shared" si="0"/>
        <v>1.448225923244026E-4</v>
      </c>
      <c r="AB27" s="259">
        <f t="shared" si="1"/>
        <v>1.448225923244026E-4</v>
      </c>
      <c r="AC27" s="260">
        <f t="shared" si="2"/>
        <v>4.3446777697320784E-4</v>
      </c>
      <c r="AD27" s="268"/>
      <c r="AE27" s="151"/>
      <c r="AF27" s="151"/>
    </row>
    <row r="28" spans="1:32" x14ac:dyDescent="0.25">
      <c r="A28" s="238" t="s">
        <v>10</v>
      </c>
      <c r="B28" s="67" t="s">
        <v>13</v>
      </c>
      <c r="C28" s="270" t="s">
        <v>47</v>
      </c>
      <c r="D28" s="67">
        <v>23258</v>
      </c>
      <c r="E28" s="239">
        <v>0.82333000000000001</v>
      </c>
      <c r="F28" s="239">
        <v>0.66608999999999996</v>
      </c>
      <c r="G28" s="239">
        <v>0.28499000000000002</v>
      </c>
      <c r="H28" s="67">
        <v>3635</v>
      </c>
      <c r="I28" s="239">
        <v>0.77854000000000001</v>
      </c>
      <c r="J28" s="239">
        <v>0.55264999999999997</v>
      </c>
      <c r="K28" s="240">
        <v>0</v>
      </c>
      <c r="L28" s="241">
        <v>0</v>
      </c>
      <c r="M28" s="240">
        <v>0</v>
      </c>
      <c r="N28" s="241">
        <v>0</v>
      </c>
      <c r="O28" s="240">
        <v>1</v>
      </c>
      <c r="P28" s="241">
        <v>1564</v>
      </c>
      <c r="Q28" s="240">
        <v>0</v>
      </c>
      <c r="R28" s="241">
        <v>0</v>
      </c>
      <c r="S28" s="240">
        <v>0</v>
      </c>
      <c r="T28" s="241">
        <v>0</v>
      </c>
      <c r="U28" s="240">
        <v>0</v>
      </c>
      <c r="V28" s="241">
        <v>0</v>
      </c>
      <c r="W28" s="240">
        <v>0.99872000000000005</v>
      </c>
      <c r="X28" s="241">
        <v>1562</v>
      </c>
      <c r="Y28" s="240">
        <v>1.2800000000000001E-3</v>
      </c>
      <c r="Z28" s="279">
        <v>2</v>
      </c>
      <c r="AA28" s="258">
        <f t="shared" si="0"/>
        <v>0</v>
      </c>
      <c r="AB28" s="259">
        <f t="shared" si="1"/>
        <v>0</v>
      </c>
      <c r="AC28" s="260">
        <f t="shared" si="2"/>
        <v>5.5020632737276477E-4</v>
      </c>
      <c r="AD28" s="268"/>
      <c r="AE28" s="151"/>
      <c r="AF28" s="151"/>
    </row>
    <row r="29" spans="1:32" x14ac:dyDescent="0.25">
      <c r="A29" s="238" t="s">
        <v>10</v>
      </c>
      <c r="B29" s="67" t="s">
        <v>14</v>
      </c>
      <c r="C29" s="270" t="s">
        <v>47</v>
      </c>
      <c r="D29" s="67">
        <v>27678</v>
      </c>
      <c r="E29" s="239">
        <v>0.89775000000000005</v>
      </c>
      <c r="F29" s="239">
        <v>0.81866000000000005</v>
      </c>
      <c r="G29" s="239">
        <v>0.37258000000000002</v>
      </c>
      <c r="H29" s="67">
        <v>7579</v>
      </c>
      <c r="I29" s="239">
        <v>0.85116999999999998</v>
      </c>
      <c r="J29" s="239">
        <v>0.62533000000000005</v>
      </c>
      <c r="K29" s="240">
        <v>5.0000000000000001E-4</v>
      </c>
      <c r="L29" s="241">
        <v>2</v>
      </c>
      <c r="M29" s="240">
        <v>0</v>
      </c>
      <c r="N29" s="241">
        <v>0</v>
      </c>
      <c r="O29" s="240">
        <v>0.99851000000000001</v>
      </c>
      <c r="P29" s="241">
        <v>4028</v>
      </c>
      <c r="Q29" s="240">
        <v>9.8999999999999999E-4</v>
      </c>
      <c r="R29" s="241">
        <v>4</v>
      </c>
      <c r="S29" s="240">
        <v>5.0000000000000001E-4</v>
      </c>
      <c r="T29" s="241">
        <v>2</v>
      </c>
      <c r="U29" s="240">
        <v>0</v>
      </c>
      <c r="V29" s="241">
        <v>0</v>
      </c>
      <c r="W29" s="240">
        <v>0.99875999999999998</v>
      </c>
      <c r="X29" s="241">
        <v>4029</v>
      </c>
      <c r="Y29" s="240">
        <v>7.3999999999999999E-4</v>
      </c>
      <c r="Z29" s="279">
        <v>3</v>
      </c>
      <c r="AA29" s="258">
        <f t="shared" si="0"/>
        <v>2.6388705633988651E-4</v>
      </c>
      <c r="AB29" s="259">
        <f t="shared" si="1"/>
        <v>5.2777411267977302E-4</v>
      </c>
      <c r="AC29" s="260">
        <f t="shared" si="2"/>
        <v>3.9583058450982982E-4</v>
      </c>
      <c r="AD29" s="268"/>
      <c r="AE29" s="151"/>
      <c r="AF29" s="151"/>
    </row>
    <row r="30" spans="1:32" x14ac:dyDescent="0.25">
      <c r="A30" s="238" t="s">
        <v>10</v>
      </c>
      <c r="B30" s="67" t="s">
        <v>14</v>
      </c>
      <c r="C30" s="270" t="s">
        <v>47</v>
      </c>
      <c r="D30" s="67">
        <v>48755</v>
      </c>
      <c r="E30" s="239">
        <v>0.83803000000000005</v>
      </c>
      <c r="F30" s="239">
        <v>0.70294999999999996</v>
      </c>
      <c r="G30" s="239">
        <v>0.35713</v>
      </c>
      <c r="H30" s="67">
        <v>10257</v>
      </c>
      <c r="I30" s="239">
        <v>0.82099999999999995</v>
      </c>
      <c r="J30" s="239">
        <v>0.61240000000000006</v>
      </c>
      <c r="K30" s="240">
        <v>3.8999999999999999E-4</v>
      </c>
      <c r="L30" s="241">
        <v>2</v>
      </c>
      <c r="M30" s="240">
        <v>0</v>
      </c>
      <c r="N30" s="241">
        <v>0</v>
      </c>
      <c r="O30" s="240">
        <v>0.99941999999999998</v>
      </c>
      <c r="P30" s="241">
        <v>5154</v>
      </c>
      <c r="Q30" s="240">
        <v>1.9000000000000001E-4</v>
      </c>
      <c r="R30" s="241">
        <v>1</v>
      </c>
      <c r="S30" s="240">
        <v>1.9000000000000001E-4</v>
      </c>
      <c r="T30" s="241">
        <v>1</v>
      </c>
      <c r="U30" s="240">
        <v>1.9000000000000001E-4</v>
      </c>
      <c r="V30" s="241">
        <v>1</v>
      </c>
      <c r="W30" s="240">
        <v>0.99941999999999998</v>
      </c>
      <c r="X30" s="241">
        <v>5154</v>
      </c>
      <c r="Y30" s="240">
        <v>1.9000000000000001E-4</v>
      </c>
      <c r="Z30" s="279">
        <v>1</v>
      </c>
      <c r="AA30" s="258">
        <f t="shared" si="0"/>
        <v>1.9498878814468168E-4</v>
      </c>
      <c r="AB30" s="259">
        <f t="shared" si="1"/>
        <v>9.7494394072340838E-5</v>
      </c>
      <c r="AC30" s="260">
        <f t="shared" si="2"/>
        <v>1.9498878814468168E-4</v>
      </c>
      <c r="AD30" s="268"/>
      <c r="AE30" s="151"/>
      <c r="AF30" s="151"/>
    </row>
    <row r="31" spans="1:32" x14ac:dyDescent="0.25">
      <c r="A31" s="238" t="s">
        <v>10</v>
      </c>
      <c r="B31" s="67" t="s">
        <v>14</v>
      </c>
      <c r="C31" s="270" t="s">
        <v>47</v>
      </c>
      <c r="D31" s="67">
        <v>72587</v>
      </c>
      <c r="E31" s="239">
        <v>0.67667999999999995</v>
      </c>
      <c r="F31" s="239">
        <v>0.48225000000000001</v>
      </c>
      <c r="G31" s="239">
        <v>0.22847999999999999</v>
      </c>
      <c r="H31" s="67">
        <v>5412</v>
      </c>
      <c r="I31" s="239">
        <v>0.83204</v>
      </c>
      <c r="J31" s="239">
        <v>0.58672000000000002</v>
      </c>
      <c r="K31" s="240">
        <v>0</v>
      </c>
      <c r="L31" s="241">
        <v>0</v>
      </c>
      <c r="M31" s="240">
        <v>0</v>
      </c>
      <c r="N31" s="241">
        <v>0</v>
      </c>
      <c r="O31" s="240">
        <v>0.99885999999999997</v>
      </c>
      <c r="P31" s="241">
        <v>2639</v>
      </c>
      <c r="Q31" s="240">
        <v>1.14E-3</v>
      </c>
      <c r="R31" s="241">
        <v>3</v>
      </c>
      <c r="S31" s="240">
        <v>0</v>
      </c>
      <c r="T31" s="241">
        <v>0</v>
      </c>
      <c r="U31" s="240">
        <v>0</v>
      </c>
      <c r="V31" s="241">
        <v>0</v>
      </c>
      <c r="W31" s="240">
        <v>0.99924000000000002</v>
      </c>
      <c r="X31" s="241">
        <v>2640</v>
      </c>
      <c r="Y31" s="240">
        <v>7.6000000000000004E-4</v>
      </c>
      <c r="Z31" s="279">
        <v>2</v>
      </c>
      <c r="AA31" s="258">
        <f t="shared" si="0"/>
        <v>0</v>
      </c>
      <c r="AB31" s="259">
        <f t="shared" si="1"/>
        <v>5.5432372505543237E-4</v>
      </c>
      <c r="AC31" s="260">
        <f t="shared" si="2"/>
        <v>3.6954915003695491E-4</v>
      </c>
      <c r="AD31" s="268"/>
      <c r="AE31" s="151"/>
      <c r="AF31" s="151"/>
    </row>
    <row r="32" spans="1:32" x14ac:dyDescent="0.25">
      <c r="A32" s="238" t="s">
        <v>10</v>
      </c>
      <c r="B32" s="67" t="s">
        <v>14</v>
      </c>
      <c r="C32" s="270" t="s">
        <v>47</v>
      </c>
      <c r="D32" s="67">
        <v>66228</v>
      </c>
      <c r="E32" s="239">
        <v>0.80110999999999999</v>
      </c>
      <c r="F32" s="239">
        <v>0.67632000000000003</v>
      </c>
      <c r="G32" s="239">
        <v>0.35320000000000001</v>
      </c>
      <c r="H32" s="67">
        <v>12674</v>
      </c>
      <c r="I32" s="239">
        <v>0.76266</v>
      </c>
      <c r="J32" s="239">
        <v>0.63634999999999997</v>
      </c>
      <c r="K32" s="240">
        <v>9.7999999999999997E-4</v>
      </c>
      <c r="L32" s="241">
        <v>6</v>
      </c>
      <c r="M32" s="240">
        <v>0</v>
      </c>
      <c r="N32" s="241">
        <v>0</v>
      </c>
      <c r="O32" s="240">
        <v>0.99902000000000002</v>
      </c>
      <c r="P32" s="241">
        <v>6145</v>
      </c>
      <c r="Q32" s="240">
        <v>3.2499999999999999E-4</v>
      </c>
      <c r="R32" s="241">
        <v>2</v>
      </c>
      <c r="S32" s="240">
        <v>9.7999999999999997E-4</v>
      </c>
      <c r="T32" s="241">
        <v>6</v>
      </c>
      <c r="U32" s="240">
        <v>0</v>
      </c>
      <c r="V32" s="241">
        <v>0</v>
      </c>
      <c r="W32" s="240">
        <v>0.99870000000000003</v>
      </c>
      <c r="X32" s="241">
        <v>6143</v>
      </c>
      <c r="Y32" s="240">
        <v>3.3E-4</v>
      </c>
      <c r="Z32" s="279">
        <v>2</v>
      </c>
      <c r="AA32" s="258">
        <f t="shared" si="0"/>
        <v>4.7341013097680293E-4</v>
      </c>
      <c r="AB32" s="259">
        <f t="shared" si="1"/>
        <v>1.5780337699226762E-4</v>
      </c>
      <c r="AC32" s="260">
        <f t="shared" si="2"/>
        <v>1.5780337699226762E-4</v>
      </c>
      <c r="AD32" s="268"/>
    </row>
    <row r="33" spans="1:30" x14ac:dyDescent="0.25">
      <c r="A33" s="238" t="s">
        <v>10</v>
      </c>
      <c r="B33" s="67" t="s">
        <v>14</v>
      </c>
      <c r="C33" s="270" t="s">
        <v>47</v>
      </c>
      <c r="D33" s="67">
        <v>76668</v>
      </c>
      <c r="E33" s="239">
        <v>0.79964000000000002</v>
      </c>
      <c r="F33" s="239">
        <v>0.62144999999999995</v>
      </c>
      <c r="G33" s="239">
        <v>0.27510000000000001</v>
      </c>
      <c r="H33" s="67">
        <v>10481</v>
      </c>
      <c r="I33" s="239">
        <v>0.80430999999999997</v>
      </c>
      <c r="J33" s="239">
        <v>0.62419999999999998</v>
      </c>
      <c r="K33" s="240">
        <v>5.6999999999999998E-4</v>
      </c>
      <c r="L33" s="241">
        <v>3</v>
      </c>
      <c r="M33" s="240">
        <v>0</v>
      </c>
      <c r="N33" s="241">
        <v>0</v>
      </c>
      <c r="O33" s="240">
        <v>0.99924000000000002</v>
      </c>
      <c r="P33" s="241">
        <v>5258</v>
      </c>
      <c r="Q33" s="240">
        <v>1.9000000000000001E-4</v>
      </c>
      <c r="R33" s="241">
        <v>1</v>
      </c>
      <c r="S33" s="240">
        <v>3.8000000000000002E-4</v>
      </c>
      <c r="T33" s="241">
        <v>2</v>
      </c>
      <c r="U33" s="240">
        <v>1.9000000000000001E-4</v>
      </c>
      <c r="V33" s="241">
        <v>1</v>
      </c>
      <c r="W33" s="240">
        <v>0.99924000000000002</v>
      </c>
      <c r="X33" s="241">
        <v>5258</v>
      </c>
      <c r="Y33" s="240">
        <v>1.9000000000000001E-4</v>
      </c>
      <c r="Z33" s="279">
        <v>1</v>
      </c>
      <c r="AA33" s="258">
        <f t="shared" si="0"/>
        <v>2.8623222974906974E-4</v>
      </c>
      <c r="AB33" s="259">
        <f t="shared" si="1"/>
        <v>9.5410743249689913E-5</v>
      </c>
      <c r="AC33" s="260">
        <f t="shared" si="2"/>
        <v>1.9082148649937983E-4</v>
      </c>
      <c r="AD33" s="268"/>
    </row>
    <row r="34" spans="1:30" x14ac:dyDescent="0.25">
      <c r="A34" s="238" t="s">
        <v>10</v>
      </c>
      <c r="B34" s="67" t="s">
        <v>14</v>
      </c>
      <c r="C34" s="270" t="s">
        <v>47</v>
      </c>
      <c r="D34" s="67">
        <v>51775</v>
      </c>
      <c r="E34" s="239">
        <v>0.78903000000000001</v>
      </c>
      <c r="F34" s="239">
        <v>0.59585999999999995</v>
      </c>
      <c r="G34" s="239">
        <v>0.26878999999999997</v>
      </c>
      <c r="H34" s="67">
        <v>6543</v>
      </c>
      <c r="I34" s="239">
        <v>0.81720999999999999</v>
      </c>
      <c r="J34" s="239">
        <v>0.64315999999999995</v>
      </c>
      <c r="K34" s="240">
        <v>0</v>
      </c>
      <c r="L34" s="241">
        <v>0</v>
      </c>
      <c r="M34" s="240">
        <v>0</v>
      </c>
      <c r="N34" s="241">
        <v>0</v>
      </c>
      <c r="O34" s="240">
        <v>0.99941999999999998</v>
      </c>
      <c r="P34" s="241">
        <v>3437</v>
      </c>
      <c r="Q34" s="240">
        <v>5.8200000000000005E-4</v>
      </c>
      <c r="R34" s="241">
        <v>2</v>
      </c>
      <c r="S34" s="240">
        <v>0</v>
      </c>
      <c r="T34" s="241">
        <v>0</v>
      </c>
      <c r="U34" s="240">
        <v>0</v>
      </c>
      <c r="V34" s="241">
        <v>0</v>
      </c>
      <c r="W34" s="240">
        <v>1</v>
      </c>
      <c r="X34" s="241">
        <v>3439</v>
      </c>
      <c r="Y34" s="240">
        <v>0</v>
      </c>
      <c r="Z34" s="279">
        <v>0</v>
      </c>
      <c r="AA34" s="258">
        <f t="shared" si="0"/>
        <v>0</v>
      </c>
      <c r="AB34" s="259">
        <f t="shared" si="1"/>
        <v>3.0567018187375821E-4</v>
      </c>
      <c r="AC34" s="260">
        <f t="shared" si="2"/>
        <v>0</v>
      </c>
      <c r="AD34" s="268"/>
    </row>
    <row r="35" spans="1:30" ht="15.75" thickBot="1" x14ac:dyDescent="0.3">
      <c r="A35" s="242" t="s">
        <v>10</v>
      </c>
      <c r="B35" s="71" t="s">
        <v>14</v>
      </c>
      <c r="C35" s="273" t="s">
        <v>47</v>
      </c>
      <c r="D35" s="71">
        <v>42122</v>
      </c>
      <c r="E35" s="243">
        <v>0.83928000000000003</v>
      </c>
      <c r="F35" s="243">
        <v>0.70299</v>
      </c>
      <c r="G35" s="243">
        <v>0.31896999999999998</v>
      </c>
      <c r="H35" s="71">
        <v>7927</v>
      </c>
      <c r="I35" s="243">
        <v>0.81669999999999998</v>
      </c>
      <c r="J35" s="243">
        <v>0.62356999999999996</v>
      </c>
      <c r="K35" s="243">
        <v>5.0000000000000001E-4</v>
      </c>
      <c r="L35" s="71">
        <v>2</v>
      </c>
      <c r="M35" s="243">
        <v>0</v>
      </c>
      <c r="N35" s="71">
        <v>0</v>
      </c>
      <c r="O35" s="243">
        <v>0.99851000000000001</v>
      </c>
      <c r="P35" s="71">
        <v>4031</v>
      </c>
      <c r="Q35" s="243">
        <v>9.8999999999999999E-4</v>
      </c>
      <c r="R35" s="71">
        <v>4</v>
      </c>
      <c r="S35" s="243">
        <v>2.5000000000000001E-4</v>
      </c>
      <c r="T35" s="71">
        <v>1</v>
      </c>
      <c r="U35" s="243">
        <v>2.5000000000000001E-4</v>
      </c>
      <c r="V35" s="71">
        <v>1</v>
      </c>
      <c r="W35" s="243">
        <v>0.99875999999999998</v>
      </c>
      <c r="X35" s="71">
        <v>4032</v>
      </c>
      <c r="Y35" s="243">
        <v>7.3999999999999999E-4</v>
      </c>
      <c r="Z35" s="10">
        <v>3</v>
      </c>
      <c r="AA35" s="261">
        <f t="shared" si="0"/>
        <v>2.5230225810521004E-4</v>
      </c>
      <c r="AB35" s="262">
        <f t="shared" si="1"/>
        <v>5.0460451621042008E-4</v>
      </c>
      <c r="AC35" s="263">
        <f t="shared" si="2"/>
        <v>5.0460451621042008E-4</v>
      </c>
      <c r="AD35" s="268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M2"/>
    </sheetView>
  </sheetViews>
  <sheetFormatPr defaultRowHeight="15" x14ac:dyDescent="0.25"/>
  <cols>
    <col min="1" max="1" width="8.85546875" style="54"/>
    <col min="2" max="2" width="16.7109375" style="54" bestFit="1" customWidth="1"/>
    <col min="3" max="3" width="18.5703125" style="54" bestFit="1" customWidth="1"/>
    <col min="4" max="6" width="17.7109375" style="54" bestFit="1" customWidth="1"/>
    <col min="7" max="7" width="19.7109375" style="54" bestFit="1" customWidth="1"/>
    <col min="8" max="8" width="16.7109375" bestFit="1" customWidth="1"/>
    <col min="9" max="9" width="18.5703125" bestFit="1" customWidth="1"/>
    <col min="10" max="12" width="17.7109375" bestFit="1" customWidth="1"/>
    <col min="13" max="13" width="19.7109375" bestFit="1" customWidth="1"/>
  </cols>
  <sheetData>
    <row r="1" spans="1:13" s="133" customFormat="1" ht="15.75" thickBot="1" x14ac:dyDescent="0.3">
      <c r="A1" s="54"/>
      <c r="B1" s="455" t="s">
        <v>80</v>
      </c>
      <c r="C1" s="456"/>
      <c r="D1" s="456"/>
      <c r="E1" s="456"/>
      <c r="F1" s="456"/>
      <c r="G1" s="456"/>
      <c r="H1" s="455" t="s">
        <v>81</v>
      </c>
      <c r="I1" s="456"/>
      <c r="J1" s="456"/>
      <c r="K1" s="456"/>
      <c r="L1" s="456"/>
      <c r="M1" s="457"/>
    </row>
    <row r="2" spans="1:13" s="133" customFormat="1" ht="15.75" thickBot="1" x14ac:dyDescent="0.3">
      <c r="A2" s="123"/>
      <c r="B2" s="288" t="s">
        <v>82</v>
      </c>
      <c r="C2" s="123" t="s">
        <v>83</v>
      </c>
      <c r="D2" s="123" t="s">
        <v>84</v>
      </c>
      <c r="E2" s="123" t="s">
        <v>85</v>
      </c>
      <c r="F2" s="123" t="s">
        <v>86</v>
      </c>
      <c r="G2" s="124" t="s">
        <v>87</v>
      </c>
      <c r="H2" s="288" t="s">
        <v>82</v>
      </c>
      <c r="I2" s="123" t="s">
        <v>83</v>
      </c>
      <c r="J2" s="123" t="s">
        <v>84</v>
      </c>
      <c r="K2" s="123" t="s">
        <v>85</v>
      </c>
      <c r="L2" s="123" t="s">
        <v>86</v>
      </c>
      <c r="M2" s="125" t="s">
        <v>87</v>
      </c>
    </row>
    <row r="3" spans="1:13" x14ac:dyDescent="0.25">
      <c r="A3" s="139" t="s">
        <v>13</v>
      </c>
      <c r="B3" s="298">
        <v>2103.3760000000002</v>
      </c>
      <c r="C3" s="84">
        <v>7.3840000000000003</v>
      </c>
      <c r="D3" s="84">
        <v>0</v>
      </c>
      <c r="E3" s="84">
        <v>6.1959999999999997</v>
      </c>
      <c r="F3" s="84">
        <v>19.198</v>
      </c>
      <c r="G3" s="85">
        <v>7.2329999999999997</v>
      </c>
      <c r="H3" s="300">
        <v>304.37400000000002</v>
      </c>
      <c r="I3" s="298">
        <v>0</v>
      </c>
      <c r="J3" s="298" t="s">
        <v>12</v>
      </c>
      <c r="K3" s="298">
        <v>0</v>
      </c>
      <c r="L3" s="298">
        <v>0</v>
      </c>
      <c r="M3" s="299">
        <v>2.4689999999999999</v>
      </c>
    </row>
    <row r="4" spans="1:13" x14ac:dyDescent="0.25">
      <c r="A4" s="21" t="s">
        <v>13</v>
      </c>
      <c r="B4" s="295">
        <v>1574.577</v>
      </c>
      <c r="C4" s="86">
        <v>4.577</v>
      </c>
      <c r="D4" s="86">
        <v>0.153</v>
      </c>
      <c r="E4" s="86">
        <v>0</v>
      </c>
      <c r="F4" s="86">
        <v>23.387</v>
      </c>
      <c r="G4" s="87">
        <v>18.600000000000001</v>
      </c>
      <c r="H4" s="301">
        <v>341.64699999999999</v>
      </c>
      <c r="I4" s="86">
        <v>0</v>
      </c>
      <c r="J4" s="295" t="s">
        <v>12</v>
      </c>
      <c r="K4" s="86">
        <v>0</v>
      </c>
      <c r="L4" s="86">
        <v>6.1970000000000001</v>
      </c>
      <c r="M4" s="88">
        <v>1.802</v>
      </c>
    </row>
    <row r="5" spans="1:13" x14ac:dyDescent="0.25">
      <c r="A5" s="21" t="s">
        <v>13</v>
      </c>
      <c r="B5" s="295">
        <v>1745.2929999999999</v>
      </c>
      <c r="C5" s="86">
        <v>0</v>
      </c>
      <c r="D5" s="86">
        <v>0</v>
      </c>
      <c r="E5" s="86">
        <v>0</v>
      </c>
      <c r="F5" s="86">
        <v>22.271999999999998</v>
      </c>
      <c r="G5" s="87">
        <v>0</v>
      </c>
      <c r="H5" s="301">
        <v>181.624</v>
      </c>
      <c r="I5" s="86">
        <v>0</v>
      </c>
      <c r="J5" s="86">
        <v>0</v>
      </c>
      <c r="K5" s="86">
        <v>0</v>
      </c>
      <c r="L5" s="86">
        <v>0</v>
      </c>
      <c r="M5" s="88">
        <v>22.539000000000001</v>
      </c>
    </row>
    <row r="6" spans="1:13" x14ac:dyDescent="0.25">
      <c r="A6" s="21" t="s">
        <v>13</v>
      </c>
      <c r="B6" s="295">
        <v>1610.769</v>
      </c>
      <c r="C6" s="86">
        <v>0</v>
      </c>
      <c r="D6" s="86">
        <v>0</v>
      </c>
      <c r="E6" s="86">
        <v>0</v>
      </c>
      <c r="F6" s="86">
        <v>27.702999999999999</v>
      </c>
      <c r="G6" s="87">
        <v>0</v>
      </c>
      <c r="H6" s="301">
        <v>223.49</v>
      </c>
      <c r="I6" s="86">
        <v>0</v>
      </c>
      <c r="J6" s="86">
        <v>0</v>
      </c>
      <c r="K6" s="86">
        <v>0</v>
      </c>
      <c r="L6" s="86">
        <v>0</v>
      </c>
      <c r="M6" s="88">
        <v>0</v>
      </c>
    </row>
    <row r="7" spans="1:13" x14ac:dyDescent="0.25">
      <c r="A7" s="21" t="s">
        <v>13</v>
      </c>
      <c r="B7" s="295">
        <v>1622.3030000000001</v>
      </c>
      <c r="C7" s="86">
        <v>14.484999999999999</v>
      </c>
      <c r="D7" s="86">
        <v>0</v>
      </c>
      <c r="E7" s="86">
        <v>0</v>
      </c>
      <c r="F7" s="86">
        <v>24.673999999999999</v>
      </c>
      <c r="G7" s="87">
        <v>0</v>
      </c>
      <c r="H7" s="301">
        <v>26.588999999999999</v>
      </c>
      <c r="I7" s="86">
        <v>0</v>
      </c>
      <c r="J7" s="86">
        <v>0</v>
      </c>
      <c r="K7" s="86">
        <v>0</v>
      </c>
      <c r="L7" s="86">
        <v>0</v>
      </c>
      <c r="M7" s="88">
        <v>0</v>
      </c>
    </row>
    <row r="8" spans="1:13" x14ac:dyDescent="0.25">
      <c r="A8" s="21" t="s">
        <v>13</v>
      </c>
      <c r="B8" s="295">
        <v>1947.4369999999999</v>
      </c>
      <c r="C8" s="86">
        <v>5.5919999999999996</v>
      </c>
      <c r="D8" s="86">
        <v>2.339</v>
      </c>
      <c r="E8" s="86">
        <v>5.8760000000000003</v>
      </c>
      <c r="F8" s="86">
        <v>23.797000000000001</v>
      </c>
      <c r="G8" s="87">
        <v>15.848000000000001</v>
      </c>
      <c r="H8" s="301">
        <v>356.26</v>
      </c>
      <c r="I8" s="86">
        <v>2.391</v>
      </c>
      <c r="J8" s="86">
        <v>1.236</v>
      </c>
      <c r="K8" s="86">
        <v>0</v>
      </c>
      <c r="L8" s="86">
        <v>1.395</v>
      </c>
      <c r="M8" s="88">
        <v>21.529</v>
      </c>
    </row>
    <row r="9" spans="1:13" x14ac:dyDescent="0.25">
      <c r="A9" s="21" t="s">
        <v>13</v>
      </c>
      <c r="B9" s="295">
        <v>1652.4590000000001</v>
      </c>
      <c r="C9" s="86">
        <v>0</v>
      </c>
      <c r="D9" s="86">
        <v>1.9279999999999999</v>
      </c>
      <c r="E9" s="86">
        <v>3.0430000000000001</v>
      </c>
      <c r="F9" s="86">
        <v>24.260999999999999</v>
      </c>
      <c r="G9" s="87">
        <v>15.845000000000001</v>
      </c>
      <c r="H9" s="301">
        <v>57.576000000000001</v>
      </c>
      <c r="I9" s="86">
        <v>2.879</v>
      </c>
      <c r="J9" s="86">
        <v>0</v>
      </c>
      <c r="K9" s="86">
        <v>0</v>
      </c>
      <c r="L9" s="86">
        <v>1.651</v>
      </c>
      <c r="M9" s="88">
        <v>20.96</v>
      </c>
    </row>
    <row r="10" spans="1:13" x14ac:dyDescent="0.25">
      <c r="A10" s="21" t="s">
        <v>13</v>
      </c>
      <c r="B10" s="295">
        <v>3631.366</v>
      </c>
      <c r="C10" s="86">
        <v>0</v>
      </c>
      <c r="D10" s="86">
        <v>5.2039999999999997</v>
      </c>
      <c r="E10" s="86">
        <v>20.594000000000001</v>
      </c>
      <c r="F10" s="86">
        <v>35.655000000000001</v>
      </c>
      <c r="G10" s="87">
        <v>0</v>
      </c>
      <c r="H10" s="301">
        <v>111.03400000000001</v>
      </c>
      <c r="I10" s="86">
        <v>0</v>
      </c>
      <c r="J10" s="86">
        <v>0.432</v>
      </c>
      <c r="K10" s="86">
        <v>0</v>
      </c>
      <c r="L10" s="86">
        <v>1.0649999999999999</v>
      </c>
      <c r="M10" s="88">
        <v>8.4260000000000002</v>
      </c>
    </row>
    <row r="11" spans="1:13" x14ac:dyDescent="0.25">
      <c r="A11" s="21" t="s">
        <v>13</v>
      </c>
      <c r="B11" s="295">
        <v>1896.6859999999999</v>
      </c>
      <c r="C11" s="86">
        <v>0</v>
      </c>
      <c r="D11" s="86">
        <v>4.923</v>
      </c>
      <c r="E11" s="86">
        <v>11.581</v>
      </c>
      <c r="F11" s="86">
        <v>10.983000000000001</v>
      </c>
      <c r="G11" s="87">
        <v>0</v>
      </c>
      <c r="H11" s="301">
        <v>373.947</v>
      </c>
      <c r="I11" s="86">
        <v>0</v>
      </c>
      <c r="J11" s="86">
        <v>0</v>
      </c>
      <c r="K11" s="86">
        <v>0</v>
      </c>
      <c r="L11" s="86">
        <v>3.8879999999999999</v>
      </c>
      <c r="M11" s="88">
        <v>14.544</v>
      </c>
    </row>
    <row r="12" spans="1:13" x14ac:dyDescent="0.25">
      <c r="A12" s="21" t="s">
        <v>13</v>
      </c>
      <c r="B12" s="295">
        <v>1247.7860000000001</v>
      </c>
      <c r="C12" s="86">
        <v>11.25</v>
      </c>
      <c r="D12" s="86">
        <v>0</v>
      </c>
      <c r="E12" s="86">
        <v>0</v>
      </c>
      <c r="F12" s="86">
        <v>38.335000000000001</v>
      </c>
      <c r="G12" s="87">
        <v>0</v>
      </c>
      <c r="H12" s="301">
        <v>928.31399999999996</v>
      </c>
      <c r="I12" s="86">
        <v>0</v>
      </c>
      <c r="J12" s="86">
        <v>2.2679999999999998</v>
      </c>
      <c r="K12" s="86">
        <v>0</v>
      </c>
      <c r="L12" s="86">
        <v>5.5030000000000001</v>
      </c>
      <c r="M12" s="88">
        <v>0</v>
      </c>
    </row>
    <row r="13" spans="1:13" x14ac:dyDescent="0.25">
      <c r="A13" s="21" t="s">
        <v>13</v>
      </c>
      <c r="B13" s="295">
        <v>656.62099999999998</v>
      </c>
      <c r="C13" s="86">
        <v>9.8989999999999991</v>
      </c>
      <c r="D13" s="86">
        <v>0</v>
      </c>
      <c r="E13" s="86">
        <v>0</v>
      </c>
      <c r="F13" s="86">
        <v>43.085000000000001</v>
      </c>
      <c r="G13" s="87">
        <v>0</v>
      </c>
      <c r="H13" s="301">
        <v>99.316999999999993</v>
      </c>
      <c r="I13" s="86">
        <v>0</v>
      </c>
      <c r="J13" s="86">
        <v>0</v>
      </c>
      <c r="K13" s="86">
        <v>0</v>
      </c>
      <c r="L13" s="86">
        <v>0</v>
      </c>
      <c r="M13" s="88">
        <v>0</v>
      </c>
    </row>
    <row r="14" spans="1:13" x14ac:dyDescent="0.25">
      <c r="A14" s="21" t="s">
        <v>13</v>
      </c>
      <c r="B14" s="295">
        <v>608.11400000000003</v>
      </c>
      <c r="C14" s="86">
        <v>12.504</v>
      </c>
      <c r="D14" s="86">
        <v>0</v>
      </c>
      <c r="E14" s="86">
        <v>0</v>
      </c>
      <c r="F14" s="86">
        <v>54.037999999999997</v>
      </c>
      <c r="G14" s="87">
        <v>7.9580000000000002</v>
      </c>
      <c r="H14" s="301">
        <v>29.780999999999999</v>
      </c>
      <c r="I14" s="86">
        <v>0</v>
      </c>
      <c r="J14" s="86">
        <v>0</v>
      </c>
      <c r="K14" s="86">
        <v>0</v>
      </c>
      <c r="L14" s="86">
        <v>3.2839999999999998</v>
      </c>
      <c r="M14" s="88">
        <v>16.725000000000001</v>
      </c>
    </row>
    <row r="15" spans="1:13" x14ac:dyDescent="0.25">
      <c r="A15" s="21" t="s">
        <v>13</v>
      </c>
      <c r="B15" s="295">
        <v>895.73900000000003</v>
      </c>
      <c r="C15" s="86">
        <v>0</v>
      </c>
      <c r="D15" s="86">
        <v>0</v>
      </c>
      <c r="E15" s="86">
        <v>0</v>
      </c>
      <c r="F15" s="86">
        <v>56.009</v>
      </c>
      <c r="G15" s="87">
        <v>4.9960000000000004</v>
      </c>
      <c r="H15" s="301">
        <v>211.727</v>
      </c>
      <c r="I15" s="86">
        <v>0</v>
      </c>
      <c r="J15" s="86">
        <v>0</v>
      </c>
      <c r="K15" s="86">
        <v>0</v>
      </c>
      <c r="L15" s="86">
        <v>0</v>
      </c>
      <c r="M15" s="88">
        <v>0</v>
      </c>
    </row>
    <row r="16" spans="1:13" x14ac:dyDescent="0.25">
      <c r="A16" s="21" t="s">
        <v>13</v>
      </c>
      <c r="B16" s="295">
        <v>544.59500000000003</v>
      </c>
      <c r="C16" s="86">
        <v>8.8010000000000002</v>
      </c>
      <c r="D16" s="86">
        <v>0.29399999999999998</v>
      </c>
      <c r="E16" s="86">
        <v>0.81299999999999994</v>
      </c>
      <c r="F16" s="86">
        <v>50.143000000000001</v>
      </c>
      <c r="G16" s="87">
        <v>13.775</v>
      </c>
      <c r="H16" s="301">
        <v>77.278000000000006</v>
      </c>
      <c r="I16" s="86">
        <v>7.367</v>
      </c>
      <c r="J16" s="86">
        <v>3.0979999999999999</v>
      </c>
      <c r="K16" s="86">
        <v>0</v>
      </c>
      <c r="L16" s="86">
        <v>2.5579999999999998</v>
      </c>
      <c r="M16" s="88">
        <v>0</v>
      </c>
    </row>
    <row r="17" spans="1:13" x14ac:dyDescent="0.25">
      <c r="A17" s="21" t="s">
        <v>13</v>
      </c>
      <c r="B17" s="295">
        <v>741.46299999999997</v>
      </c>
      <c r="C17" s="86">
        <v>13.329000000000001</v>
      </c>
      <c r="D17" s="86">
        <v>0</v>
      </c>
      <c r="E17" s="86">
        <v>2.7679999999999998</v>
      </c>
      <c r="F17" s="86">
        <v>47.96</v>
      </c>
      <c r="G17" s="87">
        <v>0</v>
      </c>
      <c r="H17" s="301">
        <v>173.029</v>
      </c>
      <c r="I17" s="86">
        <v>0</v>
      </c>
      <c r="J17" s="86">
        <v>0</v>
      </c>
      <c r="K17" s="86">
        <v>0</v>
      </c>
      <c r="L17" s="86">
        <v>0</v>
      </c>
      <c r="M17" s="88">
        <v>0</v>
      </c>
    </row>
    <row r="18" spans="1:13" x14ac:dyDescent="0.25">
      <c r="A18" s="21" t="s">
        <v>13</v>
      </c>
      <c r="B18" s="295">
        <v>1163.585</v>
      </c>
      <c r="C18" s="86">
        <v>7.8079999999999998</v>
      </c>
      <c r="D18" s="86">
        <v>0</v>
      </c>
      <c r="E18" s="86">
        <v>1.7909999999999999</v>
      </c>
      <c r="F18" s="86">
        <v>60.341999999999999</v>
      </c>
      <c r="G18" s="87">
        <v>10.5</v>
      </c>
      <c r="H18" s="301">
        <v>26.106000000000002</v>
      </c>
      <c r="I18" s="86">
        <v>0</v>
      </c>
      <c r="J18" s="86">
        <v>0</v>
      </c>
      <c r="K18" s="86">
        <v>0</v>
      </c>
      <c r="L18" s="86">
        <v>0</v>
      </c>
      <c r="M18" s="88">
        <v>9.5630000000000006</v>
      </c>
    </row>
    <row r="19" spans="1:13" x14ac:dyDescent="0.25">
      <c r="A19" s="21" t="s">
        <v>13</v>
      </c>
      <c r="B19" s="295">
        <v>809.80200000000002</v>
      </c>
      <c r="C19" s="295" t="s">
        <v>12</v>
      </c>
      <c r="D19" s="86">
        <v>0</v>
      </c>
      <c r="E19" s="86">
        <v>0</v>
      </c>
      <c r="F19" s="86">
        <v>58.131999999999998</v>
      </c>
      <c r="G19" s="87">
        <v>3.6160000000000001</v>
      </c>
      <c r="H19" s="301">
        <v>35.96</v>
      </c>
      <c r="I19" s="86">
        <v>1.857</v>
      </c>
      <c r="J19" s="86">
        <v>0</v>
      </c>
      <c r="K19" s="86">
        <v>0</v>
      </c>
      <c r="L19" s="86">
        <v>0</v>
      </c>
      <c r="M19" s="88">
        <v>11.222</v>
      </c>
    </row>
    <row r="20" spans="1:13" x14ac:dyDescent="0.25">
      <c r="A20" s="21" t="s">
        <v>13</v>
      </c>
      <c r="B20" s="295">
        <v>1120.5219999999999</v>
      </c>
      <c r="C20" s="295" t="s">
        <v>12</v>
      </c>
      <c r="D20" s="86">
        <v>0</v>
      </c>
      <c r="E20" s="86">
        <v>0</v>
      </c>
      <c r="F20" s="86">
        <v>29.515000000000001</v>
      </c>
      <c r="G20" s="87">
        <v>3.875</v>
      </c>
      <c r="H20" s="301">
        <v>1320.623</v>
      </c>
      <c r="I20" s="86">
        <v>7.72</v>
      </c>
      <c r="J20" s="295">
        <v>0</v>
      </c>
      <c r="K20" s="295">
        <v>0</v>
      </c>
      <c r="L20" s="295">
        <v>9.2999999999999999E-2</v>
      </c>
      <c r="M20" s="296">
        <v>20.692</v>
      </c>
    </row>
    <row r="21" spans="1:13" x14ac:dyDescent="0.25">
      <c r="A21" s="21" t="s">
        <v>13</v>
      </c>
      <c r="B21" s="295">
        <v>1065.444</v>
      </c>
      <c r="C21" s="295" t="s">
        <v>12</v>
      </c>
      <c r="D21" s="86">
        <v>0</v>
      </c>
      <c r="E21" s="86">
        <v>0</v>
      </c>
      <c r="F21" s="86">
        <v>37.033999999999999</v>
      </c>
      <c r="G21" s="87">
        <v>0</v>
      </c>
      <c r="H21" s="301">
        <v>379.93200000000002</v>
      </c>
      <c r="I21" s="86">
        <v>4.8230000000000004</v>
      </c>
      <c r="J21" s="86">
        <v>0</v>
      </c>
      <c r="K21" s="86">
        <v>0</v>
      </c>
      <c r="L21" s="86">
        <v>0.151</v>
      </c>
      <c r="M21" s="88">
        <v>13.907999999999999</v>
      </c>
    </row>
    <row r="22" spans="1:13" x14ac:dyDescent="0.25">
      <c r="A22" s="21" t="s">
        <v>13</v>
      </c>
      <c r="B22" s="295">
        <v>955.90499999999997</v>
      </c>
      <c r="C22" s="295" t="s">
        <v>12</v>
      </c>
      <c r="D22" s="86">
        <v>3.073</v>
      </c>
      <c r="E22" s="86">
        <v>0</v>
      </c>
      <c r="F22" s="86">
        <v>41.624000000000002</v>
      </c>
      <c r="G22" s="87">
        <v>2.0609999999999999</v>
      </c>
      <c r="H22" s="301">
        <v>245.85499999999999</v>
      </c>
      <c r="I22" s="86">
        <v>2.9289999999999998</v>
      </c>
      <c r="J22" s="86">
        <v>0.40500000000000003</v>
      </c>
      <c r="K22" s="86">
        <v>1.2729999999999999</v>
      </c>
      <c r="L22" s="86">
        <v>0.80500000000000005</v>
      </c>
      <c r="M22" s="88">
        <v>3.504</v>
      </c>
    </row>
    <row r="23" spans="1:13" x14ac:dyDescent="0.25">
      <c r="A23" s="21" t="s">
        <v>13</v>
      </c>
      <c r="B23" s="295">
        <v>479.23599999999999</v>
      </c>
      <c r="C23" s="295" t="s">
        <v>12</v>
      </c>
      <c r="D23" s="86">
        <v>0</v>
      </c>
      <c r="E23" s="86">
        <v>0</v>
      </c>
      <c r="F23" s="86">
        <v>45.295999999999999</v>
      </c>
      <c r="G23" s="87">
        <v>9.7919999999999998</v>
      </c>
      <c r="H23" s="301">
        <v>337.64600000000002</v>
      </c>
      <c r="I23" s="86">
        <v>2.0259999999999998</v>
      </c>
      <c r="J23" s="86">
        <v>0.27300000000000002</v>
      </c>
      <c r="K23" s="86">
        <v>0</v>
      </c>
      <c r="L23" s="86">
        <v>0</v>
      </c>
      <c r="M23" s="88">
        <v>12.763999999999999</v>
      </c>
    </row>
    <row r="24" spans="1:13" x14ac:dyDescent="0.25">
      <c r="A24" s="21" t="s">
        <v>13</v>
      </c>
      <c r="B24" s="295">
        <v>2426.5030000000002</v>
      </c>
      <c r="C24" s="295" t="s">
        <v>12</v>
      </c>
      <c r="D24" s="86">
        <v>3.2519999999999998</v>
      </c>
      <c r="E24" s="86">
        <v>0</v>
      </c>
      <c r="F24" s="86">
        <v>57.116</v>
      </c>
      <c r="G24" s="87">
        <v>9.65</v>
      </c>
      <c r="H24" s="301">
        <v>1767.0519999999999</v>
      </c>
      <c r="I24" s="86">
        <v>7.7539999999999996</v>
      </c>
      <c r="J24" s="86">
        <v>1.7669999999999999</v>
      </c>
      <c r="K24" s="86">
        <v>0</v>
      </c>
      <c r="L24" s="86">
        <v>0.55000000000000004</v>
      </c>
      <c r="M24" s="88">
        <v>17.155999999999999</v>
      </c>
    </row>
    <row r="25" spans="1:13" x14ac:dyDescent="0.25">
      <c r="A25" s="21" t="s">
        <v>13</v>
      </c>
      <c r="B25" s="295">
        <v>721.21699999999998</v>
      </c>
      <c r="C25" s="86">
        <v>1.56</v>
      </c>
      <c r="D25" s="86">
        <v>0</v>
      </c>
      <c r="E25" s="86">
        <v>0</v>
      </c>
      <c r="F25" s="86">
        <v>49.264000000000003</v>
      </c>
      <c r="G25" s="87">
        <v>17.954999999999998</v>
      </c>
      <c r="H25" s="301">
        <v>567.07899999999995</v>
      </c>
      <c r="I25" s="86">
        <v>1.5109999999999999</v>
      </c>
      <c r="J25" s="86">
        <v>10.375</v>
      </c>
      <c r="K25" s="86">
        <v>0</v>
      </c>
      <c r="L25" s="86">
        <v>0</v>
      </c>
      <c r="M25" s="88">
        <v>29.670999999999999</v>
      </c>
    </row>
    <row r="26" spans="1:13" x14ac:dyDescent="0.25">
      <c r="A26" s="21" t="s">
        <v>13</v>
      </c>
      <c r="B26" s="295">
        <v>7.2119999999999997</v>
      </c>
      <c r="C26" s="86">
        <v>1.474</v>
      </c>
      <c r="D26" s="86">
        <v>0</v>
      </c>
      <c r="E26" s="86">
        <v>0</v>
      </c>
      <c r="F26" s="86">
        <v>105.786</v>
      </c>
      <c r="G26" s="87">
        <v>0</v>
      </c>
      <c r="H26" s="301">
        <v>282.995</v>
      </c>
      <c r="I26" s="86">
        <v>0</v>
      </c>
      <c r="J26" s="86">
        <v>2.5920000000000001</v>
      </c>
      <c r="K26" s="86">
        <v>0</v>
      </c>
      <c r="L26" s="86">
        <v>3.5000000000000003E-2</v>
      </c>
      <c r="M26" s="88">
        <v>13.134</v>
      </c>
    </row>
    <row r="27" spans="1:13" ht="15.75" thickBot="1" x14ac:dyDescent="0.3">
      <c r="A27" s="304" t="s">
        <v>13</v>
      </c>
      <c r="B27" s="305">
        <v>1607.816</v>
      </c>
      <c r="C27" s="292">
        <v>2.637</v>
      </c>
      <c r="D27" s="292">
        <v>0</v>
      </c>
      <c r="E27" s="292">
        <v>0</v>
      </c>
      <c r="F27" s="292">
        <v>13.941000000000001</v>
      </c>
      <c r="G27" s="306">
        <v>7.2169999999999996</v>
      </c>
      <c r="H27" s="307">
        <v>1240.4390000000001</v>
      </c>
      <c r="I27" s="292">
        <v>7.1289999999999996</v>
      </c>
      <c r="J27" s="292">
        <v>71.23</v>
      </c>
      <c r="K27" s="292">
        <v>0</v>
      </c>
      <c r="L27" s="292">
        <v>6.851</v>
      </c>
      <c r="M27" s="293">
        <v>43.265000000000001</v>
      </c>
    </row>
    <row r="28" spans="1:13" ht="15.75" thickTop="1" x14ac:dyDescent="0.25">
      <c r="A28" s="290" t="s">
        <v>14</v>
      </c>
      <c r="B28" s="294">
        <v>1105.444</v>
      </c>
      <c r="C28" s="92">
        <v>14.48</v>
      </c>
      <c r="D28" s="92">
        <v>0</v>
      </c>
      <c r="E28" s="92">
        <v>7.718</v>
      </c>
      <c r="F28" s="92">
        <v>29.655000000000001</v>
      </c>
      <c r="G28" s="93">
        <v>5.6870000000000003</v>
      </c>
      <c r="H28" s="303">
        <v>486.024</v>
      </c>
      <c r="I28" s="92">
        <v>0</v>
      </c>
      <c r="J28" s="294" t="s">
        <v>12</v>
      </c>
      <c r="K28" s="92">
        <v>0</v>
      </c>
      <c r="L28" s="92">
        <v>0</v>
      </c>
      <c r="M28" s="94">
        <v>3.536</v>
      </c>
    </row>
    <row r="29" spans="1:13" x14ac:dyDescent="0.25">
      <c r="A29" s="289" t="s">
        <v>14</v>
      </c>
      <c r="B29" s="295">
        <v>872.67200000000003</v>
      </c>
      <c r="C29" s="86">
        <v>7.25</v>
      </c>
      <c r="D29" s="86">
        <v>1.145</v>
      </c>
      <c r="E29" s="86">
        <v>0</v>
      </c>
      <c r="F29" s="86">
        <v>153.202</v>
      </c>
      <c r="G29" s="87">
        <v>316.68799999999999</v>
      </c>
      <c r="H29" s="301">
        <v>66.533000000000001</v>
      </c>
      <c r="I29" s="86">
        <v>0</v>
      </c>
      <c r="J29" s="295" t="s">
        <v>12</v>
      </c>
      <c r="K29" s="295">
        <v>0</v>
      </c>
      <c r="L29" s="295">
        <v>0</v>
      </c>
      <c r="M29" s="296">
        <v>0</v>
      </c>
    </row>
    <row r="30" spans="1:13" x14ac:dyDescent="0.25">
      <c r="A30" s="289" t="s">
        <v>14</v>
      </c>
      <c r="B30" s="295">
        <v>1488.184</v>
      </c>
      <c r="C30" s="86">
        <v>17.417999999999999</v>
      </c>
      <c r="D30" s="86">
        <v>1.016</v>
      </c>
      <c r="E30" s="86">
        <v>0</v>
      </c>
      <c r="F30" s="86">
        <v>28.216000000000001</v>
      </c>
      <c r="G30" s="87">
        <v>25.664999999999999</v>
      </c>
      <c r="H30" s="301">
        <v>197.55699999999999</v>
      </c>
      <c r="I30" s="86">
        <v>0</v>
      </c>
      <c r="J30" s="86">
        <v>0</v>
      </c>
      <c r="K30" s="86">
        <v>0</v>
      </c>
      <c r="L30" s="86">
        <v>5.8090000000000002</v>
      </c>
      <c r="M30" s="88">
        <v>0</v>
      </c>
    </row>
    <row r="31" spans="1:13" x14ac:dyDescent="0.25">
      <c r="A31" s="289" t="s">
        <v>14</v>
      </c>
      <c r="B31" s="295">
        <v>3514.663</v>
      </c>
      <c r="C31" s="86">
        <v>56.804000000000002</v>
      </c>
      <c r="D31" s="86">
        <v>2.7690000000000001</v>
      </c>
      <c r="E31" s="86">
        <v>7.4329999999999998</v>
      </c>
      <c r="F31" s="86">
        <v>78.378</v>
      </c>
      <c r="G31" s="87">
        <v>59.911999999999999</v>
      </c>
      <c r="H31" s="301">
        <v>0</v>
      </c>
      <c r="I31" s="86">
        <v>0</v>
      </c>
      <c r="J31" s="86">
        <v>0</v>
      </c>
      <c r="K31" s="86">
        <v>0</v>
      </c>
      <c r="L31" s="86">
        <v>6.6890000000000001</v>
      </c>
      <c r="M31" s="88">
        <v>0</v>
      </c>
    </row>
    <row r="32" spans="1:13" x14ac:dyDescent="0.25">
      <c r="A32" s="289" t="s">
        <v>14</v>
      </c>
      <c r="B32" s="295">
        <v>2915.241</v>
      </c>
      <c r="C32" s="86">
        <v>20.8</v>
      </c>
      <c r="D32" s="86">
        <v>0.44800000000000001</v>
      </c>
      <c r="E32" s="86">
        <v>6.7679999999999998</v>
      </c>
      <c r="F32" s="86">
        <v>50.838999999999999</v>
      </c>
      <c r="G32" s="87">
        <v>82.278999999999996</v>
      </c>
      <c r="H32" s="301">
        <v>9.7569999999999997</v>
      </c>
      <c r="I32" s="86">
        <v>0</v>
      </c>
      <c r="J32" s="86">
        <v>0</v>
      </c>
      <c r="K32" s="86">
        <v>0</v>
      </c>
      <c r="L32" s="86">
        <v>7.3449999999999998</v>
      </c>
      <c r="M32" s="88">
        <v>0</v>
      </c>
    </row>
    <row r="33" spans="1:13" x14ac:dyDescent="0.25">
      <c r="A33" s="289" t="s">
        <v>14</v>
      </c>
      <c r="B33" s="295">
        <v>1239.482</v>
      </c>
      <c r="C33" s="86">
        <v>11.576000000000001</v>
      </c>
      <c r="D33" s="86">
        <v>0</v>
      </c>
      <c r="E33" s="86">
        <v>1.8520000000000001</v>
      </c>
      <c r="F33" s="86">
        <v>20.462</v>
      </c>
      <c r="G33" s="87">
        <v>5.851</v>
      </c>
      <c r="H33" s="301">
        <v>698.26499999999999</v>
      </c>
      <c r="I33" s="295">
        <v>0</v>
      </c>
      <c r="J33" s="86">
        <v>0</v>
      </c>
      <c r="K33" s="86">
        <v>0</v>
      </c>
      <c r="L33" s="86">
        <v>11.358000000000001</v>
      </c>
      <c r="M33" s="88">
        <v>0</v>
      </c>
    </row>
    <row r="34" spans="1:13" x14ac:dyDescent="0.25">
      <c r="A34" s="289" t="s">
        <v>14</v>
      </c>
      <c r="B34" s="295">
        <v>1361.162</v>
      </c>
      <c r="C34" s="86">
        <v>0</v>
      </c>
      <c r="D34" s="86">
        <v>0</v>
      </c>
      <c r="E34" s="86">
        <v>0</v>
      </c>
      <c r="F34" s="86">
        <v>26.603999999999999</v>
      </c>
      <c r="G34" s="87">
        <v>10.222</v>
      </c>
      <c r="H34" s="301">
        <v>142.875</v>
      </c>
      <c r="I34" s="295">
        <v>4.4379999999999997</v>
      </c>
      <c r="J34" s="86">
        <v>0.44600000000000001</v>
      </c>
      <c r="K34" s="86">
        <v>9.6910000000000007</v>
      </c>
      <c r="L34" s="86">
        <v>2.4039999999999999</v>
      </c>
      <c r="M34" s="88">
        <v>35.101999999999997</v>
      </c>
    </row>
    <row r="35" spans="1:13" x14ac:dyDescent="0.25">
      <c r="A35" s="289" t="s">
        <v>14</v>
      </c>
      <c r="B35" s="295">
        <v>1201.683</v>
      </c>
      <c r="C35" s="86">
        <v>20.123000000000001</v>
      </c>
      <c r="D35" s="86">
        <v>0</v>
      </c>
      <c r="E35" s="86">
        <v>7.8230000000000004</v>
      </c>
      <c r="F35" s="86">
        <v>27.588000000000001</v>
      </c>
      <c r="G35" s="87">
        <v>8.7110000000000003</v>
      </c>
      <c r="H35" s="301">
        <v>105.11199999999999</v>
      </c>
      <c r="I35" s="295">
        <v>2.5209999999999999</v>
      </c>
      <c r="J35" s="86">
        <v>0.318</v>
      </c>
      <c r="K35" s="86">
        <v>0</v>
      </c>
      <c r="L35" s="86">
        <v>2.823</v>
      </c>
      <c r="M35" s="88">
        <v>12.106</v>
      </c>
    </row>
    <row r="36" spans="1:13" x14ac:dyDescent="0.25">
      <c r="A36" s="289" t="s">
        <v>14</v>
      </c>
      <c r="B36" s="295">
        <v>79.454999999999998</v>
      </c>
      <c r="C36" s="86">
        <v>0</v>
      </c>
      <c r="D36" s="86">
        <v>1.514</v>
      </c>
      <c r="E36" s="86">
        <v>0</v>
      </c>
      <c r="F36" s="86">
        <v>64.613</v>
      </c>
      <c r="G36" s="87">
        <v>16.677</v>
      </c>
      <c r="H36" s="301">
        <v>120.07</v>
      </c>
      <c r="I36" s="295">
        <v>6.9790000000000001</v>
      </c>
      <c r="J36" s="86">
        <v>0</v>
      </c>
      <c r="K36" s="86">
        <v>0</v>
      </c>
      <c r="L36" s="86">
        <v>4.5970000000000004</v>
      </c>
      <c r="M36" s="88">
        <v>3.202</v>
      </c>
    </row>
    <row r="37" spans="1:13" x14ac:dyDescent="0.25">
      <c r="A37" s="289" t="s">
        <v>14</v>
      </c>
      <c r="B37" s="295">
        <v>1007.855</v>
      </c>
      <c r="C37" s="86">
        <v>20.295999999999999</v>
      </c>
      <c r="D37" s="86">
        <v>0</v>
      </c>
      <c r="E37" s="86">
        <v>4.5</v>
      </c>
      <c r="F37" s="86">
        <v>76.840999999999994</v>
      </c>
      <c r="G37" s="87">
        <v>5.702</v>
      </c>
      <c r="H37" s="301">
        <v>377.55399999999997</v>
      </c>
      <c r="I37" s="295">
        <v>21.271000000000001</v>
      </c>
      <c r="J37" s="86">
        <v>6.4669999999999996</v>
      </c>
      <c r="K37" s="86">
        <v>0</v>
      </c>
      <c r="L37" s="86">
        <v>14.276999999999999</v>
      </c>
      <c r="M37" s="88">
        <v>5.133</v>
      </c>
    </row>
    <row r="38" spans="1:13" x14ac:dyDescent="0.25">
      <c r="A38" s="289" t="s">
        <v>14</v>
      </c>
      <c r="B38" s="295">
        <v>790.37199999999996</v>
      </c>
      <c r="C38" s="86">
        <v>6.77</v>
      </c>
      <c r="D38" s="86">
        <v>0</v>
      </c>
      <c r="E38" s="86">
        <v>0</v>
      </c>
      <c r="F38" s="86">
        <v>63.962000000000003</v>
      </c>
      <c r="G38" s="87">
        <v>0</v>
      </c>
      <c r="H38" s="301">
        <v>76.492999999999995</v>
      </c>
      <c r="I38" s="295">
        <v>0</v>
      </c>
      <c r="J38" s="295">
        <v>0</v>
      </c>
      <c r="K38" s="295">
        <v>0</v>
      </c>
      <c r="L38" s="295">
        <v>0</v>
      </c>
      <c r="M38" s="296">
        <v>0</v>
      </c>
    </row>
    <row r="39" spans="1:13" x14ac:dyDescent="0.25">
      <c r="A39" s="289" t="s">
        <v>14</v>
      </c>
      <c r="B39" s="295">
        <v>1413.5</v>
      </c>
      <c r="C39" s="86">
        <v>13.065</v>
      </c>
      <c r="D39" s="86">
        <v>5.8000000000000003E-2</v>
      </c>
      <c r="E39" s="86">
        <v>0</v>
      </c>
      <c r="F39" s="86">
        <v>52.295000000000002</v>
      </c>
      <c r="G39" s="87">
        <v>24.54</v>
      </c>
      <c r="H39" s="301">
        <v>8.1649999999999991</v>
      </c>
      <c r="I39" s="86">
        <v>0</v>
      </c>
      <c r="J39" s="86">
        <v>0</v>
      </c>
      <c r="K39" s="86">
        <v>0</v>
      </c>
      <c r="L39" s="86">
        <v>0</v>
      </c>
      <c r="M39" s="88">
        <v>0</v>
      </c>
    </row>
    <row r="40" spans="1:13" x14ac:dyDescent="0.25">
      <c r="A40" s="289" t="s">
        <v>14</v>
      </c>
      <c r="B40" s="295">
        <v>1047.145</v>
      </c>
      <c r="C40" s="86">
        <v>0</v>
      </c>
      <c r="D40" s="86">
        <v>0.14299999999999999</v>
      </c>
      <c r="E40" s="86">
        <v>0</v>
      </c>
      <c r="F40" s="86">
        <v>47.402999999999999</v>
      </c>
      <c r="G40" s="87">
        <v>11.314</v>
      </c>
      <c r="H40" s="301">
        <v>342.11700000000002</v>
      </c>
      <c r="I40" s="86">
        <v>0</v>
      </c>
      <c r="J40" s="86">
        <v>0</v>
      </c>
      <c r="K40" s="86">
        <v>0</v>
      </c>
      <c r="L40" s="86">
        <v>0</v>
      </c>
      <c r="M40" s="88">
        <v>0</v>
      </c>
    </row>
    <row r="41" spans="1:13" x14ac:dyDescent="0.25">
      <c r="A41" s="289" t="s">
        <v>14</v>
      </c>
      <c r="B41" s="295">
        <v>1564.297</v>
      </c>
      <c r="C41" s="295" t="s">
        <v>12</v>
      </c>
      <c r="D41" s="86">
        <v>0</v>
      </c>
      <c r="E41" s="86">
        <v>0</v>
      </c>
      <c r="F41" s="86">
        <v>75.572999999999993</v>
      </c>
      <c r="G41" s="87">
        <v>8.4969999999999999</v>
      </c>
      <c r="H41" s="301">
        <v>525.18399999999997</v>
      </c>
      <c r="I41" s="86">
        <v>0</v>
      </c>
      <c r="J41" s="86">
        <v>0</v>
      </c>
      <c r="K41" s="86">
        <v>0</v>
      </c>
      <c r="L41" s="86">
        <v>6.2E-2</v>
      </c>
      <c r="M41" s="88">
        <v>12.539</v>
      </c>
    </row>
    <row r="42" spans="1:13" x14ac:dyDescent="0.25">
      <c r="A42" s="289" t="s">
        <v>14</v>
      </c>
      <c r="B42" s="295">
        <v>1852.13</v>
      </c>
      <c r="C42" s="295" t="s">
        <v>12</v>
      </c>
      <c r="D42" s="86">
        <v>3.2210000000000001</v>
      </c>
      <c r="E42" s="86">
        <v>0</v>
      </c>
      <c r="F42" s="86">
        <v>50.606000000000002</v>
      </c>
      <c r="G42" s="87">
        <v>0</v>
      </c>
      <c r="H42" s="301">
        <v>36.024000000000001</v>
      </c>
      <c r="I42" s="86">
        <v>0</v>
      </c>
      <c r="J42" s="86">
        <v>0</v>
      </c>
      <c r="K42" s="86">
        <v>0</v>
      </c>
      <c r="L42" s="86">
        <v>0</v>
      </c>
      <c r="M42" s="88">
        <v>6.58</v>
      </c>
    </row>
    <row r="43" spans="1:13" x14ac:dyDescent="0.25">
      <c r="A43" s="289" t="s">
        <v>14</v>
      </c>
      <c r="B43" s="295">
        <v>365.58100000000002</v>
      </c>
      <c r="C43" s="295" t="s">
        <v>12</v>
      </c>
      <c r="D43" s="86">
        <v>2.2789999999999999</v>
      </c>
      <c r="E43" s="86">
        <v>0</v>
      </c>
      <c r="F43" s="86">
        <v>89.52</v>
      </c>
      <c r="G43" s="87">
        <v>18.672999999999998</v>
      </c>
      <c r="H43" s="301">
        <v>170.19499999999999</v>
      </c>
      <c r="I43" s="86">
        <v>0</v>
      </c>
      <c r="J43" s="86">
        <v>0.28299999999999997</v>
      </c>
      <c r="K43" s="86">
        <v>0</v>
      </c>
      <c r="L43" s="86">
        <v>0.105</v>
      </c>
      <c r="M43" s="88">
        <v>8.016</v>
      </c>
    </row>
    <row r="44" spans="1:13" x14ac:dyDescent="0.25">
      <c r="A44" s="289" t="s">
        <v>14</v>
      </c>
      <c r="B44" s="295">
        <v>1765.039</v>
      </c>
      <c r="C44" s="295" t="s">
        <v>12</v>
      </c>
      <c r="D44" s="86">
        <v>4.8479999999999999</v>
      </c>
      <c r="E44" s="86">
        <v>0</v>
      </c>
      <c r="F44" s="86">
        <v>41.917999999999999</v>
      </c>
      <c r="G44" s="87">
        <v>1.9410000000000001</v>
      </c>
      <c r="H44" s="301">
        <v>190.00299999999999</v>
      </c>
      <c r="I44" s="86">
        <v>9.1470000000000002</v>
      </c>
      <c r="J44" s="86">
        <v>0</v>
      </c>
      <c r="K44" s="86">
        <v>1.3580000000000001</v>
      </c>
      <c r="L44" s="86">
        <v>3.9E-2</v>
      </c>
      <c r="M44" s="88">
        <v>3.238</v>
      </c>
    </row>
    <row r="45" spans="1:13" x14ac:dyDescent="0.25">
      <c r="A45" s="289" t="s">
        <v>14</v>
      </c>
      <c r="B45" s="295">
        <v>2579.9609999999998</v>
      </c>
      <c r="C45" s="295" t="s">
        <v>12</v>
      </c>
      <c r="D45" s="86">
        <v>4.9800000000000004</v>
      </c>
      <c r="E45" s="86">
        <v>0</v>
      </c>
      <c r="F45" s="86">
        <v>95.68</v>
      </c>
      <c r="G45" s="87">
        <v>28.491</v>
      </c>
      <c r="H45" s="301">
        <v>37.484999999999999</v>
      </c>
      <c r="I45" s="86">
        <v>6.9320000000000004</v>
      </c>
      <c r="J45" s="86">
        <v>0.89200000000000002</v>
      </c>
      <c r="K45" s="86">
        <v>0</v>
      </c>
      <c r="L45" s="86">
        <v>0.85499999999999998</v>
      </c>
      <c r="M45" s="88">
        <v>13.742000000000001</v>
      </c>
    </row>
    <row r="46" spans="1:13" x14ac:dyDescent="0.25">
      <c r="A46" s="289" t="s">
        <v>14</v>
      </c>
      <c r="B46" s="295">
        <v>1066.287</v>
      </c>
      <c r="C46" s="295" t="s">
        <v>12</v>
      </c>
      <c r="D46" s="86">
        <v>0</v>
      </c>
      <c r="E46" s="86">
        <v>0</v>
      </c>
      <c r="F46" s="86">
        <v>54.65</v>
      </c>
      <c r="G46" s="87">
        <v>3.8940000000000001</v>
      </c>
      <c r="H46" s="301">
        <v>587.59100000000001</v>
      </c>
      <c r="I46" s="86">
        <v>4.4370000000000003</v>
      </c>
      <c r="J46" s="86">
        <v>0</v>
      </c>
      <c r="K46" s="86">
        <v>0</v>
      </c>
      <c r="L46" s="86">
        <v>0</v>
      </c>
      <c r="M46" s="88">
        <v>18.893000000000001</v>
      </c>
    </row>
    <row r="47" spans="1:13" x14ac:dyDescent="0.25">
      <c r="A47" s="289" t="s">
        <v>14</v>
      </c>
      <c r="B47" s="295">
        <v>857.952</v>
      </c>
      <c r="C47" s="86">
        <v>0</v>
      </c>
      <c r="D47" s="86">
        <v>6.6470000000000002</v>
      </c>
      <c r="E47" s="86">
        <v>0</v>
      </c>
      <c r="F47" s="86">
        <v>67.992000000000004</v>
      </c>
      <c r="G47" s="87">
        <v>57.292000000000002</v>
      </c>
      <c r="H47" s="301">
        <v>0</v>
      </c>
      <c r="I47" s="86">
        <v>0</v>
      </c>
      <c r="J47" s="86">
        <v>0</v>
      </c>
      <c r="K47" s="86">
        <v>0</v>
      </c>
      <c r="L47" s="86">
        <v>0</v>
      </c>
      <c r="M47" s="88">
        <v>0</v>
      </c>
    </row>
    <row r="48" spans="1:13" x14ac:dyDescent="0.25">
      <c r="A48" s="289" t="s">
        <v>14</v>
      </c>
      <c r="B48" s="295">
        <v>729.923</v>
      </c>
      <c r="C48" s="86">
        <v>13.443</v>
      </c>
      <c r="D48" s="86">
        <v>3.9319999999999999</v>
      </c>
      <c r="E48" s="86">
        <v>0</v>
      </c>
      <c r="F48" s="86">
        <v>52.817</v>
      </c>
      <c r="G48" s="87">
        <v>153.81200000000001</v>
      </c>
      <c r="H48" s="301">
        <v>368.41500000000002</v>
      </c>
      <c r="I48" s="86">
        <v>3.379</v>
      </c>
      <c r="J48" s="86">
        <v>0</v>
      </c>
      <c r="K48" s="86">
        <v>0</v>
      </c>
      <c r="L48" s="86">
        <v>2.4940000000000002</v>
      </c>
      <c r="M48" s="88">
        <v>2.3290000000000002</v>
      </c>
    </row>
    <row r="49" spans="1:13" x14ac:dyDescent="0.25">
      <c r="A49" s="289" t="s">
        <v>14</v>
      </c>
      <c r="B49" s="295">
        <v>3157.4859999999999</v>
      </c>
      <c r="C49" s="86">
        <v>17.286999999999999</v>
      </c>
      <c r="D49" s="86">
        <v>8.875</v>
      </c>
      <c r="E49" s="86">
        <v>4.702</v>
      </c>
      <c r="F49" s="86">
        <v>69.382999999999996</v>
      </c>
      <c r="G49" s="87">
        <v>2.802</v>
      </c>
      <c r="H49" s="301">
        <v>5381.9719999999998</v>
      </c>
      <c r="I49" s="86">
        <v>13.545999999999999</v>
      </c>
      <c r="J49" s="86">
        <v>9.8469999999999995</v>
      </c>
      <c r="K49" s="86">
        <v>4.6040000000000001</v>
      </c>
      <c r="L49" s="86">
        <v>5.2670000000000003</v>
      </c>
      <c r="M49" s="88">
        <v>10.526</v>
      </c>
    </row>
    <row r="50" spans="1:13" ht="15.75" thickBot="1" x14ac:dyDescent="0.3">
      <c r="A50" s="291" t="s">
        <v>14</v>
      </c>
      <c r="B50" s="297">
        <v>1011.027</v>
      </c>
      <c r="C50" s="89">
        <v>23.151</v>
      </c>
      <c r="D50" s="89">
        <v>14.766</v>
      </c>
      <c r="E50" s="89">
        <v>7.048</v>
      </c>
      <c r="F50" s="89">
        <v>50.308999999999997</v>
      </c>
      <c r="G50" s="90">
        <v>17.228000000000002</v>
      </c>
      <c r="H50" s="302">
        <v>23.416</v>
      </c>
      <c r="I50" s="89">
        <v>1.452</v>
      </c>
      <c r="J50" s="89">
        <v>3.03</v>
      </c>
      <c r="K50" s="89">
        <v>0</v>
      </c>
      <c r="L50" s="89">
        <v>2.5990000000000002</v>
      </c>
      <c r="M50" s="91">
        <v>26.92</v>
      </c>
    </row>
  </sheetData>
  <mergeCells count="2">
    <mergeCell ref="B1:G1"/>
    <mergeCell ref="H1:M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zoomScale="70" zoomScaleNormal="70" workbookViewId="0">
      <selection activeCell="R44" sqref="R44"/>
    </sheetView>
  </sheetViews>
  <sheetFormatPr defaultRowHeight="15" x14ac:dyDescent="0.25"/>
  <cols>
    <col min="1" max="8" width="8.85546875" style="133"/>
    <col min="9" max="9" width="16" style="133" bestFit="1" customWidth="1"/>
    <col min="10" max="13" width="8.85546875" style="133"/>
  </cols>
  <sheetData>
    <row r="1" spans="1:23" s="133" customFormat="1" x14ac:dyDescent="0.25">
      <c r="A1" s="249"/>
      <c r="B1" s="458" t="s">
        <v>91</v>
      </c>
      <c r="C1" s="459"/>
      <c r="D1" s="459"/>
      <c r="E1" s="459"/>
      <c r="F1" s="459"/>
      <c r="G1" s="459"/>
      <c r="H1" s="459"/>
      <c r="I1" s="459"/>
      <c r="J1" s="459"/>
      <c r="K1" s="459"/>
      <c r="L1" s="460"/>
      <c r="M1" s="461" t="s">
        <v>81</v>
      </c>
      <c r="N1" s="459"/>
      <c r="O1" s="459"/>
      <c r="P1" s="459"/>
      <c r="Q1" s="459"/>
      <c r="R1" s="459"/>
      <c r="S1" s="459"/>
      <c r="T1" s="459"/>
      <c r="U1" s="459"/>
      <c r="V1" s="459"/>
      <c r="W1" s="460"/>
    </row>
    <row r="2" spans="1:23" ht="15.75" thickBot="1" x14ac:dyDescent="0.3">
      <c r="A2" s="244"/>
      <c r="B2" s="314" t="s">
        <v>94</v>
      </c>
      <c r="C2" s="150" t="s">
        <v>89</v>
      </c>
      <c r="D2" s="150" t="s">
        <v>88</v>
      </c>
      <c r="E2" s="150" t="s">
        <v>95</v>
      </c>
      <c r="F2" s="150" t="s">
        <v>96</v>
      </c>
      <c r="G2" s="150" t="s">
        <v>90</v>
      </c>
      <c r="H2" s="150" t="s">
        <v>92</v>
      </c>
      <c r="I2" s="150" t="s">
        <v>93</v>
      </c>
      <c r="J2" s="150" t="s">
        <v>97</v>
      </c>
      <c r="K2" s="150" t="s">
        <v>98</v>
      </c>
      <c r="L2" s="82" t="s">
        <v>99</v>
      </c>
      <c r="M2" s="317" t="s">
        <v>94</v>
      </c>
      <c r="N2" s="150" t="s">
        <v>89</v>
      </c>
      <c r="O2" s="150" t="s">
        <v>88</v>
      </c>
      <c r="P2" s="150" t="s">
        <v>95</v>
      </c>
      <c r="Q2" s="150" t="s">
        <v>96</v>
      </c>
      <c r="R2" s="150" t="s">
        <v>90</v>
      </c>
      <c r="S2" s="150" t="s">
        <v>92</v>
      </c>
      <c r="T2" s="150" t="s">
        <v>93</v>
      </c>
      <c r="U2" s="150" t="s">
        <v>97</v>
      </c>
      <c r="V2" s="150" t="s">
        <v>98</v>
      </c>
      <c r="W2" s="82" t="s">
        <v>99</v>
      </c>
    </row>
    <row r="3" spans="1:23" x14ac:dyDescent="0.25">
      <c r="A3" s="249" t="s">
        <v>13</v>
      </c>
      <c r="B3" s="118">
        <v>1.201636049526849</v>
      </c>
      <c r="C3" s="310">
        <v>0.99481488550142083</v>
      </c>
      <c r="D3" s="310">
        <v>0.6426031687346857</v>
      </c>
      <c r="E3" s="310">
        <v>0.61061432190261933</v>
      </c>
      <c r="F3" s="310">
        <v>0.67689313952622887</v>
      </c>
      <c r="G3" s="310">
        <v>0.88884268116656961</v>
      </c>
      <c r="H3" s="310">
        <v>1.51309230425555</v>
      </c>
      <c r="I3" s="313">
        <v>2.1189261887185848</v>
      </c>
      <c r="J3" s="310">
        <v>0.86553656100614329</v>
      </c>
      <c r="K3" s="310">
        <v>0.72597913995194552</v>
      </c>
      <c r="L3" s="119"/>
      <c r="M3" s="318">
        <v>0.90751915531716054</v>
      </c>
      <c r="N3" s="310">
        <v>0.78232139920388344</v>
      </c>
      <c r="O3" s="310">
        <v>0.26902894995763538</v>
      </c>
      <c r="P3" s="310">
        <v>0.49611620950575014</v>
      </c>
      <c r="Q3" s="310">
        <v>6.0796994256060515</v>
      </c>
      <c r="R3" s="310">
        <v>1.7501759894904154</v>
      </c>
      <c r="S3" s="310">
        <v>0.97659570168566356</v>
      </c>
      <c r="T3" s="313">
        <v>1.9531914033713271</v>
      </c>
      <c r="U3" s="310">
        <v>0.94824603117449646</v>
      </c>
      <c r="V3" s="310">
        <v>0.56873690707701152</v>
      </c>
      <c r="W3" s="119"/>
    </row>
    <row r="4" spans="1:23" x14ac:dyDescent="0.25">
      <c r="A4" s="241" t="s">
        <v>13</v>
      </c>
      <c r="B4" s="120">
        <v>1.0174796921026861</v>
      </c>
      <c r="C4" s="308">
        <v>0.62959675055160613</v>
      </c>
      <c r="D4" s="308">
        <v>1.695839929266292</v>
      </c>
      <c r="E4" s="308">
        <v>0.78639896789398156</v>
      </c>
      <c r="F4" s="308">
        <v>0.74329149221550761</v>
      </c>
      <c r="G4" s="308">
        <v>0.29219431214031155</v>
      </c>
      <c r="H4" s="308">
        <v>0.63178255213192314</v>
      </c>
      <c r="I4" s="312">
        <v>1.0930302535410517</v>
      </c>
      <c r="J4" s="308">
        <v>0.47030437781814438</v>
      </c>
      <c r="K4" s="308">
        <v>0.58967829613060785</v>
      </c>
      <c r="L4" s="121"/>
      <c r="M4" s="319">
        <v>0.72196459776124688</v>
      </c>
      <c r="N4" s="308">
        <v>0.84723455291873206</v>
      </c>
      <c r="O4" s="308">
        <v>0.3687802586436722</v>
      </c>
      <c r="P4" s="308">
        <v>0.56204205898309711</v>
      </c>
      <c r="Q4" s="308">
        <v>1.0203046592484539</v>
      </c>
      <c r="R4" s="308">
        <v>0.40966030177151974</v>
      </c>
      <c r="S4" s="308">
        <v>0.82979871794559301</v>
      </c>
      <c r="T4" s="312">
        <v>0.52881438724672769</v>
      </c>
      <c r="U4" s="308">
        <v>1.225468442529126</v>
      </c>
      <c r="V4" s="308">
        <v>0.71988249036698959</v>
      </c>
      <c r="W4" s="121"/>
    </row>
    <row r="5" spans="1:23" ht="14.45" customHeight="1" x14ac:dyDescent="0.25">
      <c r="A5" s="241" t="s">
        <v>13</v>
      </c>
      <c r="B5" s="120">
        <v>4.8905611107682736</v>
      </c>
      <c r="C5" s="308">
        <v>2.0669449997983538</v>
      </c>
      <c r="D5" s="308"/>
      <c r="E5" s="308">
        <v>2.6268491117568122</v>
      </c>
      <c r="F5" s="308"/>
      <c r="G5" s="308">
        <v>3.1492319062768179</v>
      </c>
      <c r="H5" s="308">
        <v>27.331637643049682</v>
      </c>
      <c r="I5" s="312"/>
      <c r="J5" s="308"/>
      <c r="K5" s="308"/>
      <c r="L5" s="121"/>
      <c r="M5" s="319">
        <v>0.91700404320467122</v>
      </c>
      <c r="N5" s="308">
        <v>0.85017593821502857</v>
      </c>
      <c r="O5" s="308">
        <v>9.881222368038943E-2</v>
      </c>
      <c r="P5" s="308">
        <v>0.36824810339121289</v>
      </c>
      <c r="Q5" s="308">
        <v>1.8391000923033156</v>
      </c>
      <c r="R5" s="308">
        <v>2.2934190722195256</v>
      </c>
      <c r="S5" s="308">
        <v>4.5498952566160922</v>
      </c>
      <c r="T5" s="312">
        <v>2.6991403573611765</v>
      </c>
      <c r="U5" s="308">
        <v>1.0023131618421708</v>
      </c>
      <c r="V5" s="308">
        <v>1.0723927219963498</v>
      </c>
      <c r="W5" s="121"/>
    </row>
    <row r="6" spans="1:23" x14ac:dyDescent="0.25">
      <c r="A6" s="241" t="s">
        <v>13</v>
      </c>
      <c r="B6" s="120">
        <v>1.0174796921026834</v>
      </c>
      <c r="C6" s="308">
        <v>0.44365188396117483</v>
      </c>
      <c r="D6" s="308">
        <v>0.65157357468164534</v>
      </c>
      <c r="E6" s="308">
        <v>0.67517497308409424</v>
      </c>
      <c r="F6" s="308">
        <v>0.14279328085606793</v>
      </c>
      <c r="G6" s="308">
        <v>0.17075503209429926</v>
      </c>
      <c r="H6" s="308">
        <v>0.17464533353129408</v>
      </c>
      <c r="I6" s="312">
        <v>0.33064003653063406</v>
      </c>
      <c r="J6" s="308">
        <v>1.0116194403019212</v>
      </c>
      <c r="K6" s="308">
        <v>0.72096443573011171</v>
      </c>
      <c r="L6" s="121"/>
      <c r="M6" s="319">
        <v>1.0867348625260589</v>
      </c>
      <c r="N6" s="308">
        <v>1.0949259726784171</v>
      </c>
      <c r="O6" s="308">
        <v>0.16276171963880609</v>
      </c>
      <c r="P6" s="308">
        <v>0.32505370424177449</v>
      </c>
      <c r="Q6" s="308">
        <v>5.7517461313878249</v>
      </c>
      <c r="R6" s="308">
        <v>0.72824712198820685</v>
      </c>
      <c r="S6" s="308">
        <v>7.8944203152083015</v>
      </c>
      <c r="T6" s="312">
        <v>7.4427373932171932</v>
      </c>
      <c r="U6" s="308">
        <v>1.0448771528608702</v>
      </c>
      <c r="V6" s="308">
        <v>1.1573565062003026</v>
      </c>
      <c r="W6" s="121"/>
    </row>
    <row r="7" spans="1:23" x14ac:dyDescent="0.25">
      <c r="A7" s="241" t="s">
        <v>13</v>
      </c>
      <c r="B7" s="120">
        <v>0.81225239635623359</v>
      </c>
      <c r="C7" s="308">
        <v>0.65406231571716456</v>
      </c>
      <c r="D7" s="308">
        <v>0.89007573325249478</v>
      </c>
      <c r="E7" s="308">
        <v>0.7728891043209305</v>
      </c>
      <c r="F7" s="308">
        <v>0.69833926623369802</v>
      </c>
      <c r="G7" s="308">
        <v>0.98623270449335876</v>
      </c>
      <c r="H7" s="308">
        <v>0.48548546217117539</v>
      </c>
      <c r="I7" s="312">
        <v>0.58574040974730679</v>
      </c>
      <c r="J7" s="308">
        <v>0.67206219979670789</v>
      </c>
      <c r="K7" s="308">
        <v>0.58156002077392543</v>
      </c>
      <c r="L7" s="121"/>
      <c r="M7" s="319">
        <v>0.96593632892484504</v>
      </c>
      <c r="N7" s="308">
        <v>1.2318557556680021</v>
      </c>
      <c r="O7" s="308">
        <v>8.8746456924006401E-2</v>
      </c>
      <c r="P7" s="308">
        <v>0.11938967660073488</v>
      </c>
      <c r="Q7" s="308">
        <v>0.98554933693936908</v>
      </c>
      <c r="R7" s="308">
        <v>0.54999865663910885</v>
      </c>
      <c r="S7" s="308">
        <v>3.3077113299029182</v>
      </c>
      <c r="T7" s="312">
        <v>3.6321740414483941</v>
      </c>
      <c r="U7" s="308">
        <v>1.016304932168189</v>
      </c>
      <c r="V7" s="308">
        <v>1.0180675811919182</v>
      </c>
      <c r="W7" s="121"/>
    </row>
    <row r="8" spans="1:23" x14ac:dyDescent="0.25">
      <c r="A8" s="241" t="s">
        <v>14</v>
      </c>
      <c r="B8" s="120">
        <v>1.3803173533966298</v>
      </c>
      <c r="C8" s="308">
        <v>1.5610318790307853</v>
      </c>
      <c r="D8" s="308">
        <v>1.3076713485367593</v>
      </c>
      <c r="E8" s="308">
        <v>0.63214758946096983</v>
      </c>
      <c r="F8" s="308">
        <v>1.5230887397032615</v>
      </c>
      <c r="G8" s="308">
        <v>1.0942937012607408</v>
      </c>
      <c r="H8" s="308">
        <v>0.87508799474520993</v>
      </c>
      <c r="I8" s="312">
        <v>1.1355044290708782</v>
      </c>
      <c r="J8" s="308">
        <v>0.37674667036864423</v>
      </c>
      <c r="K8" s="308">
        <v>0.47237352049860393</v>
      </c>
      <c r="L8" s="121"/>
      <c r="M8" s="319">
        <v>0.93627224743449067</v>
      </c>
      <c r="N8" s="308">
        <v>0.75567266038635117</v>
      </c>
      <c r="O8" s="308">
        <v>5.9574276392672057E-2</v>
      </c>
      <c r="P8" s="308">
        <v>8.6494367622739515E-2</v>
      </c>
      <c r="Q8" s="308">
        <v>0.46297301126366125</v>
      </c>
      <c r="R8" s="311"/>
      <c r="S8" s="308">
        <v>0.43703881858458304</v>
      </c>
      <c r="T8" s="312">
        <v>0.71490989877998279</v>
      </c>
      <c r="U8" s="308">
        <v>0.39593440263986002</v>
      </c>
      <c r="V8" s="308">
        <v>0.74526909156452492</v>
      </c>
      <c r="W8" s="121"/>
    </row>
    <row r="9" spans="1:23" x14ac:dyDescent="0.25">
      <c r="A9" s="241" t="s">
        <v>14</v>
      </c>
      <c r="B9" s="120">
        <v>0.98623270449336009</v>
      </c>
      <c r="C9" s="308">
        <v>0.91541637229620809</v>
      </c>
      <c r="D9" s="308">
        <v>0.87175823953706089</v>
      </c>
      <c r="E9" s="308">
        <v>0.78367823415263294</v>
      </c>
      <c r="F9" s="308">
        <v>0.67689313952622887</v>
      </c>
      <c r="G9" s="308">
        <v>0.66434290704825627</v>
      </c>
      <c r="H9" s="308">
        <v>0.39297242860137926</v>
      </c>
      <c r="I9" s="312">
        <v>0.50115658092108573</v>
      </c>
      <c r="J9" s="308">
        <v>1.1947151351560195</v>
      </c>
      <c r="K9" s="308">
        <v>0.711038705293637</v>
      </c>
      <c r="L9" s="121"/>
      <c r="M9" s="319">
        <v>1.24401165329847</v>
      </c>
      <c r="N9" s="308">
        <v>1.5218575588043262</v>
      </c>
      <c r="O9" s="308">
        <v>0.13083616958671354</v>
      </c>
      <c r="P9" s="308">
        <v>0.90673319042990608</v>
      </c>
      <c r="Q9" s="308">
        <v>7.6422634910595129</v>
      </c>
      <c r="R9" s="311"/>
      <c r="S9" s="308">
        <v>1.3621006695111131</v>
      </c>
      <c r="T9" s="312">
        <v>1.6538556649514591</v>
      </c>
      <c r="U9" s="308">
        <v>1.7211028744886621</v>
      </c>
      <c r="V9" s="308">
        <v>1.6086308948208767</v>
      </c>
      <c r="W9" s="121"/>
    </row>
    <row r="10" spans="1:23" x14ac:dyDescent="0.25">
      <c r="A10" s="241" t="s">
        <v>14</v>
      </c>
      <c r="B10" s="120">
        <v>0.83508791942836891</v>
      </c>
      <c r="C10" s="308">
        <v>1.1153527035420101</v>
      </c>
      <c r="D10" s="308">
        <v>1.7678550621273412</v>
      </c>
      <c r="E10" s="308">
        <v>1.6856830895094013</v>
      </c>
      <c r="F10" s="308">
        <v>2.037782393233448</v>
      </c>
      <c r="G10" s="308">
        <v>1.7111900513652059</v>
      </c>
      <c r="H10" s="308">
        <v>1.51309230425555</v>
      </c>
      <c r="I10" s="312">
        <v>1.7572669044424276</v>
      </c>
      <c r="J10" s="308">
        <v>1.1701282532061161</v>
      </c>
      <c r="K10" s="308">
        <v>3.6250477530693388</v>
      </c>
      <c r="L10" s="121"/>
      <c r="M10" s="319">
        <v>0.83219873471152617</v>
      </c>
      <c r="N10" s="308">
        <v>1.1025417850897818</v>
      </c>
      <c r="O10" s="308">
        <v>28.956861391212428</v>
      </c>
      <c r="P10" s="308"/>
      <c r="Q10" s="308">
        <v>1.3231714399081216</v>
      </c>
      <c r="R10" s="311"/>
      <c r="S10" s="308">
        <v>0.75045284803662449</v>
      </c>
      <c r="T10" s="312">
        <v>0.52516159945386054</v>
      </c>
      <c r="U10" s="308">
        <v>1.8964920623489929</v>
      </c>
      <c r="V10" s="308">
        <v>1.3433482270841606</v>
      </c>
      <c r="W10" s="121"/>
    </row>
    <row r="11" spans="1:23" x14ac:dyDescent="0.25">
      <c r="A11" s="241" t="s">
        <v>14</v>
      </c>
      <c r="B11" s="120">
        <v>0.8796490759224348</v>
      </c>
      <c r="C11" s="308">
        <v>1.610490331949253</v>
      </c>
      <c r="D11" s="308"/>
      <c r="E11" s="308">
        <v>6.6499031691422976</v>
      </c>
      <c r="F11" s="308"/>
      <c r="G11" s="308">
        <v>1.9385796338701289</v>
      </c>
      <c r="H11" s="308">
        <v>24.976510064492523</v>
      </c>
      <c r="I11" s="312"/>
      <c r="J11" s="308">
        <v>2.3321598339846696</v>
      </c>
      <c r="K11" s="308"/>
      <c r="L11" s="121"/>
      <c r="M11" s="319">
        <v>1.0316831793013577</v>
      </c>
      <c r="N11" s="308">
        <v>0.94989064086613595</v>
      </c>
      <c r="O11" s="308">
        <v>10.202376440601554</v>
      </c>
      <c r="P11" s="308"/>
      <c r="Q11" s="308">
        <v>0.58804562514548242</v>
      </c>
      <c r="R11" s="311"/>
      <c r="S11" s="308">
        <v>0.55127089254489092</v>
      </c>
      <c r="T11" s="312">
        <v>0.58270327865632465</v>
      </c>
      <c r="U11" s="308">
        <v>0.80014497972263698</v>
      </c>
      <c r="V11" s="308">
        <v>0.90804351036210096</v>
      </c>
      <c r="W11" s="121"/>
    </row>
    <row r="12" spans="1:23" x14ac:dyDescent="0.25">
      <c r="A12" s="241" t="s">
        <v>14</v>
      </c>
      <c r="B12" s="120"/>
      <c r="C12" s="308">
        <v>0.56155529755119582</v>
      </c>
      <c r="D12" s="308">
        <v>0.85381771439124399</v>
      </c>
      <c r="E12" s="308">
        <v>0.43027571862216607</v>
      </c>
      <c r="F12" s="308">
        <v>0.95395955054755888</v>
      </c>
      <c r="G12" s="308">
        <v>0.678302163723837</v>
      </c>
      <c r="H12" s="308">
        <v>0.41250971450674251</v>
      </c>
      <c r="I12" s="312"/>
      <c r="J12" s="308">
        <v>0.856584018970456</v>
      </c>
      <c r="K12" s="308">
        <v>0.85737603663417306</v>
      </c>
      <c r="L12" s="121"/>
      <c r="M12" s="319">
        <v>1.1095694720678446</v>
      </c>
      <c r="N12" s="308">
        <v>0.98680253940103779</v>
      </c>
      <c r="O12" s="308">
        <v>1.5646427984077746</v>
      </c>
      <c r="P12" s="308">
        <v>8.9305560143375313</v>
      </c>
      <c r="Q12" s="308">
        <v>0.36324126239284238</v>
      </c>
      <c r="R12" s="308">
        <v>0.863040399727239</v>
      </c>
      <c r="S12" s="308">
        <v>4.4717307794256307</v>
      </c>
      <c r="T12" s="312">
        <v>4.4872555040939961</v>
      </c>
      <c r="U12" s="308">
        <v>0.97828948020200124</v>
      </c>
      <c r="V12" s="308">
        <v>0.99366629385993754</v>
      </c>
      <c r="W12" s="121"/>
    </row>
    <row r="13" spans="1:23" ht="15.75" thickBot="1" x14ac:dyDescent="0.3">
      <c r="A13" s="241" t="s">
        <v>14</v>
      </c>
      <c r="B13" s="321"/>
      <c r="C13" s="309">
        <v>0.69375588037210534</v>
      </c>
      <c r="D13" s="309">
        <v>0.58115705375905813</v>
      </c>
      <c r="E13" s="309">
        <v>0.41850980646922548</v>
      </c>
      <c r="F13" s="309">
        <v>0.49896135949952497</v>
      </c>
      <c r="G13" s="309">
        <v>0.61132013884603431</v>
      </c>
      <c r="H13" s="309">
        <v>0.18653263942175502</v>
      </c>
      <c r="I13" s="315"/>
      <c r="J13" s="309">
        <v>0.95043947771080095</v>
      </c>
      <c r="K13" s="309">
        <v>0.95793521822269578</v>
      </c>
      <c r="L13" s="316"/>
      <c r="M13" s="320">
        <v>0.88474483117964664</v>
      </c>
      <c r="N13" s="309">
        <v>0.84138227637854635</v>
      </c>
      <c r="O13" s="309">
        <v>0.27755264241639976</v>
      </c>
      <c r="P13" s="309">
        <v>1.4277565468910127</v>
      </c>
      <c r="Q13" s="309"/>
      <c r="R13" s="309">
        <v>1.1586943094622761</v>
      </c>
      <c r="S13" s="309">
        <v>0.90804351036210096</v>
      </c>
      <c r="T13" s="315">
        <v>0.6159278778339996</v>
      </c>
      <c r="U13" s="309">
        <v>0.98851402035289671</v>
      </c>
      <c r="V13" s="309">
        <v>0.68816829588404704</v>
      </c>
      <c r="W13" s="316"/>
    </row>
    <row r="14" spans="1:23" s="133" customFormat="1" x14ac:dyDescent="0.25">
      <c r="A14" s="249" t="s">
        <v>13</v>
      </c>
      <c r="B14" s="118">
        <v>1.3002148169670988</v>
      </c>
      <c r="C14" s="310">
        <v>1.1427422225020476</v>
      </c>
      <c r="D14" s="310">
        <v>1.0792282365044275</v>
      </c>
      <c r="E14" s="310">
        <v>1.039759596173204</v>
      </c>
      <c r="F14" s="310">
        <v>1.0361623012482433</v>
      </c>
      <c r="G14" s="310">
        <v>0.76445315375150535</v>
      </c>
      <c r="H14" s="310">
        <v>0.92578558221010321</v>
      </c>
      <c r="I14" s="313">
        <v>1.2047635272946857</v>
      </c>
      <c r="J14" s="310">
        <v>0.63507549126939467</v>
      </c>
      <c r="K14" s="310">
        <v>0.84674531236252804</v>
      </c>
      <c r="L14" s="119"/>
      <c r="M14" s="318">
        <v>0.92338231072939536</v>
      </c>
      <c r="N14" s="310">
        <v>1.0811000178342625</v>
      </c>
      <c r="O14" s="310">
        <v>0.29653000513509808</v>
      </c>
      <c r="P14" s="310">
        <v>1.4240501955970664</v>
      </c>
      <c r="Q14" s="310">
        <v>0.47631899902196684</v>
      </c>
      <c r="R14" s="310">
        <v>0.59511896547689702</v>
      </c>
      <c r="S14" s="310">
        <v>2.7822460281468131</v>
      </c>
      <c r="T14" s="313">
        <v>2.6117195741778381</v>
      </c>
      <c r="U14" s="310">
        <v>2.2696974507716434</v>
      </c>
      <c r="V14" s="310">
        <v>1.0923990768174976</v>
      </c>
      <c r="W14" s="119"/>
    </row>
    <row r="15" spans="1:23" x14ac:dyDescent="0.25">
      <c r="A15" s="241" t="s">
        <v>13</v>
      </c>
      <c r="B15" s="120"/>
      <c r="C15" s="312"/>
      <c r="D15" s="312"/>
      <c r="E15" s="312"/>
      <c r="F15" s="312"/>
      <c r="G15" s="312"/>
      <c r="H15" s="312"/>
      <c r="I15" s="312"/>
      <c r="J15" s="312"/>
      <c r="K15" s="312"/>
      <c r="L15" s="121"/>
      <c r="M15" s="319">
        <v>0.94851993491875475</v>
      </c>
      <c r="N15" s="308">
        <v>1.3172233577887009</v>
      </c>
      <c r="O15" s="308">
        <v>4.9803598973623542</v>
      </c>
      <c r="P15" s="308">
        <v>6.1262319883775245</v>
      </c>
      <c r="Q15" s="308">
        <v>0.38421879532200287</v>
      </c>
      <c r="R15" s="308">
        <v>0.21113680590651829</v>
      </c>
      <c r="S15" s="308">
        <v>0.51808115062412097</v>
      </c>
      <c r="T15" s="312">
        <v>0.63068870441562364</v>
      </c>
      <c r="U15" s="308">
        <v>3.3577620584454921</v>
      </c>
      <c r="V15" s="308">
        <v>1.4819533149104567</v>
      </c>
      <c r="W15" s="121"/>
    </row>
    <row r="16" spans="1:23" ht="14.45" customHeight="1" x14ac:dyDescent="0.25">
      <c r="A16" s="241" t="s">
        <v>13</v>
      </c>
      <c r="B16" s="120">
        <v>1.0857936863109914</v>
      </c>
      <c r="C16" s="308">
        <v>1.4615508256970424</v>
      </c>
      <c r="D16" s="308">
        <v>1.9052759960878756</v>
      </c>
      <c r="E16" s="308">
        <v>1.0727024858890681</v>
      </c>
      <c r="F16" s="308">
        <v>1.8547824743351997</v>
      </c>
      <c r="G16" s="308">
        <v>1.2332796735700349</v>
      </c>
      <c r="H16" s="308">
        <v>1.6687293684905864</v>
      </c>
      <c r="I16" s="312">
        <v>1.7037929197525929</v>
      </c>
      <c r="J16" s="308">
        <v>0.49482832820760358</v>
      </c>
      <c r="K16" s="308">
        <v>0.60920513183759728</v>
      </c>
      <c r="L16" s="121"/>
      <c r="M16" s="319">
        <v>1.1892071150027232</v>
      </c>
      <c r="N16" s="308">
        <v>0.8965773757702955</v>
      </c>
      <c r="O16" s="308">
        <v>8.8464963502273342E-2</v>
      </c>
      <c r="P16" s="308">
        <v>2.0263118041421974E-2</v>
      </c>
      <c r="Q16" s="308">
        <v>0.53034387068410815</v>
      </c>
      <c r="R16" s="308">
        <v>0.52896713688756147</v>
      </c>
      <c r="S16" s="308">
        <v>1.0764266391455928</v>
      </c>
      <c r="T16" s="312">
        <v>1.4793875092488387</v>
      </c>
      <c r="U16" s="308">
        <v>0.79415911781935977</v>
      </c>
      <c r="V16" s="308">
        <v>0.68658012493744547</v>
      </c>
      <c r="W16" s="121"/>
    </row>
    <row r="17" spans="1:23" x14ac:dyDescent="0.25">
      <c r="A17" s="241" t="s">
        <v>13</v>
      </c>
      <c r="B17" s="120">
        <v>1.0782935614683595</v>
      </c>
      <c r="C17" s="308">
        <v>1.507857402565649</v>
      </c>
      <c r="D17" s="308">
        <v>0.96928981693506322</v>
      </c>
      <c r="E17" s="308">
        <v>1.0801637217256348</v>
      </c>
      <c r="F17" s="308">
        <v>1.6035285050401022</v>
      </c>
      <c r="G17" s="308">
        <v>2.0174039675807958</v>
      </c>
      <c r="H17" s="308">
        <v>1.8644498603379058</v>
      </c>
      <c r="I17" s="312">
        <v>1.9102348256117554</v>
      </c>
      <c r="J17" s="308">
        <v>1.9185282386505269</v>
      </c>
      <c r="K17" s="308">
        <v>2.5847056612749864</v>
      </c>
      <c r="L17" s="121"/>
      <c r="M17" s="319">
        <v>0.96928981693506555</v>
      </c>
      <c r="N17" s="308">
        <v>1.6049184586824521</v>
      </c>
      <c r="O17" s="308">
        <v>6.1907156259088429E-2</v>
      </c>
      <c r="P17" s="308">
        <v>0.24485507439673154</v>
      </c>
      <c r="Q17" s="308">
        <v>0.54148752276296253</v>
      </c>
      <c r="R17" s="308">
        <v>1.0689912172239973</v>
      </c>
      <c r="S17" s="308">
        <v>1.6890944472521503</v>
      </c>
      <c r="T17" s="312">
        <v>1.3195079107728962</v>
      </c>
      <c r="U17" s="308">
        <v>2.7085110938737817</v>
      </c>
      <c r="V17" s="308">
        <v>1.033472499899174</v>
      </c>
      <c r="W17" s="121"/>
    </row>
    <row r="18" spans="1:23" x14ac:dyDescent="0.25">
      <c r="A18" s="241" t="s">
        <v>14</v>
      </c>
      <c r="B18" s="120">
        <v>0.99567720043328367</v>
      </c>
      <c r="C18" s="308">
        <v>1.2504956162486882</v>
      </c>
      <c r="D18" s="308">
        <v>0.8179020585577802</v>
      </c>
      <c r="E18" s="308">
        <v>0.75327575474915653</v>
      </c>
      <c r="F18" s="308">
        <v>0.66491876575018438</v>
      </c>
      <c r="G18" s="308">
        <v>0.53495891445013877</v>
      </c>
      <c r="H18" s="308">
        <v>0.76511578896012278</v>
      </c>
      <c r="I18" s="312">
        <v>0.84308500209312676</v>
      </c>
      <c r="J18" s="308">
        <v>0.30566006942301716</v>
      </c>
      <c r="K18" s="308">
        <v>0.46169115536469785</v>
      </c>
      <c r="L18" s="121"/>
      <c r="M18" s="319">
        <v>0.90125046261083053</v>
      </c>
      <c r="N18" s="308">
        <v>1.115352703542009</v>
      </c>
      <c r="O18" s="308">
        <v>3.0131030189966301</v>
      </c>
      <c r="P18" s="308">
        <v>2.0209028929735235</v>
      </c>
      <c r="Q18" s="308">
        <v>4.8567795375801843</v>
      </c>
      <c r="R18" s="308">
        <v>8.0626271090496164</v>
      </c>
      <c r="S18" s="308">
        <v>5.0150010399289258</v>
      </c>
      <c r="T18" s="312">
        <v>4.3169129460177178</v>
      </c>
      <c r="U18" s="308">
        <v>0.67012400825665519</v>
      </c>
      <c r="V18" s="308">
        <v>1.0052121400414749</v>
      </c>
      <c r="W18" s="121"/>
    </row>
    <row r="19" spans="1:23" x14ac:dyDescent="0.25">
      <c r="A19" s="241" t="s">
        <v>14</v>
      </c>
      <c r="B19" s="120">
        <v>1.0415629242680466</v>
      </c>
      <c r="C19" s="308">
        <v>0.89038426345611354</v>
      </c>
      <c r="D19" s="308">
        <v>0.90751915531716221</v>
      </c>
      <c r="E19" s="308">
        <v>0.81295646439947333</v>
      </c>
      <c r="F19" s="308">
        <v>0.76114857598969521</v>
      </c>
      <c r="G19" s="308">
        <v>0.76710714284862824</v>
      </c>
      <c r="H19" s="308">
        <v>0.67771471421325291</v>
      </c>
      <c r="I19" s="312">
        <v>0.61291121140417248</v>
      </c>
      <c r="J19" s="308">
        <v>0.94934212095052029</v>
      </c>
      <c r="K19" s="308">
        <v>0.8526348917679587</v>
      </c>
      <c r="L19" s="121"/>
      <c r="M19" s="319">
        <v>1.2268849772538046</v>
      </c>
      <c r="N19" s="308">
        <v>1.2332796735700333</v>
      </c>
      <c r="O19" s="308">
        <v>2.0156567772624041</v>
      </c>
      <c r="P19" s="308">
        <v>3.0314331330207991</v>
      </c>
      <c r="Q19" s="308">
        <v>0.80385099074315169</v>
      </c>
      <c r="R19" s="308">
        <v>0.14471135151749639</v>
      </c>
      <c r="S19" s="308">
        <v>0.40367048195607147</v>
      </c>
      <c r="T19" s="312">
        <v>0.31534435220781332</v>
      </c>
      <c r="U19" s="308">
        <v>1.638641207086085</v>
      </c>
      <c r="V19" s="308">
        <v>1.0999973132782164</v>
      </c>
      <c r="W19" s="121"/>
    </row>
    <row r="20" spans="1:23" x14ac:dyDescent="0.25">
      <c r="A20" s="241" t="s">
        <v>14</v>
      </c>
      <c r="B20" s="120">
        <v>1.0524487634336317</v>
      </c>
      <c r="C20" s="308">
        <v>1.1506906232325851</v>
      </c>
      <c r="D20" s="308">
        <v>1.0792282365044261</v>
      </c>
      <c r="E20" s="308">
        <v>1.3530826820975921</v>
      </c>
      <c r="F20" s="308">
        <v>1.3484013716453698</v>
      </c>
      <c r="G20" s="308">
        <v>1.8953969218967646</v>
      </c>
      <c r="H20" s="308">
        <v>3.3606725982884744</v>
      </c>
      <c r="I20" s="312">
        <v>3.6648394553898243</v>
      </c>
      <c r="J20" s="308">
        <v>1.8596098852263243</v>
      </c>
      <c r="K20" s="308">
        <v>2.042024251414388</v>
      </c>
      <c r="L20" s="121"/>
      <c r="M20" s="319">
        <v>1.0460849397925296</v>
      </c>
      <c r="N20" s="308">
        <v>1.0017343702346975</v>
      </c>
      <c r="O20" s="308">
        <v>2.7726201881412251</v>
      </c>
      <c r="P20" s="308">
        <v>1.979313312830413</v>
      </c>
      <c r="Q20" s="308">
        <v>0.26887359761434498</v>
      </c>
      <c r="R20" s="308">
        <v>0.30381183999511724</v>
      </c>
      <c r="S20" s="308">
        <v>1.6543333861801339</v>
      </c>
      <c r="T20" s="312">
        <v>2.4368205273503767</v>
      </c>
      <c r="U20" s="308">
        <v>0.66780555531535346</v>
      </c>
      <c r="V20" s="308">
        <v>0.64954437728688763</v>
      </c>
      <c r="W20" s="121"/>
    </row>
    <row r="21" spans="1:23" ht="15.75" thickBot="1" x14ac:dyDescent="0.3">
      <c r="A21" s="244" t="s">
        <v>14</v>
      </c>
      <c r="B21" s="321">
        <v>0.91620986384745551</v>
      </c>
      <c r="C21" s="309">
        <v>0.78051593951539244</v>
      </c>
      <c r="D21" s="309">
        <v>1.2483305489016114</v>
      </c>
      <c r="E21" s="309">
        <v>1.2068530332962739</v>
      </c>
      <c r="F21" s="309">
        <v>1.4653547792449821</v>
      </c>
      <c r="G21" s="309">
        <v>1.2856518332380751</v>
      </c>
      <c r="H21" s="309">
        <v>0.57385175737918093</v>
      </c>
      <c r="I21" s="315">
        <v>0.52805130042970527</v>
      </c>
      <c r="J21" s="309">
        <v>1.8531761237807389</v>
      </c>
      <c r="K21" s="309">
        <v>1.24401165329847</v>
      </c>
      <c r="L21" s="316"/>
      <c r="M21" s="320">
        <v>0.86453723130786408</v>
      </c>
      <c r="N21" s="309">
        <v>0.72572757834976687</v>
      </c>
      <c r="O21" s="309">
        <v>5.938531372880592E-2</v>
      </c>
      <c r="P21" s="309">
        <v>8.2469244423305818E-2</v>
      </c>
      <c r="Q21" s="309">
        <v>0.95263799804393612</v>
      </c>
      <c r="R21" s="309">
        <v>2.8210847353476169</v>
      </c>
      <c r="S21" s="309">
        <v>0.29859253442913475</v>
      </c>
      <c r="T21" s="315">
        <v>0.30145195692269006</v>
      </c>
      <c r="U21" s="309">
        <v>1.3636751391831978</v>
      </c>
      <c r="V21" s="309">
        <v>1.3923288526314905</v>
      </c>
      <c r="W21" s="316"/>
    </row>
    <row r="22" spans="1:23" x14ac:dyDescent="0.25">
      <c r="A22" s="249" t="s">
        <v>13</v>
      </c>
      <c r="B22" s="118">
        <v>1.8921152934511918</v>
      </c>
      <c r="C22" s="310">
        <v>5.7757167820899777</v>
      </c>
      <c r="D22" s="310">
        <v>1.3402480165133119</v>
      </c>
      <c r="E22" s="310">
        <v>1.6600768156478201</v>
      </c>
      <c r="F22" s="310">
        <v>1.3379275547861103</v>
      </c>
      <c r="G22" s="310">
        <v>1.7275769825822735</v>
      </c>
      <c r="H22" s="310">
        <v>3.1166583186419969</v>
      </c>
      <c r="I22" s="313">
        <v>1.9335472233026236</v>
      </c>
      <c r="J22" s="310">
        <v>0.49311635224667905</v>
      </c>
      <c r="K22" s="310">
        <v>0.50741919471845431</v>
      </c>
      <c r="L22" s="119"/>
      <c r="M22" s="318">
        <v>0.93222493016895291</v>
      </c>
      <c r="N22" s="310">
        <v>1.9571441241754075</v>
      </c>
      <c r="O22" s="310">
        <v>14.507731046878531</v>
      </c>
      <c r="P22" s="310">
        <v>3.6177837879374189E-2</v>
      </c>
      <c r="Q22" s="310">
        <v>0.58186242938879096</v>
      </c>
      <c r="R22" s="310">
        <v>2.0597939133497993</v>
      </c>
      <c r="S22" s="310">
        <v>7.5815876875870636</v>
      </c>
      <c r="T22" s="313">
        <v>6.369808498298787</v>
      </c>
      <c r="U22" s="310">
        <v>1.5691681957935038</v>
      </c>
      <c r="V22" s="310">
        <v>0.95843334026018956</v>
      </c>
      <c r="W22" s="119"/>
    </row>
    <row r="23" spans="1:23" x14ac:dyDescent="0.25">
      <c r="A23" s="241" t="s">
        <v>13</v>
      </c>
      <c r="B23" s="120">
        <v>2.1287403649067222</v>
      </c>
      <c r="C23" s="308">
        <v>1.287881629509825</v>
      </c>
      <c r="D23" s="308">
        <v>1.2205234381701586</v>
      </c>
      <c r="E23" s="308">
        <v>1.5542838511004831</v>
      </c>
      <c r="F23" s="308">
        <v>0.35973339500270513</v>
      </c>
      <c r="G23" s="308">
        <v>0.40157740428743294</v>
      </c>
      <c r="H23" s="308">
        <v>18.6357373834953</v>
      </c>
      <c r="I23" s="312"/>
      <c r="J23" s="308">
        <v>0.32197040737745725</v>
      </c>
      <c r="K23" s="308">
        <v>0.78254737511458006</v>
      </c>
      <c r="L23" s="121"/>
      <c r="M23" s="319">
        <v>0.76246868942407264</v>
      </c>
      <c r="N23" s="308">
        <v>1.1677650188215105</v>
      </c>
      <c r="O23" s="308">
        <v>0.69435723451691433</v>
      </c>
      <c r="P23" s="308">
        <v>0.93708381705514987</v>
      </c>
      <c r="Q23" s="308">
        <v>1.016598494932573</v>
      </c>
      <c r="R23" s="308">
        <v>6.0733815208303596</v>
      </c>
      <c r="S23" s="308">
        <v>4.1626434784178592</v>
      </c>
      <c r="T23" s="312">
        <v>3.1301895004583309</v>
      </c>
      <c r="U23" s="308">
        <v>3.7321319661472261</v>
      </c>
      <c r="V23" s="308">
        <v>1.9982678825396698</v>
      </c>
      <c r="W23" s="121"/>
    </row>
    <row r="24" spans="1:23" ht="14.45" customHeight="1" x14ac:dyDescent="0.25">
      <c r="A24" s="241" t="s">
        <v>13</v>
      </c>
      <c r="B24" s="120">
        <v>2.0562276533121344</v>
      </c>
      <c r="C24" s="308">
        <v>1.2058078276907607</v>
      </c>
      <c r="D24" s="308">
        <v>1.9554491224204671</v>
      </c>
      <c r="E24" s="308">
        <v>1.7978217650027328</v>
      </c>
      <c r="F24" s="308">
        <v>1.1687772485612453</v>
      </c>
      <c r="G24" s="308">
        <v>0.46935453366743268</v>
      </c>
      <c r="H24" s="308">
        <v>1.5052467474110689</v>
      </c>
      <c r="I24" s="312">
        <v>1.4154394160363739</v>
      </c>
      <c r="J24" s="308">
        <v>0.61557220667245771</v>
      </c>
      <c r="K24" s="308">
        <v>0.78526418279774879</v>
      </c>
      <c r="L24" s="121"/>
      <c r="M24" s="319">
        <v>1.7516930585563539</v>
      </c>
      <c r="N24" s="308">
        <v>1.6861700041862575</v>
      </c>
      <c r="O24" s="308">
        <v>2.7487010362788751</v>
      </c>
      <c r="P24" s="308">
        <v>4.894800295296438</v>
      </c>
      <c r="Q24" s="308">
        <v>0.52622438171681618</v>
      </c>
      <c r="R24" s="308">
        <v>1.1995555760409029</v>
      </c>
      <c r="S24" s="308">
        <v>2.5009912324973795</v>
      </c>
      <c r="T24" s="312">
        <v>11.521446889749576</v>
      </c>
      <c r="U24" s="308">
        <v>8.5149614596268979</v>
      </c>
      <c r="V24" s="308">
        <v>3.1247699923932508</v>
      </c>
      <c r="W24" s="121"/>
    </row>
    <row r="25" spans="1:23" x14ac:dyDescent="0.25">
      <c r="A25" s="241" t="s">
        <v>13</v>
      </c>
      <c r="B25" s="120">
        <v>2.9383372665566205</v>
      </c>
      <c r="C25" s="308">
        <v>2.8481003911941483</v>
      </c>
      <c r="D25" s="308">
        <v>2.1250547332303031</v>
      </c>
      <c r="E25" s="308">
        <v>3.1959614357292891</v>
      </c>
      <c r="F25" s="308">
        <v>1.2016360495268497</v>
      </c>
      <c r="G25" s="308">
        <v>1.4781062727811531</v>
      </c>
      <c r="H25" s="308">
        <v>5.7957686182195234</v>
      </c>
      <c r="I25" s="312">
        <v>13.280614525182568</v>
      </c>
      <c r="J25" s="308">
        <v>1.1607039143837186</v>
      </c>
      <c r="K25" s="308">
        <v>1.4105423676738136</v>
      </c>
      <c r="L25" s="121"/>
      <c r="M25" s="319">
        <v>1.2472494213316028</v>
      </c>
      <c r="N25" s="308">
        <v>1.4178943120285648</v>
      </c>
      <c r="O25" s="308">
        <v>1.4476872855524228</v>
      </c>
      <c r="P25" s="308">
        <v>1.1576908121399767</v>
      </c>
      <c r="Q25" s="308">
        <v>0.34239890664107275</v>
      </c>
      <c r="R25" s="308">
        <v>5.6863385660349461</v>
      </c>
      <c r="S25" s="308">
        <v>1.7746075358447049</v>
      </c>
      <c r="T25" s="312">
        <v>3.023563754911808</v>
      </c>
      <c r="U25" s="308">
        <v>1.3613141164994735</v>
      </c>
      <c r="V25" s="308">
        <v>0.94196802914024458</v>
      </c>
      <c r="W25" s="121"/>
    </row>
    <row r="26" spans="1:23" x14ac:dyDescent="0.25">
      <c r="A26" s="241" t="s">
        <v>13</v>
      </c>
      <c r="B26" s="120">
        <v>1.905275996087872</v>
      </c>
      <c r="C26" s="308">
        <v>1.7411011265922458</v>
      </c>
      <c r="D26" s="308">
        <v>0.74354914206132527</v>
      </c>
      <c r="E26" s="308">
        <v>1.2194663931911573</v>
      </c>
      <c r="F26" s="308">
        <v>1.2268849772538024</v>
      </c>
      <c r="G26" s="308">
        <v>1.1799698524248359</v>
      </c>
      <c r="H26" s="308">
        <v>3.7192197704526508</v>
      </c>
      <c r="I26" s="312">
        <v>0.77177381415343127</v>
      </c>
      <c r="J26" s="308">
        <v>0.46651649576840382</v>
      </c>
      <c r="K26" s="308">
        <v>1.4451808069770449</v>
      </c>
      <c r="L26" s="121"/>
      <c r="M26" s="319">
        <v>0.97181257110364261</v>
      </c>
      <c r="N26" s="308">
        <v>0.94196802914024358</v>
      </c>
      <c r="O26" s="308">
        <v>3.7130537243712458E-2</v>
      </c>
      <c r="P26" s="308">
        <v>6.7510232607852355E-2</v>
      </c>
      <c r="Q26" s="308">
        <v>0.17060714820803471</v>
      </c>
      <c r="R26" s="308">
        <v>2.794325336500715</v>
      </c>
      <c r="S26" s="308">
        <v>1.281203815800203</v>
      </c>
      <c r="T26" s="312">
        <v>0.75851520196782873</v>
      </c>
      <c r="U26" s="308">
        <v>0.936272247434493</v>
      </c>
      <c r="V26" s="308">
        <v>0.79209753898763635</v>
      </c>
      <c r="W26" s="121"/>
    </row>
    <row r="27" spans="1:23" x14ac:dyDescent="0.25">
      <c r="A27" s="241" t="s">
        <v>13</v>
      </c>
      <c r="B27" s="120">
        <v>2.3053726935977341</v>
      </c>
      <c r="C27" s="308">
        <v>0.96259444310175213</v>
      </c>
      <c r="D27" s="308">
        <v>2.0813217392089345</v>
      </c>
      <c r="E27" s="308">
        <v>2.1753537091231059</v>
      </c>
      <c r="F27" s="308">
        <v>0.60920513183759573</v>
      </c>
      <c r="G27" s="308">
        <v>0.15111827040935957</v>
      </c>
      <c r="H27" s="308">
        <v>2.4966610978032273</v>
      </c>
      <c r="I27" s="312">
        <v>0.62470630680160122</v>
      </c>
      <c r="J27" s="308">
        <v>1.0570180405613805</v>
      </c>
      <c r="K27" s="308">
        <v>1.592452124574699</v>
      </c>
      <c r="L27" s="121"/>
      <c r="M27" s="319">
        <v>1.0095763361901278</v>
      </c>
      <c r="N27" s="308">
        <v>1.3047288358199378</v>
      </c>
      <c r="O27" s="308">
        <v>0.31507124547857474</v>
      </c>
      <c r="P27" s="308">
        <v>0.31891635712509647</v>
      </c>
      <c r="Q27" s="308"/>
      <c r="R27" s="308">
        <v>9.8662373885602719</v>
      </c>
      <c r="S27" s="308">
        <v>1.4564942439764172</v>
      </c>
      <c r="T27" s="312">
        <v>0.43716505857384913</v>
      </c>
      <c r="U27" s="308">
        <v>1.1607039143837228</v>
      </c>
      <c r="V27" s="308">
        <v>0.84894912202725625</v>
      </c>
      <c r="W27" s="121"/>
    </row>
    <row r="28" spans="1:23" x14ac:dyDescent="0.25">
      <c r="A28" s="241" t="s">
        <v>13</v>
      </c>
      <c r="B28" s="120">
        <v>1.4640856959456208</v>
      </c>
      <c r="C28" s="308">
        <v>1.2701509825387862</v>
      </c>
      <c r="D28" s="308">
        <v>0.85411367634530067</v>
      </c>
      <c r="E28" s="308">
        <v>1.1779268910862883</v>
      </c>
      <c r="F28" s="308">
        <v>0.98623270449335709</v>
      </c>
      <c r="G28" s="308">
        <v>0.7263566458641304</v>
      </c>
      <c r="H28" s="308">
        <v>1.0942937012607374</v>
      </c>
      <c r="I28" s="312">
        <v>1.1221379153665612</v>
      </c>
      <c r="J28" s="308">
        <v>1.1566881839052838</v>
      </c>
      <c r="K28" s="308">
        <v>1.1738515736351394</v>
      </c>
      <c r="L28" s="121"/>
      <c r="M28" s="319">
        <v>0.92258260741790754</v>
      </c>
      <c r="N28" s="308">
        <v>0.95843334026019078</v>
      </c>
      <c r="O28" s="308">
        <v>2.2019016026623852</v>
      </c>
      <c r="P28" s="308">
        <v>2.2598860036148776</v>
      </c>
      <c r="Q28" s="308">
        <v>3.1904280522794815</v>
      </c>
      <c r="R28" s="308">
        <v>0.23124594938109178</v>
      </c>
      <c r="S28" s="308">
        <v>1.3356111106307087</v>
      </c>
      <c r="T28" s="312">
        <v>0.76910367960012649</v>
      </c>
      <c r="U28" s="308">
        <v>2.4032720990537082</v>
      </c>
      <c r="V28" s="308">
        <v>0.85782186834610952</v>
      </c>
      <c r="W28" s="121"/>
    </row>
    <row r="29" spans="1:23" x14ac:dyDescent="0.25">
      <c r="A29" s="241" t="s">
        <v>14</v>
      </c>
      <c r="B29" s="120">
        <v>1.0245568230328004</v>
      </c>
      <c r="C29" s="308">
        <v>1.8150383106343222</v>
      </c>
      <c r="D29" s="308">
        <v>1.0192443785950767</v>
      </c>
      <c r="E29" s="308">
        <v>1.1902379309537987</v>
      </c>
      <c r="F29" s="308">
        <v>1.8087587551221747</v>
      </c>
      <c r="G29" s="308">
        <v>1.2173550488294098</v>
      </c>
      <c r="H29" s="308">
        <v>1.5965967727132986</v>
      </c>
      <c r="I29" s="312">
        <v>0.22086703289470799</v>
      </c>
      <c r="J29" s="308">
        <v>0.53588673126814645</v>
      </c>
      <c r="K29" s="308">
        <v>0.92418270723125984</v>
      </c>
      <c r="L29" s="121"/>
      <c r="M29" s="319">
        <v>0.84894912202725525</v>
      </c>
      <c r="N29" s="308">
        <v>0.80037610402866222</v>
      </c>
      <c r="O29" s="308">
        <v>6.0576154677820693</v>
      </c>
      <c r="P29" s="308">
        <v>3.6711956438561995</v>
      </c>
      <c r="Q29" s="308">
        <v>1.8451652148358153</v>
      </c>
      <c r="R29" s="308">
        <v>2.0104242800829546</v>
      </c>
      <c r="S29" s="308">
        <v>1.4666249625977197</v>
      </c>
      <c r="T29" s="312">
        <v>0.3981130311436743</v>
      </c>
      <c r="U29" s="308">
        <v>0.72951017212008851</v>
      </c>
      <c r="V29" s="308">
        <v>1.4376873790217226</v>
      </c>
      <c r="W29" s="121"/>
    </row>
    <row r="30" spans="1:23" s="133" customFormat="1" x14ac:dyDescent="0.25">
      <c r="A30" s="241" t="s">
        <v>14</v>
      </c>
      <c r="B30" s="120">
        <v>0.73713460864555092</v>
      </c>
      <c r="C30" s="308">
        <v>0.75001949464290807</v>
      </c>
      <c r="D30" s="308">
        <v>0.97434189120170611</v>
      </c>
      <c r="E30" s="308">
        <v>0.95016501966089439</v>
      </c>
      <c r="F30" s="308">
        <v>0.79004131186337634</v>
      </c>
      <c r="G30" s="308">
        <v>0.77579640735314259</v>
      </c>
      <c r="H30" s="308">
        <v>0.65067092772096713</v>
      </c>
      <c r="I30" s="312">
        <v>0.74290518483553691</v>
      </c>
      <c r="J30" s="308">
        <v>0.33102222759884914</v>
      </c>
      <c r="K30" s="308">
        <v>0.80454777636871067</v>
      </c>
      <c r="L30" s="121"/>
      <c r="M30" s="319">
        <v>0.93222493016895291</v>
      </c>
      <c r="N30" s="308">
        <v>1.0708452437723042</v>
      </c>
      <c r="O30" s="308">
        <v>5.2552157701917093</v>
      </c>
      <c r="P30" s="308">
        <v>3.184904249149394</v>
      </c>
      <c r="Q30" s="308">
        <v>0.59615112209672594</v>
      </c>
      <c r="R30" s="308"/>
      <c r="S30" s="308">
        <v>1.2945942489196769</v>
      </c>
      <c r="T30" s="312">
        <v>0.76114857598969343</v>
      </c>
      <c r="U30" s="308">
        <v>0.74483873156135261</v>
      </c>
      <c r="V30" s="308">
        <v>0.7416189430152853</v>
      </c>
      <c r="W30" s="121"/>
    </row>
    <row r="31" spans="1:23" s="133" customFormat="1" x14ac:dyDescent="0.25">
      <c r="A31" s="241" t="s">
        <v>14</v>
      </c>
      <c r="B31" s="120">
        <v>1.1687772485612453</v>
      </c>
      <c r="C31" s="308">
        <v>1.1134216182286851</v>
      </c>
      <c r="D31" s="308">
        <v>1.0588513011884664</v>
      </c>
      <c r="E31" s="308">
        <v>0.92739123716759875</v>
      </c>
      <c r="F31" s="308">
        <v>1.6471820345351449</v>
      </c>
      <c r="G31" s="308">
        <v>1.7156437366922148</v>
      </c>
      <c r="H31" s="308">
        <v>1.0210121257071929</v>
      </c>
      <c r="I31" s="312">
        <v>1.614681927824283</v>
      </c>
      <c r="J31" s="308">
        <v>2.3294671729369125</v>
      </c>
      <c r="K31" s="308">
        <v>1.046991696091339</v>
      </c>
      <c r="L31" s="121"/>
      <c r="M31" s="319">
        <v>1.1964416177326065</v>
      </c>
      <c r="N31" s="308">
        <v>1.3983737420376794</v>
      </c>
      <c r="O31" s="308">
        <v>6.2880216713231407E-2</v>
      </c>
      <c r="P31" s="308">
        <v>0.12641591441715833</v>
      </c>
      <c r="Q31" s="308">
        <v>0.7704375901294197</v>
      </c>
      <c r="R31" s="308"/>
      <c r="S31" s="308">
        <v>0.52213689121370566</v>
      </c>
      <c r="T31" s="312">
        <v>6.0681216157426148</v>
      </c>
      <c r="U31" s="308">
        <v>2.0777182065953284</v>
      </c>
      <c r="V31" s="308">
        <v>0.97518645994888364</v>
      </c>
      <c r="W31" s="121"/>
    </row>
    <row r="32" spans="1:23" s="133" customFormat="1" ht="15.75" thickBot="1" x14ac:dyDescent="0.3">
      <c r="A32" s="244" t="s">
        <v>14</v>
      </c>
      <c r="B32" s="321">
        <v>1.1328838852957999</v>
      </c>
      <c r="C32" s="309">
        <v>0.65975395538644854</v>
      </c>
      <c r="D32" s="309">
        <v>0.95098863166764014</v>
      </c>
      <c r="E32" s="309">
        <v>0.95346375365168556</v>
      </c>
      <c r="F32" s="309">
        <v>0.42484249956932629</v>
      </c>
      <c r="G32" s="309">
        <v>0.61717434601541832</v>
      </c>
      <c r="H32" s="309">
        <v>0.94278453591823996</v>
      </c>
      <c r="I32" s="315">
        <v>3.7744070018080786</v>
      </c>
      <c r="J32" s="309">
        <v>2.4199881784385857</v>
      </c>
      <c r="K32" s="309">
        <v>1.284538383243949</v>
      </c>
      <c r="L32" s="316"/>
      <c r="M32" s="320">
        <v>1.0561026008594103</v>
      </c>
      <c r="N32" s="309">
        <v>0.8343646842452932</v>
      </c>
      <c r="O32" s="309">
        <v>0.49956697063491751</v>
      </c>
      <c r="P32" s="309">
        <v>0.67654134104879682</v>
      </c>
      <c r="Q32" s="309">
        <v>1.1799698524248388</v>
      </c>
      <c r="R32" s="309">
        <v>0.49740744275071019</v>
      </c>
      <c r="S32" s="309">
        <v>1.0087019837903985</v>
      </c>
      <c r="T32" s="315">
        <v>0.54383842728077647</v>
      </c>
      <c r="U32" s="309">
        <v>0.88576751910236018</v>
      </c>
      <c r="V32" s="309">
        <v>0.96176077978069507</v>
      </c>
      <c r="W32" s="316"/>
    </row>
    <row r="33" spans="1:23" s="133" customFormat="1" x14ac:dyDescent="0.25">
      <c r="A33" s="249" t="s">
        <v>13</v>
      </c>
      <c r="B33" s="118">
        <v>1.0895632889230684</v>
      </c>
      <c r="C33" s="310">
        <v>1.5122185602398217</v>
      </c>
      <c r="D33" s="310">
        <v>0.78254737511457906</v>
      </c>
      <c r="E33" s="310">
        <v>7.9654176034662578</v>
      </c>
      <c r="F33" s="310">
        <v>0.36633869481124509</v>
      </c>
      <c r="G33" s="310">
        <v>13.701386616416132</v>
      </c>
      <c r="H33" s="310">
        <v>19.783832154584413</v>
      </c>
      <c r="I33" s="313">
        <v>15.807091154248218</v>
      </c>
      <c r="J33" s="310">
        <v>49.823345751939065</v>
      </c>
      <c r="K33" s="310">
        <v>11.032975340018556</v>
      </c>
      <c r="L33" s="119"/>
      <c r="M33" s="318">
        <v>1.1348487253858217</v>
      </c>
      <c r="N33" s="310">
        <v>1.2078991448958691</v>
      </c>
      <c r="O33" s="310">
        <v>1.4806698563043814</v>
      </c>
      <c r="P33" s="310">
        <v>2.8803617224373834</v>
      </c>
      <c r="Q33" s="310">
        <v>36.949937014038063</v>
      </c>
      <c r="R33" s="310">
        <v>6.1581627674275188</v>
      </c>
      <c r="S33" s="310">
        <v>16.421340542246799</v>
      </c>
      <c r="T33" s="313">
        <v>28.57470435393228</v>
      </c>
      <c r="U33" s="310">
        <v>0.50610197169957727</v>
      </c>
      <c r="V33" s="310">
        <v>0.79484750243799795</v>
      </c>
      <c r="W33" s="119"/>
    </row>
    <row r="34" spans="1:23" s="133" customFormat="1" ht="15" customHeight="1" x14ac:dyDescent="0.25">
      <c r="A34" s="241" t="s">
        <v>13</v>
      </c>
      <c r="B34" s="120">
        <v>0.60657166015764674</v>
      </c>
      <c r="C34" s="308">
        <v>1.0917682645706375</v>
      </c>
      <c r="D34" s="308">
        <v>0.33710034291134294</v>
      </c>
      <c r="E34" s="308">
        <v>5.7707146721478892</v>
      </c>
      <c r="F34" s="308">
        <v>0.33016291817088272</v>
      </c>
      <c r="G34" s="308">
        <v>21.951536199241161</v>
      </c>
      <c r="H34" s="308">
        <v>38.753373552505899</v>
      </c>
      <c r="I34" s="312">
        <v>9.5964446083272232</v>
      </c>
      <c r="J34" s="308">
        <v>41.896272838751948</v>
      </c>
      <c r="K34" s="308">
        <v>11.148285891374549</v>
      </c>
      <c r="L34" s="121"/>
      <c r="M34" s="319">
        <v>0.8423548409667927</v>
      </c>
      <c r="N34" s="308">
        <v>0.87812608018664806</v>
      </c>
      <c r="O34" s="308">
        <v>0.47180087522600905</v>
      </c>
      <c r="P34" s="308">
        <v>0.67654134104879438</v>
      </c>
      <c r="Q34" s="308">
        <v>7.7616113254592556E-2</v>
      </c>
      <c r="R34" s="308">
        <v>0.4054230445172467</v>
      </c>
      <c r="S34" s="308">
        <v>0.39570576799942592</v>
      </c>
      <c r="T34" s="312">
        <v>1.3628876769848288</v>
      </c>
      <c r="U34" s="308">
        <v>1.5664513891300893</v>
      </c>
      <c r="V34" s="308">
        <v>0.55047540066559575</v>
      </c>
      <c r="W34" s="121"/>
    </row>
    <row r="35" spans="1:23" s="133" customFormat="1" x14ac:dyDescent="0.25">
      <c r="A35" s="241" t="s">
        <v>13</v>
      </c>
      <c r="B35" s="120">
        <v>0.73649620678242622</v>
      </c>
      <c r="C35" s="308">
        <v>0.79645605460217617</v>
      </c>
      <c r="D35" s="308">
        <v>0.31019557256842778</v>
      </c>
      <c r="E35" s="308">
        <v>6.5149314551474449</v>
      </c>
      <c r="F35" s="308">
        <v>0.12996994952165036</v>
      </c>
      <c r="G35" s="308">
        <v>5.1918546696664514</v>
      </c>
      <c r="H35" s="308">
        <v>47.545931829474327</v>
      </c>
      <c r="I35" s="312">
        <v>1.9965372651947808</v>
      </c>
      <c r="J35" s="308">
        <v>50.518853740034992</v>
      </c>
      <c r="K35" s="308">
        <v>10.7312780491468</v>
      </c>
      <c r="L35" s="121"/>
      <c r="M35" s="319">
        <v>1.0478992383750696</v>
      </c>
      <c r="N35" s="308">
        <v>0.74613055768701864</v>
      </c>
      <c r="O35" s="308">
        <v>1.6716235630370608</v>
      </c>
      <c r="P35" s="308">
        <v>1.1943701377165403</v>
      </c>
      <c r="Q35" s="308"/>
      <c r="R35" s="308"/>
      <c r="S35" s="308"/>
      <c r="T35" s="312"/>
      <c r="U35" s="308">
        <v>0.39161284728252332</v>
      </c>
      <c r="V35" s="308">
        <v>2.7391912531285811</v>
      </c>
      <c r="W35" s="121"/>
    </row>
    <row r="36" spans="1:23" s="133" customFormat="1" x14ac:dyDescent="0.25">
      <c r="A36" s="241" t="s">
        <v>14</v>
      </c>
      <c r="B36" s="120">
        <v>1.5952140261397398</v>
      </c>
      <c r="C36" s="311"/>
      <c r="D36" s="308">
        <v>0.7989903589323214</v>
      </c>
      <c r="E36" s="308">
        <v>16.041642928659716</v>
      </c>
      <c r="F36" s="308">
        <v>0.81577884479304341</v>
      </c>
      <c r="G36" s="308">
        <v>63.613012312635824</v>
      </c>
      <c r="H36" s="308">
        <v>24.868541617607693</v>
      </c>
      <c r="I36" s="312">
        <v>4.7650785617034792</v>
      </c>
      <c r="J36" s="308">
        <v>57.630075313895638</v>
      </c>
      <c r="K36" s="308">
        <v>12.412742517650297</v>
      </c>
      <c r="L36" s="121"/>
      <c r="M36" s="319">
        <v>1.0551879539819862</v>
      </c>
      <c r="N36" s="308">
        <v>1.0625273666151525</v>
      </c>
      <c r="O36" s="308">
        <v>1.021897148654118</v>
      </c>
      <c r="P36" s="308">
        <v>1.6543333861801319</v>
      </c>
      <c r="Q36" s="308">
        <v>2.6435928520355687</v>
      </c>
      <c r="R36" s="308">
        <v>5.6080530626455429</v>
      </c>
      <c r="S36" s="308">
        <v>11.773733725004934</v>
      </c>
      <c r="T36" s="312"/>
      <c r="U36" s="308">
        <v>0.44828868788514864</v>
      </c>
      <c r="V36" s="308">
        <v>0.7416189430152843</v>
      </c>
      <c r="W36" s="121"/>
    </row>
    <row r="37" spans="1:23" s="133" customFormat="1" x14ac:dyDescent="0.25">
      <c r="A37" s="241" t="s">
        <v>14</v>
      </c>
      <c r="B37" s="120">
        <v>0.57186638112288279</v>
      </c>
      <c r="C37" s="308">
        <v>0.72782659142109363</v>
      </c>
      <c r="D37" s="308">
        <v>0.74807249903605577</v>
      </c>
      <c r="E37" s="308">
        <v>0.21669683692457586</v>
      </c>
      <c r="F37" s="308">
        <v>0.60973319659557867</v>
      </c>
      <c r="G37" s="308">
        <v>0.28248575045185903</v>
      </c>
      <c r="H37" s="308">
        <v>0.41215245686721508</v>
      </c>
      <c r="I37" s="312">
        <v>0.50610197169957793</v>
      </c>
      <c r="J37" s="308">
        <v>0.26402565021485225</v>
      </c>
      <c r="K37" s="308">
        <v>0.32280839429651614</v>
      </c>
      <c r="L37" s="121"/>
      <c r="M37" s="319">
        <v>1.0588513011884677</v>
      </c>
      <c r="N37" s="308">
        <v>1.2635651042638469</v>
      </c>
      <c r="O37" s="308">
        <v>0.64004710902520356</v>
      </c>
      <c r="P37" s="308">
        <v>0.44480656919577183</v>
      </c>
      <c r="Q37" s="308">
        <v>0.22727328238188996</v>
      </c>
      <c r="R37" s="308">
        <v>3.9077988007771562E-2</v>
      </c>
      <c r="S37" s="308">
        <v>0.59563482021293424</v>
      </c>
      <c r="T37" s="312">
        <v>1.5386516750647889</v>
      </c>
      <c r="U37" s="308">
        <v>0.78867346008930306</v>
      </c>
      <c r="V37" s="308">
        <v>0.67070487807167511</v>
      </c>
      <c r="W37" s="121"/>
    </row>
    <row r="38" spans="1:23" s="133" customFormat="1" x14ac:dyDescent="0.25">
      <c r="A38" s="241" t="s">
        <v>14</v>
      </c>
      <c r="B38" s="120">
        <v>0.69195494098191634</v>
      </c>
      <c r="C38" s="308">
        <v>1.0257411214340184</v>
      </c>
      <c r="D38" s="308">
        <v>0.86528662033950687</v>
      </c>
      <c r="E38" s="308">
        <v>0.33651669836621834</v>
      </c>
      <c r="F38" s="308">
        <v>1.2756654285003859</v>
      </c>
      <c r="G38" s="308">
        <v>0.23508428410007245</v>
      </c>
      <c r="H38" s="308">
        <v>0.45889945548202382</v>
      </c>
      <c r="I38" s="312">
        <v>1.7684678601869961</v>
      </c>
      <c r="J38" s="308">
        <v>9.3347163837054728E-2</v>
      </c>
      <c r="K38" s="308">
        <v>0.25327033283263112</v>
      </c>
      <c r="L38" s="121"/>
      <c r="M38" s="319">
        <v>0.86304039972723801</v>
      </c>
      <c r="N38" s="308">
        <v>0.88117471309669315</v>
      </c>
      <c r="O38" s="308">
        <v>0.85930964906123997</v>
      </c>
      <c r="P38" s="308">
        <v>1.1221379153665618</v>
      </c>
      <c r="Q38" s="308">
        <v>68.712468129795326</v>
      </c>
      <c r="R38" s="308">
        <v>58.383953423679699</v>
      </c>
      <c r="S38" s="308">
        <v>6.8566315538247986</v>
      </c>
      <c r="T38" s="312">
        <v>9.3935251538008693</v>
      </c>
      <c r="U38" s="308">
        <v>3.0157148051313021</v>
      </c>
      <c r="V38" s="308">
        <v>1.7761457824056053</v>
      </c>
      <c r="W38" s="121"/>
    </row>
    <row r="39" spans="1:23" s="133" customFormat="1" ht="15.75" thickBot="1" x14ac:dyDescent="0.3">
      <c r="A39" s="244" t="s">
        <v>14</v>
      </c>
      <c r="B39" s="321">
        <v>1.5841950779752696</v>
      </c>
      <c r="C39" s="309">
        <v>1.3394740824441731</v>
      </c>
      <c r="D39" s="309">
        <v>1.9335472233026223</v>
      </c>
      <c r="E39" s="309">
        <v>0.85485403014112371</v>
      </c>
      <c r="F39" s="309">
        <v>1.5759808451078865</v>
      </c>
      <c r="G39" s="309">
        <v>0.23671942460567866</v>
      </c>
      <c r="H39" s="309">
        <v>0.21260537852881808</v>
      </c>
      <c r="I39" s="315">
        <v>0.23447402253800373</v>
      </c>
      <c r="J39" s="309">
        <v>0.70405010029921344</v>
      </c>
      <c r="K39" s="309">
        <v>0.98537856904965759</v>
      </c>
      <c r="L39" s="316"/>
      <c r="M39" s="320">
        <v>1.0370604565103103</v>
      </c>
      <c r="N39" s="309">
        <v>0.84527928513039063</v>
      </c>
      <c r="O39" s="309">
        <v>1.7792262767830873</v>
      </c>
      <c r="P39" s="309">
        <v>1.2110429235158082</v>
      </c>
      <c r="Q39" s="309">
        <v>2.4222641315678813E-2</v>
      </c>
      <c r="R39" s="309">
        <v>7.815597601554293E-2</v>
      </c>
      <c r="S39" s="309">
        <v>2.0796722612871008E-2</v>
      </c>
      <c r="T39" s="315">
        <v>6.9188048849706682E-2</v>
      </c>
      <c r="U39" s="309">
        <v>0.93789609015201147</v>
      </c>
      <c r="V39" s="309">
        <v>1.1319027413166733</v>
      </c>
      <c r="W39" s="316"/>
    </row>
    <row r="40" spans="1:23" x14ac:dyDescent="0.25">
      <c r="A40" s="322" t="s">
        <v>13</v>
      </c>
      <c r="B40" s="118"/>
      <c r="C40" s="313">
        <v>0.87122128784507868</v>
      </c>
      <c r="D40" s="313"/>
      <c r="E40" s="313">
        <v>0.74742462431747025</v>
      </c>
      <c r="F40" s="313">
        <v>0.38043299601790886</v>
      </c>
      <c r="G40" s="313"/>
      <c r="H40" s="313">
        <v>0.33797770825703077</v>
      </c>
      <c r="I40" s="313"/>
      <c r="J40" s="313">
        <v>0.8859137138462535</v>
      </c>
      <c r="K40" s="313">
        <v>0.72530850270788894</v>
      </c>
      <c r="L40" s="119"/>
      <c r="M40" s="318"/>
      <c r="N40" s="313">
        <v>7.2266816063294472</v>
      </c>
      <c r="O40" s="313"/>
      <c r="P40" s="313">
        <v>24.885306004084786</v>
      </c>
      <c r="Q40" s="313">
        <v>12.203022893108573</v>
      </c>
      <c r="R40" s="313"/>
      <c r="S40" s="313">
        <v>5.5768267175738435</v>
      </c>
      <c r="T40" s="313"/>
      <c r="U40" s="313">
        <v>1.9305977719491179</v>
      </c>
      <c r="V40" s="313">
        <v>4.4397430728290583</v>
      </c>
      <c r="W40" s="119"/>
    </row>
    <row r="41" spans="1:23" x14ac:dyDescent="0.25">
      <c r="A41" s="323" t="s">
        <v>13</v>
      </c>
      <c r="B41" s="120"/>
      <c r="C41" s="312">
        <v>1.829071041957103</v>
      </c>
      <c r="D41" s="312"/>
      <c r="E41" s="312">
        <v>0.75088645181738467</v>
      </c>
      <c r="F41" s="312">
        <v>0.51609704870177731</v>
      </c>
      <c r="G41" s="312"/>
      <c r="H41" s="312">
        <v>1.3676192802460145</v>
      </c>
      <c r="I41" s="312"/>
      <c r="J41" s="312">
        <v>0.92353471374431506</v>
      </c>
      <c r="K41" s="312">
        <v>0.81225239635623503</v>
      </c>
      <c r="L41" s="121"/>
      <c r="M41" s="319"/>
      <c r="N41" s="312">
        <v>10.877938982502787</v>
      </c>
      <c r="O41" s="312"/>
      <c r="P41" s="312">
        <v>1.3108981096360106</v>
      </c>
      <c r="Q41" s="312">
        <v>1.734075443709187</v>
      </c>
      <c r="R41" s="312"/>
      <c r="S41" s="312">
        <v>86.789249563347695</v>
      </c>
      <c r="T41" s="312"/>
      <c r="U41" s="312">
        <v>2.7051606734783058</v>
      </c>
      <c r="V41" s="312">
        <v>1.6100917002806832</v>
      </c>
      <c r="W41" s="121">
        <v>78.309265494264295</v>
      </c>
    </row>
    <row r="42" spans="1:23" x14ac:dyDescent="0.25">
      <c r="A42" s="323" t="s">
        <v>13</v>
      </c>
      <c r="B42" s="120"/>
      <c r="C42" s="312">
        <v>0.96668054440853324</v>
      </c>
      <c r="D42" s="312"/>
      <c r="E42" s="312">
        <v>1.1864626349084821</v>
      </c>
      <c r="F42" s="312">
        <v>0.90692026316403995</v>
      </c>
      <c r="G42" s="312"/>
      <c r="H42" s="312">
        <v>1.5280234315984553</v>
      </c>
      <c r="I42" s="312"/>
      <c r="J42" s="312">
        <v>1.2645038491496181</v>
      </c>
      <c r="K42" s="312">
        <v>1.7330740916849197</v>
      </c>
      <c r="L42" s="121"/>
      <c r="M42" s="319"/>
      <c r="N42" s="312">
        <v>2.0514822428680279</v>
      </c>
      <c r="O42" s="312"/>
      <c r="P42" s="312">
        <v>6.9510080813388315</v>
      </c>
      <c r="Q42" s="312">
        <v>1.1414228371729098</v>
      </c>
      <c r="R42" s="312"/>
      <c r="S42" s="312">
        <v>1.1832687456269342</v>
      </c>
      <c r="T42" s="312"/>
      <c r="U42" s="312">
        <v>1.3463445073481219</v>
      </c>
      <c r="V42" s="312">
        <v>0.89739156200150727</v>
      </c>
      <c r="W42" s="121">
        <v>0.95778767623153815</v>
      </c>
    </row>
    <row r="43" spans="1:23" x14ac:dyDescent="0.25">
      <c r="A43" s="323" t="s">
        <v>13</v>
      </c>
      <c r="B43" s="120"/>
      <c r="C43" s="312">
        <v>1.0900878788648685</v>
      </c>
      <c r="D43" s="312"/>
      <c r="E43" s="312">
        <v>0.88884268116656917</v>
      </c>
      <c r="F43" s="312">
        <v>1.8222416450632917</v>
      </c>
      <c r="G43" s="312"/>
      <c r="H43" s="312">
        <v>1.5280234315984629</v>
      </c>
      <c r="I43" s="312"/>
      <c r="J43" s="312">
        <v>0.73981584008892687</v>
      </c>
      <c r="K43" s="312">
        <v>0.85856543643775229</v>
      </c>
      <c r="L43" s="121"/>
      <c r="M43" s="319"/>
      <c r="N43" s="312">
        <v>1.6934906247250556</v>
      </c>
      <c r="O43" s="312"/>
      <c r="P43" s="312">
        <v>13.121755950437183</v>
      </c>
      <c r="Q43" s="312">
        <v>2.9914259136893611</v>
      </c>
      <c r="R43" s="312"/>
      <c r="S43" s="312">
        <v>0.80447032592703127</v>
      </c>
      <c r="T43" s="312"/>
      <c r="U43" s="312">
        <v>1.4297018172418734</v>
      </c>
      <c r="V43" s="312">
        <v>1.2545264228640585</v>
      </c>
      <c r="W43" s="121"/>
    </row>
    <row r="44" spans="1:23" x14ac:dyDescent="0.25">
      <c r="A44" s="323" t="s">
        <v>13</v>
      </c>
      <c r="B44" s="120"/>
      <c r="C44" s="312">
        <v>0.99385763366582636</v>
      </c>
      <c r="D44" s="312"/>
      <c r="E44" s="312">
        <v>1.0163049321681876</v>
      </c>
      <c r="F44" s="312">
        <v>1.185679661725112</v>
      </c>
      <c r="G44" s="312"/>
      <c r="H44" s="312">
        <v>0.94715120691990551</v>
      </c>
      <c r="I44" s="312"/>
      <c r="J44" s="312">
        <v>1.196293535801944</v>
      </c>
      <c r="K44" s="312">
        <v>0.87863345222121547</v>
      </c>
      <c r="L44" s="121">
        <v>1.0497166836230662</v>
      </c>
      <c r="M44" s="319"/>
      <c r="N44" s="312">
        <v>1.84889932042272</v>
      </c>
      <c r="O44" s="312"/>
      <c r="P44" s="312">
        <v>4.7257901109804861</v>
      </c>
      <c r="Q44" s="312">
        <v>0.47220983667753336</v>
      </c>
      <c r="R44" s="312"/>
      <c r="S44" s="312">
        <v>7.724515488525495</v>
      </c>
      <c r="T44" s="312"/>
      <c r="U44" s="312">
        <v>2.1421323505969436</v>
      </c>
      <c r="V44" s="312">
        <v>1.8324953326217164</v>
      </c>
      <c r="W44" s="121">
        <v>1.0497166836230662</v>
      </c>
    </row>
    <row r="45" spans="1:23" x14ac:dyDescent="0.25">
      <c r="A45" s="323" t="s">
        <v>13</v>
      </c>
      <c r="B45" s="120"/>
      <c r="C45" s="312">
        <v>1.1656309673241749</v>
      </c>
      <c r="D45" s="312"/>
      <c r="E45" s="312">
        <v>0.56123102415468618</v>
      </c>
      <c r="F45" s="312">
        <v>0.90065570730799327</v>
      </c>
      <c r="G45" s="312"/>
      <c r="H45" s="312">
        <v>1.0485047035589263</v>
      </c>
      <c r="I45" s="312"/>
      <c r="J45" s="312">
        <v>0.71461499665594652</v>
      </c>
      <c r="K45" s="312">
        <v>0.81790205855777953</v>
      </c>
      <c r="L45" s="121"/>
      <c r="M45" s="319"/>
      <c r="N45" s="312">
        <v>0.85066716095085493</v>
      </c>
      <c r="O45" s="312"/>
      <c r="P45" s="312">
        <v>0.95520936680728052</v>
      </c>
      <c r="Q45" s="312">
        <v>1.2752970550751974</v>
      </c>
      <c r="R45" s="312"/>
      <c r="S45" s="312">
        <v>0.85823488219171584</v>
      </c>
      <c r="T45" s="312"/>
      <c r="U45" s="312">
        <v>1.40676461560778</v>
      </c>
      <c r="V45" s="312">
        <v>0.63601947955504168</v>
      </c>
      <c r="W45" s="121"/>
    </row>
    <row r="46" spans="1:23" x14ac:dyDescent="0.25">
      <c r="A46" s="323" t="s">
        <v>13</v>
      </c>
      <c r="B46" s="120"/>
      <c r="C46" s="312">
        <v>1.1873767571309102</v>
      </c>
      <c r="D46" s="312"/>
      <c r="E46" s="312">
        <v>0.94605764672559578</v>
      </c>
      <c r="F46" s="312">
        <v>0.89237022714158953</v>
      </c>
      <c r="G46" s="312"/>
      <c r="H46" s="312">
        <v>0.6022078140923961</v>
      </c>
      <c r="I46" s="312"/>
      <c r="J46" s="312">
        <v>0.94949880859738445</v>
      </c>
      <c r="K46" s="312">
        <v>0.93952274921401424</v>
      </c>
      <c r="L46" s="121">
        <v>1.1701282532061126</v>
      </c>
      <c r="M46" s="319"/>
      <c r="N46" s="312">
        <v>0.65519670192918178</v>
      </c>
      <c r="O46" s="312"/>
      <c r="P46" s="312">
        <v>0.46885776209695906</v>
      </c>
      <c r="Q46" s="312"/>
      <c r="R46" s="312"/>
      <c r="S46" s="312">
        <v>1.0229798852374448</v>
      </c>
      <c r="T46" s="312"/>
      <c r="U46" s="312">
        <v>1.3125577976886527</v>
      </c>
      <c r="V46" s="312">
        <v>0.46667050432368445</v>
      </c>
      <c r="W46" s="121">
        <v>0.52526272426720966</v>
      </c>
    </row>
    <row r="47" spans="1:23" x14ac:dyDescent="0.25">
      <c r="A47" s="323" t="s">
        <v>13</v>
      </c>
      <c r="B47" s="120"/>
      <c r="C47" s="312"/>
      <c r="D47" s="312"/>
      <c r="E47" s="312">
        <v>0.81790205855778164</v>
      </c>
      <c r="F47" s="312">
        <v>1.384195403447056</v>
      </c>
      <c r="G47" s="312"/>
      <c r="H47" s="312">
        <v>3.9312823941809936</v>
      </c>
      <c r="I47" s="312"/>
      <c r="J47" s="312">
        <v>1.3304412104127472</v>
      </c>
      <c r="K47" s="312">
        <v>0.86453723130786475</v>
      </c>
      <c r="L47" s="121"/>
      <c r="M47" s="319"/>
      <c r="N47" s="312">
        <v>1.5333283446695967</v>
      </c>
      <c r="O47" s="312"/>
      <c r="P47" s="312">
        <v>2.4405769202624357</v>
      </c>
      <c r="Q47" s="312"/>
      <c r="R47" s="312"/>
      <c r="S47" s="312">
        <v>1.9266721675909302</v>
      </c>
      <c r="T47" s="312"/>
      <c r="U47" s="312">
        <v>0.95421148261688382</v>
      </c>
      <c r="V47" s="312">
        <v>0.51422661614298615</v>
      </c>
      <c r="W47" s="121"/>
    </row>
    <row r="48" spans="1:23" ht="14.45" customHeight="1" x14ac:dyDescent="0.25">
      <c r="A48" s="323" t="s">
        <v>14</v>
      </c>
      <c r="B48" s="120"/>
      <c r="C48" s="312"/>
      <c r="D48" s="312"/>
      <c r="E48" s="312">
        <v>1.5475649935423887</v>
      </c>
      <c r="F48" s="312">
        <v>1.2388895891483778</v>
      </c>
      <c r="G48" s="312"/>
      <c r="H48" s="312">
        <v>1.6759742693358963</v>
      </c>
      <c r="I48" s="312"/>
      <c r="J48" s="312"/>
      <c r="K48" s="312">
        <v>0.99080061326523039</v>
      </c>
      <c r="L48" s="121">
        <v>1.3819128799677762</v>
      </c>
      <c r="M48" s="319"/>
      <c r="N48" s="312"/>
      <c r="O48" s="312"/>
      <c r="P48" s="312"/>
      <c r="Q48" s="312"/>
      <c r="R48" s="312"/>
      <c r="S48" s="312"/>
      <c r="T48" s="312"/>
      <c r="U48" s="312"/>
      <c r="V48" s="312"/>
      <c r="W48" s="121">
        <v>1.1002091281236026</v>
      </c>
    </row>
    <row r="49" spans="1:23" x14ac:dyDescent="0.25">
      <c r="A49" s="323" t="s">
        <v>14</v>
      </c>
      <c r="B49" s="120"/>
      <c r="C49" s="312">
        <v>1.3358682951324157</v>
      </c>
      <c r="D49" s="312"/>
      <c r="E49" s="312"/>
      <c r="F49" s="312"/>
      <c r="G49" s="312"/>
      <c r="H49" s="312"/>
      <c r="I49" s="312"/>
      <c r="J49" s="312">
        <v>3.3525017732932656</v>
      </c>
      <c r="K49" s="312"/>
      <c r="L49" s="121"/>
      <c r="M49" s="319"/>
      <c r="N49" s="312">
        <v>3.160165247453508</v>
      </c>
      <c r="O49" s="312"/>
      <c r="P49" s="312">
        <v>1.6402194938046479</v>
      </c>
      <c r="Q49" s="312"/>
      <c r="R49" s="312"/>
      <c r="S49" s="312">
        <v>1.250736410960106</v>
      </c>
      <c r="T49" s="312"/>
      <c r="U49" s="312">
        <v>1.0132903452902606</v>
      </c>
      <c r="V49" s="312">
        <v>2.0952797206749203</v>
      </c>
      <c r="W49" s="121"/>
    </row>
    <row r="50" spans="1:23" x14ac:dyDescent="0.25">
      <c r="A50" s="323" t="s">
        <v>14</v>
      </c>
      <c r="B50" s="120"/>
      <c r="C50" s="312">
        <v>1.6987157278575029</v>
      </c>
      <c r="D50" s="312"/>
      <c r="E50" s="312">
        <v>1.0892486561426136</v>
      </c>
      <c r="F50" s="312">
        <v>0.68099413848853985</v>
      </c>
      <c r="G50" s="312"/>
      <c r="H50" s="312">
        <v>1.2526644386241257</v>
      </c>
      <c r="I50" s="312"/>
      <c r="J50" s="312">
        <v>1.315159789748279</v>
      </c>
      <c r="K50" s="312">
        <v>0.78821803597923734</v>
      </c>
      <c r="L50" s="121"/>
      <c r="M50" s="319"/>
      <c r="N50" s="312">
        <v>1.2454496223588223</v>
      </c>
      <c r="O50" s="312"/>
      <c r="P50" s="312">
        <v>10.200412255127107</v>
      </c>
      <c r="Q50" s="312">
        <v>0.42804468975515098</v>
      </c>
      <c r="R50" s="312"/>
      <c r="S50" s="312">
        <v>1.2770170416537645</v>
      </c>
      <c r="T50" s="312"/>
      <c r="U50" s="312">
        <v>1.3125577976886527</v>
      </c>
      <c r="V50" s="312">
        <v>0.97748255294386499</v>
      </c>
      <c r="W50" s="121"/>
    </row>
    <row r="51" spans="1:23" x14ac:dyDescent="0.25">
      <c r="A51" s="323" t="s">
        <v>14</v>
      </c>
      <c r="B51" s="120"/>
      <c r="C51" s="312">
        <v>0.74973073141293944</v>
      </c>
      <c r="D51" s="312"/>
      <c r="E51" s="312">
        <v>1.1837244885898344</v>
      </c>
      <c r="F51" s="312">
        <v>1.7041444379315565</v>
      </c>
      <c r="G51" s="312"/>
      <c r="H51" s="312">
        <v>1.3771318246083011</v>
      </c>
      <c r="I51" s="312"/>
      <c r="J51" s="312">
        <v>0.78562065298043726</v>
      </c>
      <c r="K51" s="312">
        <v>0.829319545814444</v>
      </c>
      <c r="L51" s="121"/>
      <c r="M51" s="319"/>
      <c r="N51" s="312">
        <v>0.94824603117449846</v>
      </c>
      <c r="O51" s="312"/>
      <c r="P51" s="312">
        <v>7.4155595421460312</v>
      </c>
      <c r="Q51" s="312">
        <v>0.35952566484622001</v>
      </c>
      <c r="R51" s="312"/>
      <c r="S51" s="312">
        <v>0.43110497336325565</v>
      </c>
      <c r="T51" s="312"/>
      <c r="U51" s="312">
        <v>0.98330731854329168</v>
      </c>
      <c r="V51" s="312">
        <v>1.1732221308594348</v>
      </c>
      <c r="W51" s="121"/>
    </row>
    <row r="52" spans="1:23" x14ac:dyDescent="0.25">
      <c r="A52" s="323" t="s">
        <v>14</v>
      </c>
      <c r="B52" s="120"/>
      <c r="C52" s="312">
        <v>0.86921066290683247</v>
      </c>
      <c r="D52" s="312"/>
      <c r="E52" s="312">
        <v>0.66587963971095743</v>
      </c>
      <c r="F52" s="312">
        <v>0.93890273717472694</v>
      </c>
      <c r="G52" s="312"/>
      <c r="H52" s="312">
        <v>0.65899221781131023</v>
      </c>
      <c r="I52" s="312"/>
      <c r="J52" s="312">
        <v>0.68234412958540269</v>
      </c>
      <c r="K52" s="312">
        <v>0.92873141003854931</v>
      </c>
      <c r="L52" s="121">
        <v>0.97265494741228486</v>
      </c>
      <c r="M52" s="319"/>
      <c r="N52" s="312">
        <v>1.2339922496240676</v>
      </c>
      <c r="O52" s="312"/>
      <c r="P52" s="312"/>
      <c r="Q52" s="312">
        <v>2.9776344802883421</v>
      </c>
      <c r="R52" s="312"/>
      <c r="S52" s="312">
        <v>1.9671556453729029</v>
      </c>
      <c r="T52" s="312"/>
      <c r="U52" s="312">
        <v>1.1966884616851943</v>
      </c>
      <c r="V52" s="312">
        <v>1.3383692375382801</v>
      </c>
      <c r="W52" s="121">
        <v>0.77437866537761202</v>
      </c>
    </row>
    <row r="53" spans="1:23" x14ac:dyDescent="0.25">
      <c r="A53" s="323" t="s">
        <v>14</v>
      </c>
      <c r="B53" s="120"/>
      <c r="C53" s="312">
        <v>1.1078616877871252</v>
      </c>
      <c r="D53" s="312"/>
      <c r="E53" s="312">
        <v>0.93735449655997871</v>
      </c>
      <c r="F53" s="312">
        <v>1.2417553412726552</v>
      </c>
      <c r="G53" s="312"/>
      <c r="H53" s="312">
        <v>0.92551824345630951</v>
      </c>
      <c r="I53" s="312"/>
      <c r="J53" s="312">
        <v>0.73981584008892498</v>
      </c>
      <c r="K53" s="312">
        <v>1.0092848012118731</v>
      </c>
      <c r="L53" s="121"/>
      <c r="M53" s="319"/>
      <c r="N53" s="312">
        <v>0.59460355750136029</v>
      </c>
      <c r="O53" s="312"/>
      <c r="P53" s="312">
        <v>0.13096218679406432</v>
      </c>
      <c r="Q53" s="312">
        <v>3.4125101410453644</v>
      </c>
      <c r="R53" s="312"/>
      <c r="S53" s="312">
        <v>1.044474867181985</v>
      </c>
      <c r="T53" s="312"/>
      <c r="U53" s="312">
        <v>0.77506056338620177</v>
      </c>
      <c r="V53" s="312">
        <v>0.4887412764719325</v>
      </c>
      <c r="W53" s="121"/>
    </row>
    <row r="54" spans="1:23" x14ac:dyDescent="0.25">
      <c r="A54" s="323" t="s">
        <v>14</v>
      </c>
      <c r="B54" s="120"/>
      <c r="C54" s="312">
        <v>0.61037923072816513</v>
      </c>
      <c r="D54" s="312"/>
      <c r="E54" s="312">
        <v>0.88270299629065507</v>
      </c>
      <c r="F54" s="312">
        <v>1.1321362699255662</v>
      </c>
      <c r="G54" s="312"/>
      <c r="H54" s="312"/>
      <c r="I54" s="312"/>
      <c r="J54" s="312">
        <v>0.63959833806818123</v>
      </c>
      <c r="K54" s="312">
        <v>1.4810975522865639</v>
      </c>
      <c r="L54" s="121"/>
      <c r="M54" s="319"/>
      <c r="N54" s="312">
        <v>1.0069555500567196</v>
      </c>
      <c r="O54" s="312"/>
      <c r="P54" s="312">
        <v>9.5207710203369392E-2</v>
      </c>
      <c r="Q54" s="312">
        <v>0.36963330706611436</v>
      </c>
      <c r="R54" s="312"/>
      <c r="S54" s="312"/>
      <c r="T54" s="312"/>
      <c r="U54" s="312">
        <v>0.9924371315261461</v>
      </c>
      <c r="V54" s="312">
        <v>0.78484310838085869</v>
      </c>
      <c r="W54" s="121">
        <v>1.1737385718650626</v>
      </c>
    </row>
    <row r="55" spans="1:23" ht="14.45" customHeight="1" thickBot="1" x14ac:dyDescent="0.3">
      <c r="A55" s="324" t="s">
        <v>14</v>
      </c>
      <c r="B55" s="321"/>
      <c r="C55" s="315"/>
      <c r="D55" s="315"/>
      <c r="E55" s="315">
        <v>0.90961839399828137</v>
      </c>
      <c r="F55" s="315">
        <v>0.52694134476620957</v>
      </c>
      <c r="G55" s="315"/>
      <c r="H55" s="315">
        <v>0.56709670017035085</v>
      </c>
      <c r="I55" s="315"/>
      <c r="J55" s="315">
        <v>0.89413924657018828</v>
      </c>
      <c r="K55" s="315">
        <v>1.1121360858318716</v>
      </c>
      <c r="L55" s="316">
        <v>0.74397875695321669</v>
      </c>
      <c r="M55" s="320"/>
      <c r="N55" s="315">
        <v>0.36265425135394436</v>
      </c>
      <c r="O55" s="315"/>
      <c r="P55" s="315">
        <v>0.64642529399078086</v>
      </c>
      <c r="Q55" s="315">
        <v>1.730073503696282</v>
      </c>
      <c r="R55" s="315"/>
      <c r="S55" s="315">
        <v>0.7068345396787904</v>
      </c>
      <c r="T55" s="315"/>
      <c r="U55" s="315">
        <v>0.83068934369576031</v>
      </c>
      <c r="V55" s="315">
        <v>0.81064538684894527</v>
      </c>
      <c r="W55" s="316"/>
    </row>
    <row r="60" spans="1:23" x14ac:dyDescent="0.25">
      <c r="N60" s="133"/>
      <c r="O60" s="133"/>
    </row>
    <row r="66" spans="12:13" x14ac:dyDescent="0.25">
      <c r="M66"/>
    </row>
    <row r="67" spans="12:13" x14ac:dyDescent="0.25">
      <c r="L67"/>
      <c r="M67"/>
    </row>
    <row r="69" spans="12:13" ht="14.45" customHeight="1" x14ac:dyDescent="0.25"/>
  </sheetData>
  <mergeCells count="2">
    <mergeCell ref="B1:L1"/>
    <mergeCell ref="M1:W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="70" zoomScaleNormal="70" workbookViewId="0">
      <selection activeCell="H18" sqref="H18"/>
    </sheetView>
  </sheetViews>
  <sheetFormatPr defaultRowHeight="15" x14ac:dyDescent="0.25"/>
  <cols>
    <col min="1" max="1" width="4.28515625" style="133" customWidth="1"/>
    <col min="2" max="2" width="8.28515625" style="133" bestFit="1" customWidth="1"/>
    <col min="3" max="5" width="8.85546875" style="149"/>
    <col min="6" max="7" width="8.85546875" style="338"/>
    <col min="8" max="8" width="8.85546875" style="149"/>
    <col min="9" max="19" width="8.85546875" style="338"/>
    <col min="20" max="22" width="8.85546875" style="33"/>
    <col min="29" max="202" width="8.85546875" style="133"/>
    <col min="203" max="203" width="19.7109375" style="133" bestFit="1" customWidth="1"/>
    <col min="204" max="204" width="4.7109375" style="133" bestFit="1" customWidth="1"/>
    <col min="205" max="458" width="8.85546875" style="133"/>
    <col min="459" max="459" width="19.7109375" style="133" bestFit="1" customWidth="1"/>
    <col min="460" max="460" width="4.7109375" style="133" bestFit="1" customWidth="1"/>
    <col min="461" max="714" width="8.85546875" style="133"/>
    <col min="715" max="715" width="19.7109375" style="133" bestFit="1" customWidth="1"/>
    <col min="716" max="716" width="4.7109375" style="133" bestFit="1" customWidth="1"/>
    <col min="717" max="970" width="8.85546875" style="133"/>
    <col min="971" max="971" width="19.7109375" style="133" bestFit="1" customWidth="1"/>
    <col min="972" max="972" width="4.7109375" style="133" bestFit="1" customWidth="1"/>
    <col min="973" max="1226" width="8.85546875" style="133"/>
    <col min="1227" max="1227" width="19.7109375" style="133" bestFit="1" customWidth="1"/>
    <col min="1228" max="1228" width="4.7109375" style="133" bestFit="1" customWidth="1"/>
    <col min="1229" max="1482" width="8.85546875" style="133"/>
    <col min="1483" max="1483" width="19.7109375" style="133" bestFit="1" customWidth="1"/>
    <col min="1484" max="1484" width="4.7109375" style="133" bestFit="1" customWidth="1"/>
    <col min="1485" max="1738" width="8.85546875" style="133"/>
    <col min="1739" max="1739" width="19.7109375" style="133" bestFit="1" customWidth="1"/>
    <col min="1740" max="1740" width="4.7109375" style="133" bestFit="1" customWidth="1"/>
    <col min="1741" max="1994" width="8.85546875" style="133"/>
    <col min="1995" max="1995" width="19.7109375" style="133" bestFit="1" customWidth="1"/>
    <col min="1996" max="1996" width="4.7109375" style="133" bestFit="1" customWidth="1"/>
    <col min="1997" max="2250" width="8.85546875" style="133"/>
    <col min="2251" max="2251" width="19.7109375" style="133" bestFit="1" customWidth="1"/>
    <col min="2252" max="2252" width="4.7109375" style="133" bestFit="1" customWidth="1"/>
    <col min="2253" max="2506" width="8.85546875" style="133"/>
    <col min="2507" max="2507" width="19.7109375" style="133" bestFit="1" customWidth="1"/>
    <col min="2508" max="2508" width="4.7109375" style="133" bestFit="1" customWidth="1"/>
    <col min="2509" max="2762" width="8.85546875" style="133"/>
    <col min="2763" max="2763" width="19.7109375" style="133" bestFit="1" customWidth="1"/>
    <col min="2764" max="2764" width="4.7109375" style="133" bestFit="1" customWidth="1"/>
    <col min="2765" max="3018" width="8.85546875" style="133"/>
    <col min="3019" max="3019" width="19.7109375" style="133" bestFit="1" customWidth="1"/>
    <col min="3020" max="3020" width="4.7109375" style="133" bestFit="1" customWidth="1"/>
    <col min="3021" max="3274" width="8.85546875" style="133"/>
    <col min="3275" max="3275" width="19.7109375" style="133" bestFit="1" customWidth="1"/>
    <col min="3276" max="3276" width="4.7109375" style="133" bestFit="1" customWidth="1"/>
    <col min="3277" max="3530" width="8.85546875" style="133"/>
    <col min="3531" max="3531" width="19.7109375" style="133" bestFit="1" customWidth="1"/>
    <col min="3532" max="3532" width="4.7109375" style="133" bestFit="1" customWidth="1"/>
    <col min="3533" max="3786" width="8.85546875" style="133"/>
    <col min="3787" max="3787" width="19.7109375" style="133" bestFit="1" customWidth="1"/>
    <col min="3788" max="3788" width="4.7109375" style="133" bestFit="1" customWidth="1"/>
    <col min="3789" max="4042" width="8.85546875" style="133"/>
    <col min="4043" max="4043" width="19.7109375" style="133" bestFit="1" customWidth="1"/>
    <col min="4044" max="4044" width="4.7109375" style="133" bestFit="1" customWidth="1"/>
    <col min="4045" max="4298" width="8.85546875" style="133"/>
    <col min="4299" max="4299" width="19.7109375" style="133" bestFit="1" customWidth="1"/>
    <col min="4300" max="4300" width="4.7109375" style="133" bestFit="1" customWidth="1"/>
    <col min="4301" max="4554" width="8.85546875" style="133"/>
    <col min="4555" max="4555" width="19.7109375" style="133" bestFit="1" customWidth="1"/>
    <col min="4556" max="4556" width="4.7109375" style="133" bestFit="1" customWidth="1"/>
    <col min="4557" max="4810" width="8.85546875" style="133"/>
    <col min="4811" max="4811" width="19.7109375" style="133" bestFit="1" customWidth="1"/>
    <col min="4812" max="4812" width="4.7109375" style="133" bestFit="1" customWidth="1"/>
    <col min="4813" max="5066" width="8.85546875" style="133"/>
    <col min="5067" max="5067" width="19.7109375" style="133" bestFit="1" customWidth="1"/>
    <col min="5068" max="5068" width="4.7109375" style="133" bestFit="1" customWidth="1"/>
    <col min="5069" max="5322" width="8.85546875" style="133"/>
    <col min="5323" max="5323" width="19.7109375" style="133" bestFit="1" customWidth="1"/>
    <col min="5324" max="5324" width="4.7109375" style="133" bestFit="1" customWidth="1"/>
    <col min="5325" max="5578" width="8.85546875" style="133"/>
    <col min="5579" max="5579" width="19.7109375" style="133" bestFit="1" customWidth="1"/>
    <col min="5580" max="5580" width="4.7109375" style="133" bestFit="1" customWidth="1"/>
    <col min="5581" max="5834" width="8.85546875" style="133"/>
    <col min="5835" max="5835" width="19.7109375" style="133" bestFit="1" customWidth="1"/>
    <col min="5836" max="5836" width="4.7109375" style="133" bestFit="1" customWidth="1"/>
    <col min="5837" max="6090" width="8.85546875" style="133"/>
    <col min="6091" max="6091" width="19.7109375" style="133" bestFit="1" customWidth="1"/>
    <col min="6092" max="6092" width="4.7109375" style="133" bestFit="1" customWidth="1"/>
    <col min="6093" max="6346" width="8.85546875" style="133"/>
    <col min="6347" max="6347" width="19.7109375" style="133" bestFit="1" customWidth="1"/>
    <col min="6348" max="6348" width="4.7109375" style="133" bestFit="1" customWidth="1"/>
    <col min="6349" max="6602" width="8.85546875" style="133"/>
    <col min="6603" max="6603" width="19.7109375" style="133" bestFit="1" customWidth="1"/>
    <col min="6604" max="6604" width="4.7109375" style="133" bestFit="1" customWidth="1"/>
    <col min="6605" max="6858" width="8.85546875" style="133"/>
    <col min="6859" max="6859" width="19.7109375" style="133" bestFit="1" customWidth="1"/>
    <col min="6860" max="6860" width="4.7109375" style="133" bestFit="1" customWidth="1"/>
    <col min="6861" max="7114" width="8.85546875" style="133"/>
    <col min="7115" max="7115" width="19.7109375" style="133" bestFit="1" customWidth="1"/>
    <col min="7116" max="7116" width="4.7109375" style="133" bestFit="1" customWidth="1"/>
    <col min="7117" max="7370" width="8.85546875" style="133"/>
    <col min="7371" max="7371" width="19.7109375" style="133" bestFit="1" customWidth="1"/>
    <col min="7372" max="7372" width="4.7109375" style="133" bestFit="1" customWidth="1"/>
    <col min="7373" max="7626" width="8.85546875" style="133"/>
    <col min="7627" max="7627" width="19.7109375" style="133" bestFit="1" customWidth="1"/>
    <col min="7628" max="7628" width="4.7109375" style="133" bestFit="1" customWidth="1"/>
    <col min="7629" max="7882" width="8.85546875" style="133"/>
    <col min="7883" max="7883" width="19.7109375" style="133" bestFit="1" customWidth="1"/>
    <col min="7884" max="7884" width="4.7109375" style="133" bestFit="1" customWidth="1"/>
    <col min="7885" max="8138" width="8.85546875" style="133"/>
    <col min="8139" max="8139" width="19.7109375" style="133" bestFit="1" customWidth="1"/>
    <col min="8140" max="8140" width="4.7109375" style="133" bestFit="1" customWidth="1"/>
    <col min="8141" max="8394" width="8.85546875" style="133"/>
    <col min="8395" max="8395" width="19.7109375" style="133" bestFit="1" customWidth="1"/>
    <col min="8396" max="8396" width="4.7109375" style="133" bestFit="1" customWidth="1"/>
    <col min="8397" max="8650" width="8.85546875" style="133"/>
    <col min="8651" max="8651" width="19.7109375" style="133" bestFit="1" customWidth="1"/>
    <col min="8652" max="8652" width="4.7109375" style="133" bestFit="1" customWidth="1"/>
    <col min="8653" max="8906" width="8.85546875" style="133"/>
    <col min="8907" max="8907" width="19.7109375" style="133" bestFit="1" customWidth="1"/>
    <col min="8908" max="8908" width="4.7109375" style="133" bestFit="1" customWidth="1"/>
    <col min="8909" max="9162" width="8.85546875" style="133"/>
    <col min="9163" max="9163" width="19.7109375" style="133" bestFit="1" customWidth="1"/>
    <col min="9164" max="9164" width="4.7109375" style="133" bestFit="1" customWidth="1"/>
    <col min="9165" max="9418" width="8.85546875" style="133"/>
    <col min="9419" max="9419" width="19.7109375" style="133" bestFit="1" customWidth="1"/>
    <col min="9420" max="9420" width="4.7109375" style="133" bestFit="1" customWidth="1"/>
    <col min="9421" max="9674" width="8.85546875" style="133"/>
    <col min="9675" max="9675" width="19.7109375" style="133" bestFit="1" customWidth="1"/>
    <col min="9676" max="9676" width="4.7109375" style="133" bestFit="1" customWidth="1"/>
    <col min="9677" max="9930" width="8.85546875" style="133"/>
    <col min="9931" max="9931" width="19.7109375" style="133" bestFit="1" customWidth="1"/>
    <col min="9932" max="9932" width="4.7109375" style="133" bestFit="1" customWidth="1"/>
    <col min="9933" max="10186" width="8.85546875" style="133"/>
    <col min="10187" max="10187" width="19.7109375" style="133" bestFit="1" customWidth="1"/>
    <col min="10188" max="10188" width="4.7109375" style="133" bestFit="1" customWidth="1"/>
    <col min="10189" max="10442" width="8.85546875" style="133"/>
    <col min="10443" max="10443" width="19.7109375" style="133" bestFit="1" customWidth="1"/>
    <col min="10444" max="10444" width="4.7109375" style="133" bestFit="1" customWidth="1"/>
    <col min="10445" max="10698" width="8.85546875" style="133"/>
    <col min="10699" max="10699" width="19.7109375" style="133" bestFit="1" customWidth="1"/>
    <col min="10700" max="10700" width="4.7109375" style="133" bestFit="1" customWidth="1"/>
    <col min="10701" max="10954" width="8.85546875" style="133"/>
    <col min="10955" max="10955" width="19.7109375" style="133" bestFit="1" customWidth="1"/>
    <col min="10956" max="10956" width="4.7109375" style="133" bestFit="1" customWidth="1"/>
    <col min="10957" max="11210" width="8.85546875" style="133"/>
    <col min="11211" max="11211" width="19.7109375" style="133" bestFit="1" customWidth="1"/>
    <col min="11212" max="11212" width="4.7109375" style="133" bestFit="1" customWidth="1"/>
    <col min="11213" max="11466" width="8.85546875" style="133"/>
    <col min="11467" max="11467" width="19.7109375" style="133" bestFit="1" customWidth="1"/>
    <col min="11468" max="11468" width="4.7109375" style="133" bestFit="1" customWidth="1"/>
    <col min="11469" max="11722" width="8.85546875" style="133"/>
    <col min="11723" max="11723" width="19.7109375" style="133" bestFit="1" customWidth="1"/>
    <col min="11724" max="11724" width="4.7109375" style="133" bestFit="1" customWidth="1"/>
    <col min="11725" max="11978" width="8.85546875" style="133"/>
    <col min="11979" max="11979" width="19.7109375" style="133" bestFit="1" customWidth="1"/>
    <col min="11980" max="11980" width="4.7109375" style="133" bestFit="1" customWidth="1"/>
    <col min="11981" max="12234" width="8.85546875" style="133"/>
    <col min="12235" max="12235" width="19.7109375" style="133" bestFit="1" customWidth="1"/>
    <col min="12236" max="12236" width="4.7109375" style="133" bestFit="1" customWidth="1"/>
    <col min="12237" max="12490" width="8.85546875" style="133"/>
    <col min="12491" max="12491" width="19.7109375" style="133" bestFit="1" customWidth="1"/>
    <col min="12492" max="12492" width="4.7109375" style="133" bestFit="1" customWidth="1"/>
    <col min="12493" max="12746" width="8.85546875" style="133"/>
    <col min="12747" max="12747" width="19.7109375" style="133" bestFit="1" customWidth="1"/>
    <col min="12748" max="12748" width="4.7109375" style="133" bestFit="1" customWidth="1"/>
    <col min="12749" max="13002" width="8.85546875" style="133"/>
    <col min="13003" max="13003" width="19.7109375" style="133" bestFit="1" customWidth="1"/>
    <col min="13004" max="13004" width="4.7109375" style="133" bestFit="1" customWidth="1"/>
    <col min="13005" max="13258" width="8.85546875" style="133"/>
    <col min="13259" max="13259" width="19.7109375" style="133" bestFit="1" customWidth="1"/>
    <col min="13260" max="13260" width="4.7109375" style="133" bestFit="1" customWidth="1"/>
    <col min="13261" max="13514" width="8.85546875" style="133"/>
    <col min="13515" max="13515" width="19.7109375" style="133" bestFit="1" customWidth="1"/>
    <col min="13516" max="13516" width="4.7109375" style="133" bestFit="1" customWidth="1"/>
    <col min="13517" max="13770" width="8.85546875" style="133"/>
    <col min="13771" max="13771" width="19.7109375" style="133" bestFit="1" customWidth="1"/>
    <col min="13772" max="13772" width="4.7109375" style="133" bestFit="1" customWidth="1"/>
    <col min="13773" max="14026" width="8.85546875" style="133"/>
    <col min="14027" max="14027" width="19.7109375" style="133" bestFit="1" customWidth="1"/>
    <col min="14028" max="14028" width="4.7109375" style="133" bestFit="1" customWidth="1"/>
    <col min="14029" max="14282" width="8.85546875" style="133"/>
    <col min="14283" max="14283" width="19.7109375" style="133" bestFit="1" customWidth="1"/>
    <col min="14284" max="14284" width="4.7109375" style="133" bestFit="1" customWidth="1"/>
    <col min="14285" max="14538" width="8.85546875" style="133"/>
    <col min="14539" max="14539" width="19.7109375" style="133" bestFit="1" customWidth="1"/>
    <col min="14540" max="14540" width="4.7109375" style="133" bestFit="1" customWidth="1"/>
    <col min="14541" max="14794" width="8.85546875" style="133"/>
    <col min="14795" max="14795" width="19.7109375" style="133" bestFit="1" customWidth="1"/>
    <col min="14796" max="14796" width="4.7109375" style="133" bestFit="1" customWidth="1"/>
    <col min="14797" max="15050" width="8.85546875" style="133"/>
    <col min="15051" max="15051" width="19.7109375" style="133" bestFit="1" customWidth="1"/>
    <col min="15052" max="15052" width="4.7109375" style="133" bestFit="1" customWidth="1"/>
    <col min="15053" max="15306" width="8.85546875" style="133"/>
    <col min="15307" max="15307" width="19.7109375" style="133" bestFit="1" customWidth="1"/>
    <col min="15308" max="15308" width="4.7109375" style="133" bestFit="1" customWidth="1"/>
    <col min="15309" max="15562" width="8.85546875" style="133"/>
    <col min="15563" max="15563" width="19.7109375" style="133" bestFit="1" customWidth="1"/>
    <col min="15564" max="15564" width="4.7109375" style="133" bestFit="1" customWidth="1"/>
    <col min="15565" max="15818" width="8.85546875" style="133"/>
    <col min="15819" max="15819" width="19.7109375" style="133" bestFit="1" customWidth="1"/>
    <col min="15820" max="15820" width="4.7109375" style="133" bestFit="1" customWidth="1"/>
    <col min="15821" max="16074" width="8.85546875" style="133"/>
    <col min="16075" max="16075" width="19.7109375" style="133" bestFit="1" customWidth="1"/>
    <col min="16076" max="16076" width="4.7109375" style="133" bestFit="1" customWidth="1"/>
    <col min="16077" max="16384" width="8.85546875" style="133"/>
  </cols>
  <sheetData>
    <row r="1" spans="1:22" s="254" customFormat="1" ht="270" x14ac:dyDescent="0.25">
      <c r="A1" s="269" t="s">
        <v>79</v>
      </c>
      <c r="B1" s="269" t="s">
        <v>44</v>
      </c>
      <c r="C1" s="334" t="s">
        <v>51</v>
      </c>
      <c r="D1" s="334" t="s">
        <v>52</v>
      </c>
      <c r="E1" s="334" t="s">
        <v>53</v>
      </c>
      <c r="F1" s="326" t="s">
        <v>54</v>
      </c>
      <c r="G1" s="330" t="s">
        <v>55</v>
      </c>
      <c r="H1" s="334" t="s">
        <v>100</v>
      </c>
      <c r="I1" s="330" t="s">
        <v>101</v>
      </c>
      <c r="J1" s="327" t="s">
        <v>125</v>
      </c>
      <c r="K1" s="327" t="s">
        <v>102</v>
      </c>
      <c r="L1" s="330" t="s">
        <v>103</v>
      </c>
      <c r="M1" s="327" t="s">
        <v>126</v>
      </c>
      <c r="N1" s="330" t="s">
        <v>110</v>
      </c>
      <c r="O1" s="330" t="s">
        <v>104</v>
      </c>
      <c r="P1" s="330" t="s">
        <v>105</v>
      </c>
      <c r="Q1" s="331" t="s">
        <v>111</v>
      </c>
      <c r="R1" s="330" t="s">
        <v>106</v>
      </c>
      <c r="S1" s="331" t="s">
        <v>124</v>
      </c>
      <c r="T1" s="325" t="s">
        <v>107</v>
      </c>
      <c r="U1" s="325" t="s">
        <v>108</v>
      </c>
      <c r="V1" s="325" t="s">
        <v>109</v>
      </c>
    </row>
    <row r="2" spans="1:22" x14ac:dyDescent="0.25">
      <c r="A2" s="67" t="s">
        <v>9</v>
      </c>
      <c r="B2" s="283" t="s">
        <v>14</v>
      </c>
      <c r="C2" s="168">
        <v>13838</v>
      </c>
      <c r="D2" s="335">
        <v>0.89802999999999999</v>
      </c>
      <c r="E2" s="335">
        <v>0.88388</v>
      </c>
      <c r="F2" s="336">
        <v>0.96213000000000004</v>
      </c>
      <c r="G2" s="337">
        <v>10568</v>
      </c>
      <c r="H2" s="335">
        <v>0.99309000000000003</v>
      </c>
      <c r="I2" s="336">
        <v>0.40753</v>
      </c>
      <c r="J2" s="438">
        <v>0.40471000000000001</v>
      </c>
      <c r="K2" s="333">
        <v>123.64</v>
      </c>
      <c r="L2" s="336">
        <v>0.52929999999999999</v>
      </c>
      <c r="M2" s="332">
        <v>8.2799999999999992E-3</v>
      </c>
      <c r="N2" s="337">
        <v>63.607999999999997</v>
      </c>
      <c r="O2" s="336">
        <v>3.7440000000000001E-2</v>
      </c>
      <c r="P2" s="336">
        <v>0.89422999999999997</v>
      </c>
      <c r="Q2" s="438">
        <v>1.7600000000000001E-2</v>
      </c>
      <c r="R2" s="337">
        <v>249.58099999999999</v>
      </c>
      <c r="S2" s="438">
        <v>2.6890000000000001E-2</v>
      </c>
      <c r="T2" s="240">
        <v>5.3800000000000002E-3</v>
      </c>
      <c r="U2" s="240">
        <v>0.97311999999999999</v>
      </c>
      <c r="V2" s="240">
        <v>2.1510000000000001E-2</v>
      </c>
    </row>
    <row r="3" spans="1:22" x14ac:dyDescent="0.25">
      <c r="A3" s="67" t="s">
        <v>9</v>
      </c>
      <c r="B3" s="283" t="s">
        <v>14</v>
      </c>
      <c r="C3" s="168">
        <v>13742</v>
      </c>
      <c r="D3" s="335">
        <v>0.90852999999999995</v>
      </c>
      <c r="E3" s="335">
        <v>0.91613999999999995</v>
      </c>
      <c r="F3" s="336">
        <v>0.97245999999999999</v>
      </c>
      <c r="G3" s="337">
        <v>11123</v>
      </c>
      <c r="H3" s="335">
        <v>0.99470000000000003</v>
      </c>
      <c r="I3" s="336">
        <v>0.43058999999999997</v>
      </c>
      <c r="J3" s="438">
        <v>0.42830000000000001</v>
      </c>
      <c r="K3" s="333">
        <v>109.747</v>
      </c>
      <c r="L3" s="336">
        <v>0.51997000000000004</v>
      </c>
      <c r="M3" s="332">
        <v>4.8700000000000002E-3</v>
      </c>
      <c r="N3" s="337">
        <v>137.66</v>
      </c>
      <c r="O3" s="336">
        <v>2.6249999999999999E-2</v>
      </c>
      <c r="P3" s="336">
        <v>0.90727999999999998</v>
      </c>
      <c r="Q3" s="438">
        <v>1.2319999999999999E-2</v>
      </c>
      <c r="R3" s="329">
        <v>269.733</v>
      </c>
      <c r="S3" s="438">
        <v>7.3000000000000001E-3</v>
      </c>
      <c r="T3" s="240">
        <v>0</v>
      </c>
      <c r="U3" s="240">
        <v>0.98540000000000005</v>
      </c>
      <c r="V3" s="240">
        <v>7.3000000000000001E-3</v>
      </c>
    </row>
    <row r="4" spans="1:22" x14ac:dyDescent="0.25">
      <c r="A4" s="67" t="s">
        <v>9</v>
      </c>
      <c r="B4" s="283" t="s">
        <v>14</v>
      </c>
      <c r="C4" s="168">
        <v>12652</v>
      </c>
      <c r="D4" s="335">
        <v>0.90500000000000003</v>
      </c>
      <c r="E4" s="335">
        <v>0.93039000000000005</v>
      </c>
      <c r="F4" s="336">
        <v>0.97757000000000005</v>
      </c>
      <c r="G4" s="337">
        <v>10414</v>
      </c>
      <c r="H4" s="335">
        <v>0.99529000000000001</v>
      </c>
      <c r="I4" s="336">
        <v>0.38918999999999998</v>
      </c>
      <c r="J4" s="438">
        <v>0.38735999999999998</v>
      </c>
      <c r="K4" s="333">
        <v>84.475999999999999</v>
      </c>
      <c r="L4" s="336">
        <v>0.56189</v>
      </c>
      <c r="M4" s="332">
        <v>1.72E-3</v>
      </c>
      <c r="N4" s="337">
        <v>56.445</v>
      </c>
      <c r="O4" s="336">
        <v>2.249E-2</v>
      </c>
      <c r="P4" s="336">
        <v>0.93130000000000002</v>
      </c>
      <c r="Q4" s="438">
        <v>1.171E-2</v>
      </c>
      <c r="R4" s="329">
        <v>180.50399999999999</v>
      </c>
      <c r="S4" s="438">
        <v>0</v>
      </c>
      <c r="T4" s="240">
        <v>0</v>
      </c>
      <c r="U4" s="240">
        <v>1</v>
      </c>
      <c r="V4" s="240">
        <v>0</v>
      </c>
    </row>
    <row r="5" spans="1:22" x14ac:dyDescent="0.25">
      <c r="A5" s="67" t="s">
        <v>9</v>
      </c>
      <c r="B5" s="283" t="s">
        <v>14</v>
      </c>
      <c r="C5" s="168">
        <v>15968</v>
      </c>
      <c r="D5" s="335">
        <v>0.89290999999999998</v>
      </c>
      <c r="E5" s="335">
        <v>0.90307000000000004</v>
      </c>
      <c r="F5" s="336">
        <v>0.96435000000000004</v>
      </c>
      <c r="G5" s="337">
        <v>12417</v>
      </c>
      <c r="H5" s="335">
        <v>0.99524999999999997</v>
      </c>
      <c r="I5" s="336">
        <v>0.41002</v>
      </c>
      <c r="J5" s="438">
        <v>0.40806999999999999</v>
      </c>
      <c r="K5" s="333">
        <v>112.866</v>
      </c>
      <c r="L5" s="336">
        <v>0.51051999999999997</v>
      </c>
      <c r="M5" s="332">
        <v>1.3469999999999999E-2</v>
      </c>
      <c r="N5" s="337">
        <v>88.325000000000003</v>
      </c>
      <c r="O5" s="336">
        <v>6.0229999999999999E-2</v>
      </c>
      <c r="P5" s="336">
        <v>0.76841999999999999</v>
      </c>
      <c r="Q5" s="438">
        <v>2.3519999999999999E-2</v>
      </c>
      <c r="R5" s="337">
        <v>865.28899999999999</v>
      </c>
      <c r="S5" s="438">
        <v>3.082E-2</v>
      </c>
      <c r="T5" s="240">
        <v>1.027E-2</v>
      </c>
      <c r="U5" s="240">
        <v>0.96233000000000002</v>
      </c>
      <c r="V5" s="240">
        <v>2.0549999999999999E-2</v>
      </c>
    </row>
    <row r="6" spans="1:22" x14ac:dyDescent="0.25">
      <c r="A6" s="67" t="s">
        <v>9</v>
      </c>
      <c r="B6" s="283" t="s">
        <v>14</v>
      </c>
      <c r="C6" s="168">
        <v>15322</v>
      </c>
      <c r="D6" s="335">
        <v>0.88924000000000003</v>
      </c>
      <c r="E6" s="335">
        <v>0.85857000000000006</v>
      </c>
      <c r="F6" s="336">
        <v>0.96333000000000002</v>
      </c>
      <c r="G6" s="337">
        <v>11269</v>
      </c>
      <c r="H6" s="335">
        <v>0.98784000000000005</v>
      </c>
      <c r="I6" s="336">
        <v>0.37819000000000003</v>
      </c>
      <c r="J6" s="438">
        <v>0.37358999999999998</v>
      </c>
      <c r="K6" s="333">
        <v>135.33099999999999</v>
      </c>
      <c r="L6" s="336">
        <v>0.56620999999999999</v>
      </c>
      <c r="M6" s="332">
        <v>6.8199999999999997E-3</v>
      </c>
      <c r="N6" s="337">
        <v>502.10300000000001</v>
      </c>
      <c r="O6" s="336">
        <v>3.363E-2</v>
      </c>
      <c r="P6" s="336">
        <v>0.91037999999999997</v>
      </c>
      <c r="Q6" s="438">
        <v>1.7129999999999999E-2</v>
      </c>
      <c r="R6" s="337">
        <v>472.08600000000001</v>
      </c>
      <c r="S6" s="438">
        <v>9.8449999999999996E-2</v>
      </c>
      <c r="T6" s="240">
        <v>3.6269999999999997E-2</v>
      </c>
      <c r="U6" s="240">
        <v>0.89119000000000004</v>
      </c>
      <c r="V6" s="240">
        <v>6.2179999999999999E-2</v>
      </c>
    </row>
    <row r="7" spans="1:22" x14ac:dyDescent="0.25">
      <c r="A7" s="67" t="s">
        <v>9</v>
      </c>
      <c r="B7" s="283" t="s">
        <v>14</v>
      </c>
      <c r="C7" s="168">
        <v>22401</v>
      </c>
      <c r="D7" s="335">
        <v>0.88505</v>
      </c>
      <c r="E7" s="335">
        <v>0.86750000000000005</v>
      </c>
      <c r="F7" s="336">
        <v>0.96214999999999995</v>
      </c>
      <c r="G7" s="337">
        <v>16548</v>
      </c>
      <c r="H7" s="335">
        <v>0.99129999999999996</v>
      </c>
      <c r="I7" s="336">
        <v>0.43970999999999999</v>
      </c>
      <c r="J7" s="438">
        <v>0.43587999999999999</v>
      </c>
      <c r="K7" s="333">
        <v>144.32400000000001</v>
      </c>
      <c r="L7" s="336">
        <v>0.48665000000000003</v>
      </c>
      <c r="M7" s="332">
        <v>1.9290000000000002E-2</v>
      </c>
      <c r="N7" s="337">
        <v>156.047</v>
      </c>
      <c r="O7" s="336">
        <v>8.6309999999999998E-2</v>
      </c>
      <c r="P7" s="336">
        <v>0.70682</v>
      </c>
      <c r="Q7" s="438">
        <v>2.9430000000000001E-2</v>
      </c>
      <c r="R7" s="337">
        <v>1525.5119999999999</v>
      </c>
      <c r="S7" s="438">
        <v>0.10267</v>
      </c>
      <c r="T7" s="240">
        <v>6.3659999999999994E-2</v>
      </c>
      <c r="U7" s="240">
        <v>0.89117000000000002</v>
      </c>
      <c r="V7" s="240">
        <v>3.9010000000000003E-2</v>
      </c>
    </row>
    <row r="8" spans="1:22" x14ac:dyDescent="0.25">
      <c r="A8" s="67" t="s">
        <v>9</v>
      </c>
      <c r="B8" s="283" t="s">
        <v>14</v>
      </c>
      <c r="C8" s="168">
        <v>27009</v>
      </c>
      <c r="D8" s="335">
        <v>0.87936999999999999</v>
      </c>
      <c r="E8" s="335">
        <v>0.89368999999999998</v>
      </c>
      <c r="F8" s="336">
        <v>0.97450999999999999</v>
      </c>
      <c r="G8" s="337">
        <v>20685</v>
      </c>
      <c r="H8" s="335">
        <v>0.99633000000000005</v>
      </c>
      <c r="I8" s="336">
        <v>0.42699999999999999</v>
      </c>
      <c r="J8" s="438">
        <v>0.42542999999999997</v>
      </c>
      <c r="K8" s="333">
        <v>145.124</v>
      </c>
      <c r="L8" s="336">
        <v>0.50497000000000003</v>
      </c>
      <c r="M8" s="332">
        <v>2.239E-2</v>
      </c>
      <c r="N8" s="337">
        <v>310.89600000000002</v>
      </c>
      <c r="O8" s="336">
        <v>0.13702</v>
      </c>
      <c r="P8" s="336">
        <v>0.66198999999999997</v>
      </c>
      <c r="Q8" s="438">
        <v>4.564E-2</v>
      </c>
      <c r="R8" s="337">
        <v>876.40300000000002</v>
      </c>
      <c r="S8" s="438">
        <v>4.555E-2</v>
      </c>
      <c r="T8" s="240">
        <v>1.059E-2</v>
      </c>
      <c r="U8" s="240">
        <v>0.95021</v>
      </c>
      <c r="V8" s="240">
        <v>3.4959999999999998E-2</v>
      </c>
    </row>
    <row r="9" spans="1:22" x14ac:dyDescent="0.25">
      <c r="A9" s="67" t="s">
        <v>9</v>
      </c>
      <c r="B9" s="283" t="s">
        <v>13</v>
      </c>
      <c r="C9" s="168">
        <v>35223</v>
      </c>
      <c r="D9" s="335">
        <v>0.90824000000000005</v>
      </c>
      <c r="E9" s="335">
        <v>0.93310999999999999</v>
      </c>
      <c r="F9" s="336">
        <v>0.96399000000000001</v>
      </c>
      <c r="G9" s="337">
        <v>28776</v>
      </c>
      <c r="H9" s="335">
        <v>0.99746000000000001</v>
      </c>
      <c r="I9" s="336">
        <v>0.46333000000000002</v>
      </c>
      <c r="J9" s="438">
        <v>0.46216000000000002</v>
      </c>
      <c r="K9" s="333">
        <v>108.66</v>
      </c>
      <c r="L9" s="336">
        <v>0.47810000000000002</v>
      </c>
      <c r="M9" s="332">
        <v>7.9399999999999991E-3</v>
      </c>
      <c r="N9" s="337">
        <v>48.405000000000001</v>
      </c>
      <c r="O9" s="336">
        <v>4.999E-2</v>
      </c>
      <c r="P9" s="336">
        <v>0.88775999999999999</v>
      </c>
      <c r="Q9" s="438">
        <v>2.1160000000000002E-2</v>
      </c>
      <c r="R9" s="337">
        <v>137.702</v>
      </c>
      <c r="S9" s="438">
        <v>9.8600000000000007E-3</v>
      </c>
      <c r="T9" s="240">
        <v>4.9300000000000004E-3</v>
      </c>
      <c r="U9" s="240">
        <v>0.99014999999999997</v>
      </c>
      <c r="V9" s="240">
        <v>4.9300000000000004E-3</v>
      </c>
    </row>
    <row r="10" spans="1:22" x14ac:dyDescent="0.25">
      <c r="A10" s="67" t="s">
        <v>9</v>
      </c>
      <c r="B10" s="283" t="s">
        <v>13</v>
      </c>
      <c r="C10" s="168">
        <v>34162</v>
      </c>
      <c r="D10" s="335">
        <v>0.89802000000000004</v>
      </c>
      <c r="E10" s="335">
        <v>0.93574999999999997</v>
      </c>
      <c r="F10" s="336">
        <v>0.96902999999999995</v>
      </c>
      <c r="G10" s="337">
        <v>27818</v>
      </c>
      <c r="H10" s="335">
        <v>0.99824000000000002</v>
      </c>
      <c r="I10" s="336">
        <v>0.41110999999999998</v>
      </c>
      <c r="J10" s="438">
        <v>0.41038000000000002</v>
      </c>
      <c r="K10" s="333">
        <v>106.252</v>
      </c>
      <c r="L10" s="336">
        <v>0.52119000000000004</v>
      </c>
      <c r="M10" s="332">
        <v>6.0099999999999997E-3</v>
      </c>
      <c r="N10" s="337">
        <v>1600.105</v>
      </c>
      <c r="O10" s="336">
        <v>3.773E-2</v>
      </c>
      <c r="P10" s="336">
        <v>0.89559999999999995</v>
      </c>
      <c r="Q10" s="438">
        <v>1.7579999999999998E-2</v>
      </c>
      <c r="R10" s="337">
        <v>142.30500000000001</v>
      </c>
      <c r="S10" s="438">
        <v>1.022E-2</v>
      </c>
      <c r="T10" s="240">
        <v>4.0899999999999999E-3</v>
      </c>
      <c r="U10" s="240">
        <v>0.98977999999999999</v>
      </c>
      <c r="V10" s="240">
        <v>6.13E-3</v>
      </c>
    </row>
    <row r="11" spans="1:22" x14ac:dyDescent="0.25">
      <c r="A11" s="67" t="s">
        <v>9</v>
      </c>
      <c r="B11" s="283" t="s">
        <v>13</v>
      </c>
      <c r="C11" s="168">
        <v>24617</v>
      </c>
      <c r="D11" s="335">
        <v>0.90161000000000002</v>
      </c>
      <c r="E11" s="335">
        <v>0.92240999999999995</v>
      </c>
      <c r="F11" s="336">
        <v>0.96316999999999997</v>
      </c>
      <c r="G11" s="337">
        <v>19719</v>
      </c>
      <c r="H11" s="335">
        <v>0.99665000000000004</v>
      </c>
      <c r="I11" s="336">
        <v>0.33700000000000002</v>
      </c>
      <c r="J11" s="438">
        <v>0.33587</v>
      </c>
      <c r="K11" s="333">
        <v>93.227999999999994</v>
      </c>
      <c r="L11" s="336">
        <v>0.59985999999999995</v>
      </c>
      <c r="M11" s="332">
        <v>6.96E-3</v>
      </c>
      <c r="N11" s="337">
        <v>70.296000000000006</v>
      </c>
      <c r="O11" s="336">
        <v>2.8330000000000001E-2</v>
      </c>
      <c r="P11" s="336">
        <v>0.92813999999999997</v>
      </c>
      <c r="Q11" s="438">
        <v>1.5720000000000001E-2</v>
      </c>
      <c r="R11" s="337">
        <v>112.908</v>
      </c>
      <c r="S11" s="438">
        <v>9.6799999999999994E-3</v>
      </c>
      <c r="T11" s="240">
        <v>0</v>
      </c>
      <c r="U11" s="240">
        <v>0.98065000000000002</v>
      </c>
      <c r="V11" s="240">
        <v>9.6799999999999994E-3</v>
      </c>
    </row>
    <row r="12" spans="1:22" x14ac:dyDescent="0.25">
      <c r="A12" s="67" t="s">
        <v>9</v>
      </c>
      <c r="B12" s="283" t="s">
        <v>13</v>
      </c>
      <c r="C12" s="168">
        <v>46492</v>
      </c>
      <c r="D12" s="335">
        <v>0.90334000000000003</v>
      </c>
      <c r="E12" s="335">
        <v>0.93206999999999995</v>
      </c>
      <c r="F12" s="336">
        <v>0.96135000000000004</v>
      </c>
      <c r="G12" s="337">
        <v>37632</v>
      </c>
      <c r="H12" s="335">
        <v>0.99777000000000005</v>
      </c>
      <c r="I12" s="336">
        <v>0.37019000000000002</v>
      </c>
      <c r="J12" s="438">
        <v>0.36936999999999998</v>
      </c>
      <c r="K12" s="333">
        <v>117.593</v>
      </c>
      <c r="L12" s="336">
        <v>0.55962999999999996</v>
      </c>
      <c r="M12" s="332">
        <v>1.3180000000000001E-2</v>
      </c>
      <c r="N12" s="337">
        <v>163.99</v>
      </c>
      <c r="O12" s="336">
        <v>7.0379999999999998E-2</v>
      </c>
      <c r="P12" s="336">
        <v>0.74509999999999998</v>
      </c>
      <c r="Q12" s="438">
        <v>2.928E-2</v>
      </c>
      <c r="R12" s="337">
        <v>418.30099999999999</v>
      </c>
      <c r="S12" s="438">
        <v>3.9019999999999999E-2</v>
      </c>
      <c r="T12" s="253">
        <v>1.9060000000000001E-2</v>
      </c>
      <c r="U12" s="253">
        <v>0.95462999999999998</v>
      </c>
      <c r="V12" s="253">
        <v>1.9959999999999999E-2</v>
      </c>
    </row>
    <row r="13" spans="1:22" x14ac:dyDescent="0.25">
      <c r="A13" s="67" t="s">
        <v>9</v>
      </c>
      <c r="B13" s="283" t="s">
        <v>13</v>
      </c>
      <c r="C13" s="168">
        <v>50019</v>
      </c>
      <c r="D13" s="335">
        <v>0.88729999999999998</v>
      </c>
      <c r="E13" s="335">
        <v>0.92796999999999996</v>
      </c>
      <c r="F13" s="336">
        <v>0.96779999999999999</v>
      </c>
      <c r="G13" s="337">
        <v>39859</v>
      </c>
      <c r="H13" s="335">
        <v>0.99777000000000005</v>
      </c>
      <c r="I13" s="336">
        <v>0.38025999999999999</v>
      </c>
      <c r="J13" s="438">
        <v>0.37941000000000003</v>
      </c>
      <c r="K13" s="333">
        <v>114.035</v>
      </c>
      <c r="L13" s="336">
        <v>0.54342000000000001</v>
      </c>
      <c r="M13" s="332">
        <v>1.5270000000000001E-2</v>
      </c>
      <c r="N13" s="337">
        <v>86.244</v>
      </c>
      <c r="O13" s="336">
        <v>6.1679999999999999E-2</v>
      </c>
      <c r="P13" s="336">
        <v>0.76219000000000003</v>
      </c>
      <c r="Q13" s="438">
        <v>2.5489999999999999E-2</v>
      </c>
      <c r="R13" s="337">
        <v>488.25200000000001</v>
      </c>
      <c r="S13" s="438">
        <v>2.7560000000000001E-2</v>
      </c>
      <c r="T13" s="253">
        <v>1.575E-2</v>
      </c>
      <c r="U13" s="253">
        <v>0.96555000000000002</v>
      </c>
      <c r="V13" s="253">
        <v>1.1809999999999999E-2</v>
      </c>
    </row>
    <row r="14" spans="1:22" x14ac:dyDescent="0.25">
      <c r="A14" s="67" t="s">
        <v>10</v>
      </c>
      <c r="B14" s="283" t="s">
        <v>14</v>
      </c>
      <c r="C14" s="168">
        <v>19825</v>
      </c>
      <c r="D14" s="335">
        <v>0.89129999999999998</v>
      </c>
      <c r="E14" s="335">
        <v>0.92110999999999998</v>
      </c>
      <c r="F14" s="336">
        <v>0.95576000000000005</v>
      </c>
      <c r="G14" s="337">
        <v>15556</v>
      </c>
      <c r="H14" s="335">
        <v>0.99794000000000005</v>
      </c>
      <c r="I14" s="336">
        <v>0.48834</v>
      </c>
      <c r="J14" s="438">
        <v>0.48734</v>
      </c>
      <c r="K14" s="333">
        <v>94.563999999999993</v>
      </c>
      <c r="L14" s="336">
        <v>0.46901999999999999</v>
      </c>
      <c r="M14" s="332">
        <v>2.5819999999999999E-2</v>
      </c>
      <c r="N14" s="337">
        <v>69.756</v>
      </c>
      <c r="O14" s="336">
        <v>4.0379999999999999E-2</v>
      </c>
      <c r="P14" s="336">
        <v>0.86395</v>
      </c>
      <c r="Q14" s="438">
        <v>1.6330000000000001E-2</v>
      </c>
      <c r="R14" s="337">
        <v>173.904</v>
      </c>
      <c r="S14" s="438">
        <v>1.968E-2</v>
      </c>
      <c r="T14" s="240">
        <v>7.8700000000000003E-3</v>
      </c>
      <c r="U14" s="240">
        <v>0.97243999999999997</v>
      </c>
      <c r="V14" s="240">
        <v>1.1809999999999999E-2</v>
      </c>
    </row>
    <row r="15" spans="1:22" x14ac:dyDescent="0.25">
      <c r="A15" s="67" t="s">
        <v>10</v>
      </c>
      <c r="B15" s="283" t="s">
        <v>14</v>
      </c>
      <c r="C15" s="168">
        <v>14056</v>
      </c>
      <c r="D15" s="335">
        <v>0.87834000000000001</v>
      </c>
      <c r="E15" s="335">
        <v>0.91244000000000003</v>
      </c>
      <c r="F15" s="336">
        <v>0.95872000000000002</v>
      </c>
      <c r="G15" s="337">
        <v>10800</v>
      </c>
      <c r="H15" s="335">
        <v>0.99741000000000002</v>
      </c>
      <c r="I15" s="336">
        <v>0.36335000000000001</v>
      </c>
      <c r="J15" s="438">
        <v>0.36241000000000001</v>
      </c>
      <c r="K15" s="333">
        <v>110.43300000000001</v>
      </c>
      <c r="L15" s="336">
        <v>0.60602</v>
      </c>
      <c r="M15" s="332">
        <v>1.6900000000000001E-3</v>
      </c>
      <c r="N15" s="337">
        <v>28.675000000000001</v>
      </c>
      <c r="O15" s="336">
        <v>8.8800000000000007E-3</v>
      </c>
      <c r="P15" s="336">
        <v>0.93103000000000002</v>
      </c>
      <c r="Q15" s="438">
        <v>5.0000000000000001E-3</v>
      </c>
      <c r="R15" s="337">
        <v>58.277999999999999</v>
      </c>
      <c r="S15" s="438">
        <v>0</v>
      </c>
      <c r="T15" s="240">
        <v>0</v>
      </c>
      <c r="U15" s="240">
        <v>1</v>
      </c>
      <c r="V15" s="240">
        <v>0</v>
      </c>
    </row>
    <row r="16" spans="1:22" x14ac:dyDescent="0.25">
      <c r="A16" s="67" t="s">
        <v>10</v>
      </c>
      <c r="B16" s="283" t="s">
        <v>14</v>
      </c>
      <c r="C16" s="168">
        <v>15817</v>
      </c>
      <c r="D16" s="335">
        <v>0.86104000000000003</v>
      </c>
      <c r="E16" s="335">
        <v>0.89859999999999995</v>
      </c>
      <c r="F16" s="336">
        <v>0.94647999999999999</v>
      </c>
      <c r="G16" s="337">
        <v>11583</v>
      </c>
      <c r="H16" s="335">
        <v>0.99524999999999997</v>
      </c>
      <c r="I16" s="336">
        <v>0.40795999999999999</v>
      </c>
      <c r="J16" s="438">
        <v>0.40603</v>
      </c>
      <c r="K16" s="333">
        <v>101.79300000000001</v>
      </c>
      <c r="L16" s="336">
        <v>0.53842999999999996</v>
      </c>
      <c r="M16" s="332">
        <v>2.223E-2</v>
      </c>
      <c r="N16" s="337">
        <v>92.488</v>
      </c>
      <c r="O16" s="336">
        <v>6.3960000000000003E-2</v>
      </c>
      <c r="P16" s="336">
        <v>0.90932000000000002</v>
      </c>
      <c r="Q16" s="438">
        <v>3.117E-2</v>
      </c>
      <c r="R16" s="337">
        <v>222.97200000000001</v>
      </c>
      <c r="S16" s="438">
        <v>1.9390000000000001E-2</v>
      </c>
      <c r="T16" s="240">
        <v>0</v>
      </c>
      <c r="U16" s="240">
        <v>0.98060999999999998</v>
      </c>
      <c r="V16" s="240">
        <v>1.9390000000000001E-2</v>
      </c>
    </row>
    <row r="17" spans="1:22" x14ac:dyDescent="0.25">
      <c r="A17" s="67" t="s">
        <v>10</v>
      </c>
      <c r="B17" s="283" t="s">
        <v>14</v>
      </c>
      <c r="C17" s="168">
        <v>27430</v>
      </c>
      <c r="D17" s="335">
        <v>0.87021999999999999</v>
      </c>
      <c r="E17" s="335">
        <v>0.90293000000000001</v>
      </c>
      <c r="F17" s="336">
        <v>0.96836</v>
      </c>
      <c r="G17" s="337">
        <v>20871</v>
      </c>
      <c r="H17" s="335">
        <v>0.99631000000000003</v>
      </c>
      <c r="I17" s="336">
        <v>0.41930000000000001</v>
      </c>
      <c r="J17" s="438">
        <v>0.41776000000000002</v>
      </c>
      <c r="K17" s="333">
        <v>95.58</v>
      </c>
      <c r="L17" s="336">
        <v>0.55010999999999999</v>
      </c>
      <c r="M17" s="332">
        <v>7.6899999999999998E-3</v>
      </c>
      <c r="N17" s="337">
        <v>127.676</v>
      </c>
      <c r="O17" s="336">
        <v>5.3850000000000002E-2</v>
      </c>
      <c r="P17" s="336">
        <v>0.93669000000000002</v>
      </c>
      <c r="Q17" s="438">
        <v>2.7650000000000001E-2</v>
      </c>
      <c r="R17" s="337">
        <v>188.15799999999999</v>
      </c>
      <c r="S17" s="438">
        <v>2.5999999999999999E-2</v>
      </c>
      <c r="T17" s="240">
        <v>0</v>
      </c>
      <c r="U17" s="240">
        <v>0.97399999999999998</v>
      </c>
      <c r="V17" s="240">
        <v>2.5999999999999999E-2</v>
      </c>
    </row>
    <row r="18" spans="1:22" x14ac:dyDescent="0.25">
      <c r="A18" s="67" t="s">
        <v>10</v>
      </c>
      <c r="B18" s="283" t="s">
        <v>14</v>
      </c>
      <c r="C18" s="168">
        <v>32190</v>
      </c>
      <c r="D18" s="335">
        <v>0.86309000000000002</v>
      </c>
      <c r="E18" s="335">
        <v>0.81352000000000002</v>
      </c>
      <c r="F18" s="336">
        <v>0.95048999999999995</v>
      </c>
      <c r="G18" s="337">
        <v>21483</v>
      </c>
      <c r="H18" s="335">
        <v>0.99395</v>
      </c>
      <c r="I18" s="336">
        <v>0.54873000000000005</v>
      </c>
      <c r="J18" s="438">
        <v>0.54540999999999995</v>
      </c>
      <c r="K18" s="333">
        <v>99.177999999999997</v>
      </c>
      <c r="L18" s="336">
        <v>0.42298999999999998</v>
      </c>
      <c r="M18" s="332">
        <v>2.4580000000000001E-2</v>
      </c>
      <c r="N18" s="337">
        <v>191.20099999999999</v>
      </c>
      <c r="O18" s="336">
        <v>7.739E-2</v>
      </c>
      <c r="P18" s="336">
        <v>0.84692000000000001</v>
      </c>
      <c r="Q18" s="438">
        <v>2.7560000000000001E-2</v>
      </c>
      <c r="R18" s="337">
        <v>277.84699999999998</v>
      </c>
      <c r="S18" s="438">
        <v>1.6889999999999999E-2</v>
      </c>
      <c r="T18" s="240">
        <v>1.6900000000000001E-3</v>
      </c>
      <c r="U18" s="240">
        <v>0.97972999999999999</v>
      </c>
      <c r="V18" s="240">
        <v>1.52E-2</v>
      </c>
    </row>
    <row r="19" spans="1:22" x14ac:dyDescent="0.25">
      <c r="A19" s="67" t="s">
        <v>10</v>
      </c>
      <c r="B19" s="283" t="s">
        <v>13</v>
      </c>
      <c r="C19" s="168">
        <v>17794</v>
      </c>
      <c r="D19" s="335">
        <v>0.88575000000000004</v>
      </c>
      <c r="E19" s="335">
        <v>0.92005999999999999</v>
      </c>
      <c r="F19" s="336">
        <v>0.93689999999999996</v>
      </c>
      <c r="G19" s="337">
        <v>13586</v>
      </c>
      <c r="H19" s="335">
        <v>0.99734999999999996</v>
      </c>
      <c r="I19" s="336">
        <v>0.43010999999999999</v>
      </c>
      <c r="J19" s="438">
        <v>0.42897000000000002</v>
      </c>
      <c r="K19" s="333">
        <v>108.215</v>
      </c>
      <c r="L19" s="336">
        <v>0.51144000000000001</v>
      </c>
      <c r="M19" s="332">
        <v>2.5829999999999999E-2</v>
      </c>
      <c r="N19" s="337">
        <v>53.743000000000002</v>
      </c>
      <c r="O19" s="336">
        <v>6.479E-2</v>
      </c>
      <c r="P19" s="336">
        <v>0.73050999999999999</v>
      </c>
      <c r="Q19" s="438">
        <v>2.4140000000000002E-2</v>
      </c>
      <c r="R19" s="337">
        <v>513.18399999999997</v>
      </c>
      <c r="S19" s="438">
        <v>3.3529999999999997E-2</v>
      </c>
      <c r="T19" s="240">
        <v>1.524E-2</v>
      </c>
      <c r="U19" s="240">
        <v>0.96340999999999999</v>
      </c>
      <c r="V19" s="240">
        <v>1.8290000000000001E-2</v>
      </c>
    </row>
    <row r="20" spans="1:22" x14ac:dyDescent="0.25">
      <c r="A20" s="67" t="s">
        <v>10</v>
      </c>
      <c r="B20" s="283" t="s">
        <v>13</v>
      </c>
      <c r="C20" s="168">
        <v>10045</v>
      </c>
      <c r="D20" s="335">
        <v>0.87397000000000002</v>
      </c>
      <c r="E20" s="335">
        <v>0.85168999999999995</v>
      </c>
      <c r="F20" s="336">
        <v>0.86638999999999999</v>
      </c>
      <c r="G20" s="337">
        <v>6478</v>
      </c>
      <c r="H20" s="335">
        <v>0.99505999999999994</v>
      </c>
      <c r="I20" s="336">
        <v>0.48261999999999999</v>
      </c>
      <c r="J20" s="438">
        <v>0.48024</v>
      </c>
      <c r="K20" s="333">
        <v>294.61399999999998</v>
      </c>
      <c r="L20" s="336">
        <v>0.46074999999999999</v>
      </c>
      <c r="M20" s="332">
        <v>4.3099999999999999E-2</v>
      </c>
      <c r="N20" s="337">
        <v>117.19499999999999</v>
      </c>
      <c r="O20" s="336">
        <v>7.9119999999999996E-2</v>
      </c>
      <c r="P20" s="336">
        <v>0.70213000000000003</v>
      </c>
      <c r="Q20" s="438">
        <v>2.547E-2</v>
      </c>
      <c r="R20" s="337">
        <v>305.00200000000001</v>
      </c>
      <c r="S20" s="438">
        <v>4.8480000000000002E-2</v>
      </c>
      <c r="T20" s="240">
        <v>1.2120000000000001E-2</v>
      </c>
      <c r="U20" s="240">
        <v>0.95152000000000003</v>
      </c>
      <c r="V20" s="240">
        <v>3.6360000000000003E-2</v>
      </c>
    </row>
    <row r="21" spans="1:22" x14ac:dyDescent="0.25">
      <c r="A21" s="67" t="s">
        <v>10</v>
      </c>
      <c r="B21" s="283" t="s">
        <v>13</v>
      </c>
      <c r="C21" s="168">
        <v>15256</v>
      </c>
      <c r="D21" s="335">
        <v>0.87204999999999999</v>
      </c>
      <c r="E21" s="335">
        <v>0.89912999999999998</v>
      </c>
      <c r="F21" s="336">
        <v>0.93437999999999999</v>
      </c>
      <c r="G21" s="337">
        <v>11177</v>
      </c>
      <c r="H21" s="335">
        <v>0.99802999999999997</v>
      </c>
      <c r="I21" s="336">
        <v>0.45710000000000001</v>
      </c>
      <c r="J21" s="438">
        <v>0.45619999999999999</v>
      </c>
      <c r="K21" s="333">
        <v>124.974</v>
      </c>
      <c r="L21" s="336">
        <v>0.47350999999999999</v>
      </c>
      <c r="M21" s="332">
        <v>3.0669999999999999E-2</v>
      </c>
      <c r="N21" s="337">
        <v>1041.4570000000001</v>
      </c>
      <c r="O21" s="336">
        <v>8.0649999999999999E-2</v>
      </c>
      <c r="P21" s="336">
        <v>0.63849999999999996</v>
      </c>
      <c r="Q21" s="438">
        <v>2.4340000000000001E-2</v>
      </c>
      <c r="R21" s="337">
        <v>262.33800000000002</v>
      </c>
      <c r="S21" s="438">
        <v>4.4110000000000003E-2</v>
      </c>
      <c r="T21" s="240">
        <v>7.3499999999999998E-3</v>
      </c>
      <c r="U21" s="240">
        <v>0.95587999999999995</v>
      </c>
      <c r="V21" s="240">
        <v>3.6760000000000001E-2</v>
      </c>
    </row>
    <row r="22" spans="1:22" x14ac:dyDescent="0.25">
      <c r="A22" s="67" t="s">
        <v>10</v>
      </c>
      <c r="B22" s="283" t="s">
        <v>13</v>
      </c>
      <c r="C22" s="168">
        <v>21163</v>
      </c>
      <c r="D22" s="335">
        <v>0.86934999999999996</v>
      </c>
      <c r="E22" s="335">
        <v>0.88617999999999997</v>
      </c>
      <c r="F22" s="336">
        <v>0.91130999999999995</v>
      </c>
      <c r="G22" s="337">
        <v>14858</v>
      </c>
      <c r="H22" s="335">
        <v>0.99636999999999998</v>
      </c>
      <c r="I22" s="336">
        <v>0.49459999999999998</v>
      </c>
      <c r="J22" s="438">
        <v>0.49280000000000002</v>
      </c>
      <c r="K22" s="333">
        <v>180.49700000000001</v>
      </c>
      <c r="L22" s="336">
        <v>0.45096000000000003</v>
      </c>
      <c r="M22" s="332">
        <v>4.2389999999999997E-2</v>
      </c>
      <c r="N22" s="337">
        <v>111.405</v>
      </c>
      <c r="O22" s="336">
        <v>8.3129999999999996E-2</v>
      </c>
      <c r="P22" s="336">
        <v>0.74234</v>
      </c>
      <c r="Q22" s="438">
        <v>2.7730000000000001E-2</v>
      </c>
      <c r="R22" s="337">
        <v>502.74</v>
      </c>
      <c r="S22" s="438">
        <v>4.6120000000000001E-2</v>
      </c>
      <c r="T22" s="240">
        <v>9.7099999999999999E-3</v>
      </c>
      <c r="U22" s="240">
        <v>0.95145999999999997</v>
      </c>
      <c r="V22" s="240">
        <v>3.6409999999999998E-2</v>
      </c>
    </row>
    <row r="23" spans="1:22" x14ac:dyDescent="0.25">
      <c r="A23" s="67" t="s">
        <v>10</v>
      </c>
      <c r="B23" s="283" t="s">
        <v>13</v>
      </c>
      <c r="C23" s="168">
        <v>16556</v>
      </c>
      <c r="D23" s="335">
        <v>0.87961999999999996</v>
      </c>
      <c r="E23" s="335">
        <v>0.85428999999999999</v>
      </c>
      <c r="F23" s="336">
        <v>0.91247</v>
      </c>
      <c r="G23" s="337">
        <v>11352</v>
      </c>
      <c r="H23" s="335">
        <v>0.99533000000000005</v>
      </c>
      <c r="I23" s="336">
        <v>0.46384999999999998</v>
      </c>
      <c r="J23" s="438">
        <v>0.46167999999999998</v>
      </c>
      <c r="K23" s="333">
        <v>116.042</v>
      </c>
      <c r="L23" s="336">
        <v>0.48570999999999998</v>
      </c>
      <c r="M23" s="332">
        <v>3.4259999999999999E-2</v>
      </c>
      <c r="N23" s="337">
        <v>83.122</v>
      </c>
      <c r="O23" s="336">
        <v>9.7670000000000007E-2</v>
      </c>
      <c r="P23" s="336">
        <v>0.78917999999999999</v>
      </c>
      <c r="Q23" s="438">
        <v>3.7260000000000001E-2</v>
      </c>
      <c r="R23" s="337">
        <v>292.48700000000002</v>
      </c>
      <c r="S23" s="438">
        <v>1.6539999999999999E-2</v>
      </c>
      <c r="T23" s="240">
        <v>2.3600000000000001E-3</v>
      </c>
      <c r="U23" s="240">
        <v>0.98345000000000005</v>
      </c>
      <c r="V23" s="240">
        <v>1.418E-2</v>
      </c>
    </row>
    <row r="24" spans="1:22" x14ac:dyDescent="0.25">
      <c r="A24" s="67" t="s">
        <v>9</v>
      </c>
      <c r="B24" s="283" t="s">
        <v>14</v>
      </c>
      <c r="C24" s="168">
        <v>62627</v>
      </c>
      <c r="D24" s="335">
        <v>0.91827999999999999</v>
      </c>
      <c r="E24" s="335">
        <v>0.74317</v>
      </c>
      <c r="F24" s="336">
        <v>0.92313999999999996</v>
      </c>
      <c r="G24" s="337">
        <v>39454</v>
      </c>
      <c r="H24" s="335">
        <v>0.99634999999999996</v>
      </c>
      <c r="I24" s="336">
        <v>0.44391000000000003</v>
      </c>
      <c r="J24" s="438">
        <v>0.44229000000000002</v>
      </c>
      <c r="K24" s="333">
        <v>234.89400000000001</v>
      </c>
      <c r="L24" s="336">
        <v>0.49257000000000001</v>
      </c>
      <c r="M24" s="332">
        <v>7.3279999999999998E-2</v>
      </c>
      <c r="N24" s="337">
        <v>125.19499999999999</v>
      </c>
      <c r="O24" s="336">
        <v>0.11253000000000001</v>
      </c>
      <c r="P24" s="336">
        <v>0.77788000000000002</v>
      </c>
      <c r="Q24" s="438">
        <v>4.2959999999999998E-2</v>
      </c>
      <c r="R24" s="337">
        <v>383.68799999999999</v>
      </c>
      <c r="S24" s="438">
        <v>3.5990000000000001E-2</v>
      </c>
      <c r="T24" s="240">
        <v>7.6699999999999997E-3</v>
      </c>
      <c r="U24" s="240">
        <v>0.96342000000000005</v>
      </c>
      <c r="V24" s="240">
        <v>2.8320000000000001E-2</v>
      </c>
    </row>
    <row r="25" spans="1:22" x14ac:dyDescent="0.25">
      <c r="A25" s="67" t="s">
        <v>9</v>
      </c>
      <c r="B25" s="283" t="s">
        <v>14</v>
      </c>
      <c r="C25" s="168">
        <v>44455</v>
      </c>
      <c r="D25" s="335">
        <v>0.93896999999999997</v>
      </c>
      <c r="E25" s="335">
        <v>0.86612999999999996</v>
      </c>
      <c r="F25" s="336">
        <v>0.94179999999999997</v>
      </c>
      <c r="G25" s="337">
        <v>34050</v>
      </c>
      <c r="H25" s="335">
        <v>0.99838000000000005</v>
      </c>
      <c r="I25" s="336">
        <v>0.44777</v>
      </c>
      <c r="J25" s="438">
        <v>0.44705</v>
      </c>
      <c r="K25" s="333">
        <v>222.59</v>
      </c>
      <c r="L25" s="336">
        <v>0.49851000000000001</v>
      </c>
      <c r="M25" s="332">
        <v>2.673E-2</v>
      </c>
      <c r="N25" s="337">
        <v>98.64</v>
      </c>
      <c r="O25" s="336">
        <v>8.2430000000000003E-2</v>
      </c>
      <c r="P25" s="336">
        <v>0.90622999999999998</v>
      </c>
      <c r="Q25" s="438">
        <v>3.7179999999999998E-2</v>
      </c>
      <c r="R25" s="337">
        <v>167.84200000000001</v>
      </c>
      <c r="S25" s="438">
        <v>9.4800000000000006E-3</v>
      </c>
      <c r="T25" s="240">
        <v>2.3700000000000001E-3</v>
      </c>
      <c r="U25" s="240">
        <v>0.98814999999999997</v>
      </c>
      <c r="V25" s="240">
        <v>7.11E-3</v>
      </c>
    </row>
    <row r="26" spans="1:22" x14ac:dyDescent="0.25">
      <c r="A26" s="67" t="s">
        <v>9</v>
      </c>
      <c r="B26" s="283" t="s">
        <v>14</v>
      </c>
      <c r="C26" s="168">
        <v>51612</v>
      </c>
      <c r="D26" s="335">
        <v>0.94484000000000001</v>
      </c>
      <c r="E26" s="335">
        <v>0.91837999999999997</v>
      </c>
      <c r="F26" s="336">
        <v>0.96494000000000002</v>
      </c>
      <c r="G26" s="337">
        <v>43215</v>
      </c>
      <c r="H26" s="335">
        <v>0.99843000000000004</v>
      </c>
      <c r="I26" s="336">
        <v>0.29353000000000001</v>
      </c>
      <c r="J26" s="438">
        <v>0.29307</v>
      </c>
      <c r="K26" s="333">
        <v>156.06700000000001</v>
      </c>
      <c r="L26" s="336">
        <v>0.68757999999999997</v>
      </c>
      <c r="M26" s="332">
        <v>2.49E-3</v>
      </c>
      <c r="N26" s="337">
        <v>145.14599999999999</v>
      </c>
      <c r="O26" s="336">
        <v>1.5910000000000001E-2</v>
      </c>
      <c r="P26" s="336">
        <v>0.97033999999999998</v>
      </c>
      <c r="Q26" s="438">
        <v>1.06E-2</v>
      </c>
      <c r="R26" s="329">
        <v>187.22300000000001</v>
      </c>
      <c r="S26" s="438">
        <v>0</v>
      </c>
      <c r="T26" s="240">
        <v>0</v>
      </c>
      <c r="U26" s="240">
        <v>1</v>
      </c>
      <c r="V26" s="240">
        <v>0</v>
      </c>
    </row>
    <row r="27" spans="1:22" x14ac:dyDescent="0.25">
      <c r="A27" s="67" t="s">
        <v>9</v>
      </c>
      <c r="B27" s="283" t="s">
        <v>14</v>
      </c>
      <c r="C27" s="168">
        <v>39324</v>
      </c>
      <c r="D27" s="335">
        <v>0.93566000000000005</v>
      </c>
      <c r="E27" s="335">
        <v>0.86365000000000003</v>
      </c>
      <c r="F27" s="336">
        <v>0.93788000000000005</v>
      </c>
      <c r="G27" s="337">
        <v>29803</v>
      </c>
      <c r="H27" s="335">
        <v>0.99851999999999996</v>
      </c>
      <c r="I27" s="336">
        <v>0.35115000000000002</v>
      </c>
      <c r="J27" s="438">
        <v>0.35064000000000001</v>
      </c>
      <c r="K27" s="333">
        <v>298.33</v>
      </c>
      <c r="L27" s="336">
        <v>0.59431</v>
      </c>
      <c r="M27" s="332">
        <v>6.4740000000000006E-2</v>
      </c>
      <c r="N27" s="337">
        <v>88.763000000000005</v>
      </c>
      <c r="O27" s="336">
        <v>8.6110000000000006E-2</v>
      </c>
      <c r="P27" s="336">
        <v>0.86146</v>
      </c>
      <c r="Q27" s="438">
        <v>4.4019999999999997E-2</v>
      </c>
      <c r="R27" s="337">
        <v>338.21</v>
      </c>
      <c r="S27" s="438">
        <v>3.4290000000000001E-2</v>
      </c>
      <c r="T27" s="240">
        <v>1.9050000000000001E-2</v>
      </c>
      <c r="U27" s="240">
        <v>0.96418000000000004</v>
      </c>
      <c r="V27" s="240">
        <v>1.524E-2</v>
      </c>
    </row>
    <row r="28" spans="1:22" x14ac:dyDescent="0.25">
      <c r="A28" s="67" t="s">
        <v>9</v>
      </c>
      <c r="B28" s="283" t="s">
        <v>13</v>
      </c>
      <c r="C28" s="168">
        <v>39479</v>
      </c>
      <c r="D28" s="335">
        <v>0.94589999999999996</v>
      </c>
      <c r="E28" s="335">
        <v>0.86892000000000003</v>
      </c>
      <c r="F28" s="336">
        <v>0.94633999999999996</v>
      </c>
      <c r="G28" s="337">
        <v>30707</v>
      </c>
      <c r="H28" s="335">
        <v>0.99772000000000005</v>
      </c>
      <c r="I28" s="336">
        <v>0.44896999999999998</v>
      </c>
      <c r="J28" s="438">
        <v>0.44794</v>
      </c>
      <c r="K28" s="333">
        <v>213.86099999999999</v>
      </c>
      <c r="L28" s="336">
        <v>0.51332999999999995</v>
      </c>
      <c r="M28" s="332">
        <v>3.9989999999999998E-2</v>
      </c>
      <c r="N28" s="337">
        <v>90.406000000000006</v>
      </c>
      <c r="O28" s="336">
        <v>9.1880000000000003E-2</v>
      </c>
      <c r="P28" s="336">
        <v>0.88097000000000003</v>
      </c>
      <c r="Q28" s="438">
        <v>4.1459999999999997E-2</v>
      </c>
      <c r="R28" s="337">
        <v>166.63399999999999</v>
      </c>
      <c r="S28" s="438">
        <v>7.8600000000000007E-3</v>
      </c>
      <c r="T28" s="240">
        <v>7.9000000000000001E-4</v>
      </c>
      <c r="U28" s="240">
        <v>0.99056999999999995</v>
      </c>
      <c r="V28" s="240">
        <v>7.0699999999999999E-3</v>
      </c>
    </row>
    <row r="29" spans="1:22" x14ac:dyDescent="0.25">
      <c r="A29" s="67" t="s">
        <v>9</v>
      </c>
      <c r="B29" s="283" t="s">
        <v>13</v>
      </c>
      <c r="C29" s="168">
        <v>33990</v>
      </c>
      <c r="D29" s="335">
        <v>0.93694999999999995</v>
      </c>
      <c r="E29" s="335">
        <v>0.83286000000000004</v>
      </c>
      <c r="F29" s="336">
        <v>0.93994</v>
      </c>
      <c r="G29" s="337">
        <v>24931</v>
      </c>
      <c r="H29" s="335">
        <v>0.99755000000000005</v>
      </c>
      <c r="I29" s="336">
        <v>0.42031000000000002</v>
      </c>
      <c r="J29" s="438">
        <v>0.41927999999999999</v>
      </c>
      <c r="K29" s="333">
        <v>191.87799999999999</v>
      </c>
      <c r="L29" s="336">
        <v>0.53671000000000002</v>
      </c>
      <c r="M29" s="332">
        <v>7.0050000000000001E-2</v>
      </c>
      <c r="N29" s="337">
        <v>88.027000000000001</v>
      </c>
      <c r="O29" s="336">
        <v>0.15755</v>
      </c>
      <c r="P29" s="336">
        <v>0.88444999999999996</v>
      </c>
      <c r="Q29" s="438">
        <v>7.4609999999999996E-2</v>
      </c>
      <c r="R29" s="337">
        <v>148.24600000000001</v>
      </c>
      <c r="S29" s="438">
        <v>8.6E-3</v>
      </c>
      <c r="T29" s="240">
        <v>5.4000000000000001E-4</v>
      </c>
      <c r="U29" s="240">
        <v>0.99031999999999998</v>
      </c>
      <c r="V29" s="240">
        <v>8.0599999999999995E-3</v>
      </c>
    </row>
    <row r="30" spans="1:22" x14ac:dyDescent="0.25">
      <c r="A30" s="67" t="s">
        <v>9</v>
      </c>
      <c r="B30" s="283" t="s">
        <v>13</v>
      </c>
      <c r="C30" s="168">
        <v>28330</v>
      </c>
      <c r="D30" s="335">
        <v>0.94952000000000003</v>
      </c>
      <c r="E30" s="335">
        <v>0.91103999999999996</v>
      </c>
      <c r="F30" s="336">
        <v>0.97274000000000005</v>
      </c>
      <c r="G30" s="337">
        <v>23839</v>
      </c>
      <c r="H30" s="335">
        <v>0.99861999999999995</v>
      </c>
      <c r="I30" s="336">
        <v>0.37734000000000001</v>
      </c>
      <c r="J30" s="438">
        <v>0.37681999999999999</v>
      </c>
      <c r="K30" s="333">
        <v>135.995</v>
      </c>
      <c r="L30" s="336">
        <v>0.60480999999999996</v>
      </c>
      <c r="M30" s="332">
        <v>2.3600000000000001E-3</v>
      </c>
      <c r="N30" s="337">
        <v>39.268999999999998</v>
      </c>
      <c r="O30" s="336">
        <v>2.6249999999999999E-2</v>
      </c>
      <c r="P30" s="336">
        <v>0.96296000000000004</v>
      </c>
      <c r="Q30" s="438">
        <v>1.5270000000000001E-2</v>
      </c>
      <c r="R30" s="337">
        <v>113.59399999999999</v>
      </c>
      <c r="S30" s="438">
        <v>2.7499999999999998E-3</v>
      </c>
      <c r="T30" s="240">
        <v>0</v>
      </c>
      <c r="U30" s="240">
        <v>0.99724999999999997</v>
      </c>
      <c r="V30" s="240">
        <v>2.7499999999999998E-3</v>
      </c>
    </row>
    <row r="31" spans="1:22" x14ac:dyDescent="0.25">
      <c r="A31" s="67" t="s">
        <v>9</v>
      </c>
      <c r="B31" s="283" t="s">
        <v>13</v>
      </c>
      <c r="C31" s="168">
        <v>22387</v>
      </c>
      <c r="D31" s="335">
        <v>0.92652000000000001</v>
      </c>
      <c r="E31" s="335">
        <v>0.75585999999999998</v>
      </c>
      <c r="F31" s="336">
        <v>0.91235999999999995</v>
      </c>
      <c r="G31" s="337">
        <v>14304</v>
      </c>
      <c r="H31" s="335">
        <v>0.99587999999999999</v>
      </c>
      <c r="I31" s="336">
        <v>0.41481000000000001</v>
      </c>
      <c r="J31" s="438">
        <v>0.41310000000000002</v>
      </c>
      <c r="K31" s="333">
        <v>217.27699999999999</v>
      </c>
      <c r="L31" s="336">
        <v>0.51429000000000002</v>
      </c>
      <c r="M31" s="332">
        <v>5.6239999999999998E-2</v>
      </c>
      <c r="N31" s="337">
        <v>70.555000000000007</v>
      </c>
      <c r="O31" s="336">
        <v>0.15561</v>
      </c>
      <c r="P31" s="336">
        <v>0.81667000000000001</v>
      </c>
      <c r="Q31" s="438">
        <v>6.5089999999999995E-2</v>
      </c>
      <c r="R31" s="337">
        <v>808.45799999999997</v>
      </c>
      <c r="S31" s="438">
        <v>9.6699999999999998E-3</v>
      </c>
      <c r="T31" s="240">
        <v>0</v>
      </c>
      <c r="U31" s="240">
        <v>0.98817999999999995</v>
      </c>
      <c r="V31" s="240">
        <v>9.6699999999999998E-3</v>
      </c>
    </row>
    <row r="32" spans="1:22" x14ac:dyDescent="0.25">
      <c r="A32" s="67" t="s">
        <v>9</v>
      </c>
      <c r="B32" s="283" t="s">
        <v>13</v>
      </c>
      <c r="C32" s="168">
        <v>34607</v>
      </c>
      <c r="D32" s="335">
        <v>0.93133999999999995</v>
      </c>
      <c r="E32" s="335">
        <v>0.80040999999999995</v>
      </c>
      <c r="F32" s="336">
        <v>0.92844000000000004</v>
      </c>
      <c r="G32" s="337">
        <v>23952</v>
      </c>
      <c r="H32" s="335">
        <v>0.99787000000000003</v>
      </c>
      <c r="I32" s="336">
        <v>0.40944000000000003</v>
      </c>
      <c r="J32" s="438">
        <v>0.40856999999999999</v>
      </c>
      <c r="K32" s="333">
        <v>208.88499999999999</v>
      </c>
      <c r="L32" s="336">
        <v>0.53976999999999997</v>
      </c>
      <c r="M32" s="332">
        <v>4.6280000000000002E-2</v>
      </c>
      <c r="N32" s="337">
        <v>75.094999999999999</v>
      </c>
      <c r="O32" s="336">
        <v>0.13170000000000001</v>
      </c>
      <c r="P32" s="336">
        <v>0.82696000000000003</v>
      </c>
      <c r="Q32" s="438">
        <v>5.8659999999999997E-2</v>
      </c>
      <c r="R32" s="337">
        <v>209.346</v>
      </c>
      <c r="S32" s="438">
        <v>1.21E-2</v>
      </c>
      <c r="T32" s="240">
        <v>3.5599999999999998E-3</v>
      </c>
      <c r="U32" s="240">
        <v>0.98504999999999998</v>
      </c>
      <c r="V32" s="240">
        <v>8.5400000000000007E-3</v>
      </c>
    </row>
    <row r="33" spans="1:22" x14ac:dyDescent="0.25">
      <c r="A33" s="67" t="s">
        <v>9</v>
      </c>
      <c r="B33" s="283" t="s">
        <v>13</v>
      </c>
      <c r="C33" s="168">
        <v>38544</v>
      </c>
      <c r="D33" s="335">
        <v>0.93506</v>
      </c>
      <c r="E33" s="335">
        <v>0.82084000000000001</v>
      </c>
      <c r="F33" s="336">
        <v>0.94686000000000003</v>
      </c>
      <c r="G33" s="337">
        <v>28012</v>
      </c>
      <c r="H33" s="335">
        <v>0.99682000000000004</v>
      </c>
      <c r="I33" s="336">
        <v>0.37840000000000001</v>
      </c>
      <c r="J33" s="438">
        <v>0.37719999999999998</v>
      </c>
      <c r="K33" s="333">
        <v>304.10500000000002</v>
      </c>
      <c r="L33" s="336">
        <v>0.57289999999999996</v>
      </c>
      <c r="M33" s="332">
        <v>6.9580000000000003E-2</v>
      </c>
      <c r="N33" s="337">
        <v>65.001999999999995</v>
      </c>
      <c r="O33" s="336">
        <v>0.12089999999999999</v>
      </c>
      <c r="P33" s="336">
        <v>0.89917000000000002</v>
      </c>
      <c r="Q33" s="438">
        <v>6.2080000000000003E-2</v>
      </c>
      <c r="R33" s="337">
        <v>143.34399999999999</v>
      </c>
      <c r="S33" s="438">
        <v>1.0359999999999999E-2</v>
      </c>
      <c r="T33" s="240">
        <v>1.73E-3</v>
      </c>
      <c r="U33" s="240">
        <v>0.98907</v>
      </c>
      <c r="V33" s="240">
        <v>8.6300000000000005E-3</v>
      </c>
    </row>
    <row r="34" spans="1:22" x14ac:dyDescent="0.25">
      <c r="A34" s="67" t="s">
        <v>10</v>
      </c>
      <c r="B34" s="283" t="s">
        <v>14</v>
      </c>
      <c r="C34" s="168">
        <v>29886</v>
      </c>
      <c r="D34" s="335">
        <v>0.88000999999999996</v>
      </c>
      <c r="E34" s="335">
        <v>0.64890000000000003</v>
      </c>
      <c r="F34" s="336">
        <v>0.86504999999999999</v>
      </c>
      <c r="G34" s="337">
        <v>14763</v>
      </c>
      <c r="H34" s="335">
        <v>0.95177</v>
      </c>
      <c r="I34" s="336">
        <v>0.27378999999999998</v>
      </c>
      <c r="J34" s="438">
        <v>0.26057999999999998</v>
      </c>
      <c r="K34" s="333">
        <v>175.804</v>
      </c>
      <c r="L34" s="336">
        <v>0.60899999999999999</v>
      </c>
      <c r="M34" s="332">
        <v>5.6680000000000001E-2</v>
      </c>
      <c r="N34" s="337">
        <v>72.438000000000002</v>
      </c>
      <c r="O34" s="336">
        <v>6.182E-2</v>
      </c>
      <c r="P34" s="336">
        <v>0.88846999999999998</v>
      </c>
      <c r="Q34" s="438">
        <v>3.184E-2</v>
      </c>
      <c r="R34" s="337">
        <v>247.16</v>
      </c>
      <c r="S34" s="438">
        <v>6.3800000000000003E-3</v>
      </c>
      <c r="T34" s="240">
        <v>0</v>
      </c>
      <c r="U34" s="240">
        <v>0.98723000000000005</v>
      </c>
      <c r="V34" s="240">
        <v>6.3800000000000003E-3</v>
      </c>
    </row>
    <row r="35" spans="1:22" x14ac:dyDescent="0.25">
      <c r="A35" s="67" t="s">
        <v>10</v>
      </c>
      <c r="B35" s="283" t="s">
        <v>14</v>
      </c>
      <c r="C35" s="168">
        <v>42869</v>
      </c>
      <c r="D35" s="335">
        <v>0.94277999999999995</v>
      </c>
      <c r="E35" s="335">
        <v>0.88371</v>
      </c>
      <c r="F35" s="336">
        <v>0.93686000000000003</v>
      </c>
      <c r="G35" s="337">
        <v>33461</v>
      </c>
      <c r="H35" s="335">
        <v>0.99665000000000004</v>
      </c>
      <c r="I35" s="336">
        <v>0.35386000000000001</v>
      </c>
      <c r="J35" s="438">
        <v>0.35267999999999999</v>
      </c>
      <c r="K35" s="333">
        <v>206.09899999999999</v>
      </c>
      <c r="L35" s="336">
        <v>0.60757000000000005</v>
      </c>
      <c r="M35" s="332">
        <v>5.1670000000000001E-2</v>
      </c>
      <c r="N35" s="337">
        <v>82.563000000000002</v>
      </c>
      <c r="O35" s="336">
        <v>4.7379999999999999E-2</v>
      </c>
      <c r="P35" s="336">
        <v>0.95833000000000002</v>
      </c>
      <c r="Q35" s="438">
        <v>2.7490000000000001E-2</v>
      </c>
      <c r="R35" s="337">
        <v>100.19799999999999</v>
      </c>
      <c r="S35" s="438">
        <v>2.1700000000000001E-3</v>
      </c>
      <c r="T35" s="240">
        <v>0</v>
      </c>
      <c r="U35" s="240">
        <v>0.99456999999999995</v>
      </c>
      <c r="V35" s="240">
        <v>2.1700000000000001E-3</v>
      </c>
    </row>
    <row r="36" spans="1:22" x14ac:dyDescent="0.25">
      <c r="A36" s="67" t="s">
        <v>10</v>
      </c>
      <c r="B36" s="283" t="s">
        <v>14</v>
      </c>
      <c r="C36" s="168">
        <v>49007</v>
      </c>
      <c r="D36" s="335">
        <v>0.92515000000000003</v>
      </c>
      <c r="E36" s="335">
        <v>0.73102999999999996</v>
      </c>
      <c r="F36" s="336">
        <v>0.9335</v>
      </c>
      <c r="G36" s="337">
        <v>30940</v>
      </c>
      <c r="H36" s="335">
        <v>0.99292000000000002</v>
      </c>
      <c r="I36" s="336">
        <v>0.12522</v>
      </c>
      <c r="J36" s="438">
        <v>0.12434000000000001</v>
      </c>
      <c r="K36" s="333">
        <v>174.48500000000001</v>
      </c>
      <c r="L36" s="336">
        <v>0.67074999999999996</v>
      </c>
      <c r="M36" s="332">
        <v>2.3539999999999998E-2</v>
      </c>
      <c r="N36" s="337">
        <v>73.891000000000005</v>
      </c>
      <c r="O36" s="336">
        <v>1.9310000000000001E-2</v>
      </c>
      <c r="P36" s="336">
        <v>0.96733999999999998</v>
      </c>
      <c r="Q36" s="438">
        <v>1.244E-2</v>
      </c>
      <c r="R36" s="337">
        <v>63.295999999999999</v>
      </c>
      <c r="S36" s="438">
        <v>0</v>
      </c>
      <c r="T36" s="240">
        <v>0</v>
      </c>
      <c r="U36" s="240">
        <v>1</v>
      </c>
      <c r="V36" s="240">
        <v>0</v>
      </c>
    </row>
    <row r="37" spans="1:22" x14ac:dyDescent="0.25">
      <c r="A37" s="67" t="s">
        <v>10</v>
      </c>
      <c r="B37" s="283" t="s">
        <v>14</v>
      </c>
      <c r="C37" s="168">
        <v>13094</v>
      </c>
      <c r="D37" s="335">
        <v>0.93645999999999996</v>
      </c>
      <c r="E37" s="335">
        <v>0.44951999999999998</v>
      </c>
      <c r="F37" s="336">
        <v>0.87028000000000005</v>
      </c>
      <c r="G37" s="337">
        <v>4797</v>
      </c>
      <c r="H37" s="335">
        <v>0.96289000000000002</v>
      </c>
      <c r="I37" s="336">
        <v>0.33817000000000003</v>
      </c>
      <c r="J37" s="438">
        <v>0.32562000000000002</v>
      </c>
      <c r="K37" s="333">
        <v>196.94499999999999</v>
      </c>
      <c r="L37" s="336">
        <v>0.62588999999999995</v>
      </c>
      <c r="M37" s="332">
        <v>8.405E-2</v>
      </c>
      <c r="N37" s="337">
        <v>43.850999999999999</v>
      </c>
      <c r="O37" s="336">
        <v>5.3269999999999998E-2</v>
      </c>
      <c r="P37" s="336">
        <v>0.96104000000000001</v>
      </c>
      <c r="Q37" s="438">
        <v>3.0849999999999999E-2</v>
      </c>
      <c r="R37" s="337">
        <v>260.11099999999999</v>
      </c>
      <c r="S37" s="438">
        <v>2.7029999999999998E-2</v>
      </c>
      <c r="T37" s="240">
        <v>6.7600000000000004E-3</v>
      </c>
      <c r="U37" s="240">
        <v>0.97297</v>
      </c>
      <c r="V37" s="240">
        <v>2.027E-2</v>
      </c>
    </row>
    <row r="38" spans="1:22" x14ac:dyDescent="0.25">
      <c r="A38" s="67" t="s">
        <v>10</v>
      </c>
      <c r="B38" s="283" t="s">
        <v>13</v>
      </c>
      <c r="C38" s="168">
        <v>27447</v>
      </c>
      <c r="D38" s="335">
        <v>0.96725000000000005</v>
      </c>
      <c r="E38" s="335">
        <v>0.74778</v>
      </c>
      <c r="F38" s="336">
        <v>0.93613000000000002</v>
      </c>
      <c r="G38" s="337">
        <v>18584</v>
      </c>
      <c r="H38" s="335">
        <v>0.98746</v>
      </c>
      <c r="I38" s="336">
        <v>0.32025999999999999</v>
      </c>
      <c r="J38" s="438">
        <v>0.31624000000000002</v>
      </c>
      <c r="K38" s="333">
        <v>198.67500000000001</v>
      </c>
      <c r="L38" s="336">
        <v>0.65178999999999998</v>
      </c>
      <c r="M38" s="332">
        <v>3.6119999999999999E-2</v>
      </c>
      <c r="N38" s="337">
        <v>60.74</v>
      </c>
      <c r="O38" s="336">
        <v>6.1620000000000001E-2</v>
      </c>
      <c r="P38" s="336">
        <v>0.96879000000000004</v>
      </c>
      <c r="Q38" s="438">
        <v>3.8420000000000003E-2</v>
      </c>
      <c r="R38" s="337">
        <v>142.292</v>
      </c>
      <c r="S38" s="438">
        <v>5.5999999999999999E-3</v>
      </c>
      <c r="T38" s="240">
        <v>0</v>
      </c>
      <c r="U38" s="240">
        <v>0.99299999999999999</v>
      </c>
      <c r="V38" s="240">
        <v>5.5999999999999999E-3</v>
      </c>
    </row>
    <row r="39" spans="1:22" x14ac:dyDescent="0.25">
      <c r="A39" s="67" t="s">
        <v>10</v>
      </c>
      <c r="B39" s="283" t="s">
        <v>13</v>
      </c>
      <c r="C39" s="168">
        <v>20995</v>
      </c>
      <c r="D39" s="335">
        <v>0.96442000000000005</v>
      </c>
      <c r="E39" s="335">
        <v>0.74431999999999998</v>
      </c>
      <c r="F39" s="336">
        <v>0.92806999999999995</v>
      </c>
      <c r="G39" s="337">
        <v>13987</v>
      </c>
      <c r="H39" s="335">
        <v>0.98684000000000005</v>
      </c>
      <c r="I39" s="336">
        <v>0.45141999999999999</v>
      </c>
      <c r="J39" s="438">
        <v>0.44549</v>
      </c>
      <c r="K39" s="333">
        <v>167.37299999999999</v>
      </c>
      <c r="L39" s="336">
        <v>0.52220999999999995</v>
      </c>
      <c r="M39" s="332">
        <v>0.12098</v>
      </c>
      <c r="N39" s="337">
        <v>54.354999999999997</v>
      </c>
      <c r="O39" s="336">
        <v>0.19381000000000001</v>
      </c>
      <c r="P39" s="336">
        <v>0.95276000000000005</v>
      </c>
      <c r="Q39" s="438">
        <v>9.5159999999999995E-2</v>
      </c>
      <c r="R39" s="337">
        <v>99.241</v>
      </c>
      <c r="S39" s="438">
        <v>1.052E-2</v>
      </c>
      <c r="T39" s="240">
        <v>0</v>
      </c>
      <c r="U39" s="240">
        <v>0.98648000000000002</v>
      </c>
      <c r="V39" s="240">
        <v>1.052E-2</v>
      </c>
    </row>
    <row r="40" spans="1:22" x14ac:dyDescent="0.25">
      <c r="A40" s="67" t="s">
        <v>10</v>
      </c>
      <c r="B40" s="283" t="s">
        <v>13</v>
      </c>
      <c r="C40" s="168">
        <v>12937</v>
      </c>
      <c r="D40" s="335">
        <v>0.97550000000000003</v>
      </c>
      <c r="E40" s="335">
        <v>0.84802</v>
      </c>
      <c r="F40" s="336">
        <v>0.92422000000000004</v>
      </c>
      <c r="G40" s="337">
        <v>9891</v>
      </c>
      <c r="H40" s="335">
        <v>0.99616000000000005</v>
      </c>
      <c r="I40" s="336">
        <v>0.27828999999999998</v>
      </c>
      <c r="J40" s="438">
        <v>0.27722000000000002</v>
      </c>
      <c r="K40" s="333">
        <v>118.163</v>
      </c>
      <c r="L40" s="336">
        <v>0.69896999999999998</v>
      </c>
      <c r="M40" s="332">
        <v>1.2489999999999999E-2</v>
      </c>
      <c r="N40" s="337">
        <v>48.197000000000003</v>
      </c>
      <c r="O40" s="336">
        <v>4.8930000000000001E-2</v>
      </c>
      <c r="P40" s="336">
        <v>0.96438999999999997</v>
      </c>
      <c r="Q40" s="438">
        <v>3.286E-2</v>
      </c>
      <c r="R40" s="337">
        <v>77.113</v>
      </c>
      <c r="S40" s="438">
        <v>3.0799999999999998E-3</v>
      </c>
      <c r="T40" s="240">
        <v>0</v>
      </c>
      <c r="U40" s="240">
        <v>0.99385000000000001</v>
      </c>
      <c r="V40" s="240">
        <v>3.0799999999999998E-3</v>
      </c>
    </row>
    <row r="41" spans="1:22" x14ac:dyDescent="0.25">
      <c r="A41" s="67" t="s">
        <v>10</v>
      </c>
      <c r="B41" s="283" t="s">
        <v>13</v>
      </c>
      <c r="C41" s="168">
        <v>81418</v>
      </c>
      <c r="D41" s="335">
        <v>0.71226</v>
      </c>
      <c r="E41" s="335">
        <v>0.17779</v>
      </c>
      <c r="F41" s="336">
        <v>0.40261999999999998</v>
      </c>
      <c r="G41" s="337">
        <v>4151</v>
      </c>
      <c r="H41" s="335">
        <v>0.63985000000000003</v>
      </c>
      <c r="I41" s="336">
        <v>0.34261999999999998</v>
      </c>
      <c r="J41" s="438">
        <v>0.21922</v>
      </c>
      <c r="K41" s="333">
        <v>466.25599999999997</v>
      </c>
      <c r="L41" s="336">
        <v>0.59826999999999997</v>
      </c>
      <c r="M41" s="332">
        <v>3.7130000000000003E-2</v>
      </c>
      <c r="N41" s="337">
        <v>19.581</v>
      </c>
      <c r="O41" s="336">
        <v>0.27689999999999998</v>
      </c>
      <c r="P41" s="336">
        <v>0.95226999999999995</v>
      </c>
      <c r="Q41" s="438">
        <v>0.10094</v>
      </c>
      <c r="R41" s="337">
        <v>64.158000000000001</v>
      </c>
      <c r="S41" s="438">
        <v>4.7699999999999999E-3</v>
      </c>
      <c r="T41" s="240">
        <v>0</v>
      </c>
      <c r="U41" s="240">
        <v>0.99522999999999995</v>
      </c>
      <c r="V41" s="240">
        <v>4.7699999999999999E-3</v>
      </c>
    </row>
    <row r="42" spans="1:22" x14ac:dyDescent="0.25">
      <c r="A42" s="67" t="s">
        <v>10</v>
      </c>
      <c r="B42" s="283" t="s">
        <v>13</v>
      </c>
      <c r="C42" s="168">
        <v>20728</v>
      </c>
      <c r="D42" s="335">
        <v>0.96594000000000002</v>
      </c>
      <c r="E42" s="335">
        <v>0.67371000000000003</v>
      </c>
      <c r="F42" s="336">
        <v>0.92527000000000004</v>
      </c>
      <c r="G42" s="337">
        <v>12481</v>
      </c>
      <c r="H42" s="335">
        <v>0.98629999999999995</v>
      </c>
      <c r="I42" s="336">
        <v>0.42413000000000001</v>
      </c>
      <c r="J42" s="438">
        <v>0.41832000000000003</v>
      </c>
      <c r="K42" s="333">
        <v>205.089</v>
      </c>
      <c r="L42" s="336">
        <v>0.55613000000000001</v>
      </c>
      <c r="M42" s="332">
        <v>4.2509999999999999E-2</v>
      </c>
      <c r="N42" s="337">
        <v>52.616</v>
      </c>
      <c r="O42" s="336">
        <v>0.14359</v>
      </c>
      <c r="P42" s="336">
        <v>0.95523999999999998</v>
      </c>
      <c r="Q42" s="438">
        <v>7.5230000000000005E-2</v>
      </c>
      <c r="R42" s="337">
        <v>165.7</v>
      </c>
      <c r="S42" s="438">
        <v>1.278E-2</v>
      </c>
      <c r="T42" s="240">
        <v>0</v>
      </c>
      <c r="U42" s="240">
        <v>0.98509000000000002</v>
      </c>
      <c r="V42" s="240">
        <v>1.278E-2</v>
      </c>
    </row>
    <row r="43" spans="1:22" x14ac:dyDescent="0.25">
      <c r="A43" s="67" t="s">
        <v>10</v>
      </c>
      <c r="B43" s="283" t="s">
        <v>13</v>
      </c>
      <c r="C43" s="168">
        <v>18459</v>
      </c>
      <c r="D43" s="335">
        <v>0.96728000000000003</v>
      </c>
      <c r="E43" s="335">
        <v>0.64570000000000005</v>
      </c>
      <c r="F43" s="336">
        <v>0.88558999999999999</v>
      </c>
      <c r="G43" s="337">
        <v>10210</v>
      </c>
      <c r="H43" s="335">
        <v>0.99441999999999997</v>
      </c>
      <c r="I43" s="336">
        <v>0.37890000000000001</v>
      </c>
      <c r="J43" s="438">
        <v>0.37679000000000001</v>
      </c>
      <c r="K43" s="333">
        <v>159.578</v>
      </c>
      <c r="L43" s="336">
        <v>0.58996999999999999</v>
      </c>
      <c r="M43" s="332">
        <v>8.097E-2</v>
      </c>
      <c r="N43" s="337">
        <v>71.686000000000007</v>
      </c>
      <c r="O43" s="336">
        <v>7.9630000000000006E-2</v>
      </c>
      <c r="P43" s="336">
        <v>0.97275</v>
      </c>
      <c r="Q43" s="438">
        <v>4.5449999999999997E-2</v>
      </c>
      <c r="R43" s="337">
        <v>93.834999999999994</v>
      </c>
      <c r="S43" s="438">
        <v>4.3099999999999996E-3</v>
      </c>
      <c r="T43" s="240">
        <v>0</v>
      </c>
      <c r="U43" s="240">
        <v>0.99353000000000002</v>
      </c>
      <c r="V43" s="240">
        <v>4.3099999999999996E-3</v>
      </c>
    </row>
    <row r="44" spans="1:22" x14ac:dyDescent="0.25">
      <c r="J44" s="439"/>
    </row>
    <row r="45" spans="1:22" x14ac:dyDescent="0.25">
      <c r="J45" s="439"/>
    </row>
    <row r="46" spans="1:22" x14ac:dyDescent="0.25">
      <c r="J46" s="439"/>
    </row>
    <row r="47" spans="1:22" x14ac:dyDescent="0.25">
      <c r="J47" s="439"/>
    </row>
    <row r="48" spans="1:22" x14ac:dyDescent="0.25">
      <c r="J48" s="439"/>
    </row>
    <row r="49" spans="4:19" x14ac:dyDescent="0.25">
      <c r="J49" s="439"/>
    </row>
    <row r="50" spans="4:19" x14ac:dyDescent="0.25">
      <c r="J50" s="439"/>
    </row>
    <row r="51" spans="4:19" x14ac:dyDescent="0.25">
      <c r="J51" s="439"/>
    </row>
    <row r="52" spans="4:19" x14ac:dyDescent="0.25">
      <c r="J52" s="439"/>
    </row>
    <row r="53" spans="4:19" x14ac:dyDescent="0.25">
      <c r="J53" s="439"/>
    </row>
    <row r="54" spans="4:19" x14ac:dyDescent="0.25">
      <c r="J54" s="439"/>
    </row>
    <row r="55" spans="4:19" x14ac:dyDescent="0.25">
      <c r="J55" s="439"/>
    </row>
    <row r="56" spans="4:19" x14ac:dyDescent="0.25">
      <c r="J56" s="439"/>
    </row>
    <row r="57" spans="4:19" x14ac:dyDescent="0.25">
      <c r="J57" s="439"/>
    </row>
    <row r="58" spans="4:19" x14ac:dyDescent="0.25">
      <c r="J58" s="439"/>
    </row>
    <row r="59" spans="4:19" x14ac:dyDescent="0.25">
      <c r="J59" s="439"/>
    </row>
    <row r="60" spans="4:19" x14ac:dyDescent="0.25">
      <c r="J60" s="439"/>
    </row>
    <row r="61" spans="4:19" x14ac:dyDescent="0.25">
      <c r="D61" s="339"/>
      <c r="E61" s="339"/>
      <c r="J61" s="439"/>
      <c r="S61" s="439"/>
    </row>
    <row r="62" spans="4:19" x14ac:dyDescent="0.25">
      <c r="D62" s="339"/>
      <c r="E62" s="339"/>
      <c r="J62" s="439"/>
      <c r="S62" s="439"/>
    </row>
    <row r="63" spans="4:19" x14ac:dyDescent="0.25">
      <c r="J63" s="439"/>
    </row>
    <row r="64" spans="4:19" x14ac:dyDescent="0.25">
      <c r="J64" s="439"/>
    </row>
    <row r="65" spans="10:10" x14ac:dyDescent="0.25">
      <c r="J65" s="439"/>
    </row>
    <row r="66" spans="10:10" x14ac:dyDescent="0.25">
      <c r="J66" s="439"/>
    </row>
    <row r="67" spans="10:10" x14ac:dyDescent="0.25">
      <c r="J67" s="439"/>
    </row>
    <row r="68" spans="10:10" x14ac:dyDescent="0.25">
      <c r="J68" s="439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C1" workbookViewId="0">
      <selection activeCell="H20" sqref="H20"/>
    </sheetView>
  </sheetViews>
  <sheetFormatPr defaultRowHeight="15" x14ac:dyDescent="0.25"/>
  <cols>
    <col min="2" max="2" width="16.7109375" bestFit="1" customWidth="1"/>
    <col min="3" max="3" width="18.5703125" bestFit="1" customWidth="1"/>
    <col min="4" max="6" width="17.7109375" bestFit="1" customWidth="1"/>
    <col min="7" max="7" width="19.7109375" bestFit="1" customWidth="1"/>
  </cols>
  <sheetData>
    <row r="1" spans="1:7" x14ac:dyDescent="0.25">
      <c r="A1" s="131"/>
      <c r="B1" s="1" t="s">
        <v>80</v>
      </c>
      <c r="C1" s="440"/>
      <c r="D1" s="440"/>
      <c r="E1" s="440"/>
      <c r="F1" s="440"/>
      <c r="G1" s="441"/>
    </row>
    <row r="2" spans="1:7" ht="15.75" thickBot="1" x14ac:dyDescent="0.3">
      <c r="A2" s="219" t="s">
        <v>44</v>
      </c>
      <c r="B2" s="22" t="s">
        <v>82</v>
      </c>
      <c r="C2" s="4" t="s">
        <v>83</v>
      </c>
      <c r="D2" s="4" t="s">
        <v>84</v>
      </c>
      <c r="E2" s="4" t="s">
        <v>85</v>
      </c>
      <c r="F2" s="4" t="s">
        <v>86</v>
      </c>
      <c r="G2" s="6" t="s">
        <v>87</v>
      </c>
    </row>
    <row r="3" spans="1:7" x14ac:dyDescent="0.25">
      <c r="A3" s="115" t="s">
        <v>13</v>
      </c>
      <c r="B3" s="300">
        <v>1894.319</v>
      </c>
      <c r="C3" s="298">
        <v>12.855</v>
      </c>
      <c r="D3" s="344">
        <v>0</v>
      </c>
      <c r="E3" s="298">
        <v>30.805</v>
      </c>
      <c r="F3" s="298">
        <v>129.91499999999999</v>
      </c>
      <c r="G3" s="299">
        <v>14.103</v>
      </c>
    </row>
    <row r="4" spans="1:7" x14ac:dyDescent="0.25">
      <c r="A4" s="114" t="s">
        <v>13</v>
      </c>
      <c r="B4" s="301">
        <v>2103.7379999999998</v>
      </c>
      <c r="C4" s="295">
        <v>12.978</v>
      </c>
      <c r="D4" s="340">
        <v>0</v>
      </c>
      <c r="E4" s="295">
        <v>33.287999999999997</v>
      </c>
      <c r="F4" s="295">
        <v>206.62799999999999</v>
      </c>
      <c r="G4" s="296">
        <v>9.6549999999999994</v>
      </c>
    </row>
    <row r="5" spans="1:7" x14ac:dyDescent="0.25">
      <c r="A5" s="114" t="s">
        <v>13</v>
      </c>
      <c r="B5" s="301">
        <v>850.67600000000004</v>
      </c>
      <c r="C5" s="295">
        <v>8.8190000000000008</v>
      </c>
      <c r="D5" s="340">
        <v>0</v>
      </c>
      <c r="E5" s="295">
        <v>12.228999999999999</v>
      </c>
      <c r="F5" s="295">
        <v>86.391999999999996</v>
      </c>
      <c r="G5" s="296">
        <v>40.441000000000003</v>
      </c>
    </row>
    <row r="6" spans="1:7" x14ac:dyDescent="0.25">
      <c r="A6" s="114" t="s">
        <v>13</v>
      </c>
      <c r="B6" s="301">
        <v>2326.7399999999998</v>
      </c>
      <c r="C6" s="295">
        <v>12.896000000000001</v>
      </c>
      <c r="D6" s="340">
        <v>1.915</v>
      </c>
      <c r="E6" s="295">
        <v>18.698</v>
      </c>
      <c r="F6" s="295">
        <v>106.319</v>
      </c>
      <c r="G6" s="296">
        <v>35.134999999999998</v>
      </c>
    </row>
    <row r="7" spans="1:7" x14ac:dyDescent="0.25">
      <c r="A7" s="114" t="s">
        <v>13</v>
      </c>
      <c r="B7" s="301">
        <v>1296.739</v>
      </c>
      <c r="C7" s="295">
        <v>11.677</v>
      </c>
      <c r="D7" s="340">
        <v>0</v>
      </c>
      <c r="E7" s="295">
        <v>15.131</v>
      </c>
      <c r="F7" s="295">
        <v>86.486000000000004</v>
      </c>
      <c r="G7" s="296">
        <v>12.147</v>
      </c>
    </row>
    <row r="8" spans="1:7" x14ac:dyDescent="0.25">
      <c r="A8" s="114" t="s">
        <v>13</v>
      </c>
      <c r="B8" s="301">
        <v>2804.0439999999999</v>
      </c>
      <c r="C8" s="295">
        <v>11.206</v>
      </c>
      <c r="D8" s="340">
        <v>5.21</v>
      </c>
      <c r="E8" s="295">
        <v>14.141</v>
      </c>
      <c r="F8" s="295">
        <v>130.03899999999999</v>
      </c>
      <c r="G8" s="296">
        <v>77.528000000000006</v>
      </c>
    </row>
    <row r="9" spans="1:7" x14ac:dyDescent="0.25">
      <c r="A9" s="114" t="s">
        <v>13</v>
      </c>
      <c r="B9" s="301">
        <v>2193.5259999999998</v>
      </c>
      <c r="C9" s="295">
        <v>7.915</v>
      </c>
      <c r="D9" s="340">
        <v>0</v>
      </c>
      <c r="E9" s="295">
        <v>14.259</v>
      </c>
      <c r="F9" s="295">
        <v>105.693</v>
      </c>
      <c r="G9" s="296">
        <v>8.7929999999999993</v>
      </c>
    </row>
    <row r="10" spans="1:7" x14ac:dyDescent="0.25">
      <c r="A10" s="114" t="s">
        <v>13</v>
      </c>
      <c r="B10" s="301">
        <v>1521.9</v>
      </c>
      <c r="C10" s="295">
        <v>5.9560000000000004</v>
      </c>
      <c r="D10" s="340">
        <v>0</v>
      </c>
      <c r="E10" s="295">
        <v>0</v>
      </c>
      <c r="F10" s="295">
        <v>233.30099999999999</v>
      </c>
      <c r="G10" s="341"/>
    </row>
    <row r="11" spans="1:7" x14ac:dyDescent="0.25">
      <c r="A11" s="114" t="s">
        <v>14</v>
      </c>
      <c r="B11" s="301">
        <v>2982.6559999999999</v>
      </c>
      <c r="C11" s="295">
        <v>22.541</v>
      </c>
      <c r="D11" s="340">
        <v>5.1079999999999997</v>
      </c>
      <c r="E11" s="295">
        <v>34.642000000000003</v>
      </c>
      <c r="F11" s="295">
        <v>226.82400000000001</v>
      </c>
      <c r="G11" s="296">
        <v>24.3</v>
      </c>
    </row>
    <row r="12" spans="1:7" x14ac:dyDescent="0.25">
      <c r="A12" s="114" t="s">
        <v>14</v>
      </c>
      <c r="B12" s="301">
        <v>1158.133</v>
      </c>
      <c r="C12" s="295">
        <v>12.145</v>
      </c>
      <c r="D12" s="340">
        <v>13.507</v>
      </c>
      <c r="E12" s="295">
        <v>12.574</v>
      </c>
      <c r="F12" s="295">
        <v>77.090999999999994</v>
      </c>
      <c r="G12" s="296">
        <v>164.05500000000001</v>
      </c>
    </row>
    <row r="13" spans="1:7" x14ac:dyDescent="0.25">
      <c r="A13" s="114" t="s">
        <v>14</v>
      </c>
      <c r="B13" s="301">
        <v>1856.9580000000001</v>
      </c>
      <c r="C13" s="295">
        <v>14.340999999999999</v>
      </c>
      <c r="D13" s="340">
        <v>1.583</v>
      </c>
      <c r="E13" s="295">
        <v>17.593</v>
      </c>
      <c r="F13" s="295">
        <v>184.078</v>
      </c>
      <c r="G13" s="296">
        <v>20.856000000000002</v>
      </c>
    </row>
    <row r="14" spans="1:7" x14ac:dyDescent="0.25">
      <c r="A14" s="114" t="s">
        <v>14</v>
      </c>
      <c r="B14" s="301">
        <v>3039.67</v>
      </c>
      <c r="C14" s="295">
        <v>13.226000000000001</v>
      </c>
      <c r="D14" s="340">
        <v>7.9480000000000004</v>
      </c>
      <c r="E14" s="295">
        <v>16.172999999999998</v>
      </c>
      <c r="F14" s="295">
        <v>154.77500000000001</v>
      </c>
      <c r="G14" s="296">
        <v>103.358</v>
      </c>
    </row>
    <row r="15" spans="1:7" x14ac:dyDescent="0.25">
      <c r="A15" s="114" t="s">
        <v>14</v>
      </c>
      <c r="B15" s="301">
        <v>3006.4319999999998</v>
      </c>
      <c r="C15" s="295">
        <v>13.194000000000001</v>
      </c>
      <c r="D15" s="340">
        <v>2.073</v>
      </c>
      <c r="E15" s="295">
        <v>15.741</v>
      </c>
      <c r="F15" s="295">
        <v>192.81899999999999</v>
      </c>
      <c r="G15" s="341"/>
    </row>
    <row r="16" spans="1:7" x14ac:dyDescent="0.25">
      <c r="A16" s="114" t="s">
        <v>14</v>
      </c>
      <c r="B16" s="301">
        <v>2475.5419999999999</v>
      </c>
      <c r="C16" s="295">
        <v>6.78</v>
      </c>
      <c r="D16" s="340">
        <v>6.875</v>
      </c>
      <c r="E16" s="295">
        <v>16.190000000000001</v>
      </c>
      <c r="F16" s="295">
        <v>91.491</v>
      </c>
      <c r="G16" s="296">
        <v>113.992</v>
      </c>
    </row>
    <row r="17" spans="1:7" x14ac:dyDescent="0.25">
      <c r="A17" s="114" t="s">
        <v>14</v>
      </c>
      <c r="B17" s="301">
        <v>1757.307</v>
      </c>
      <c r="C17" s="295">
        <v>16.367999999999999</v>
      </c>
      <c r="D17" s="340">
        <v>5.9409999999999998</v>
      </c>
      <c r="E17" s="295">
        <v>19.033000000000001</v>
      </c>
      <c r="F17" s="295">
        <v>89.471000000000004</v>
      </c>
      <c r="G17" s="296">
        <v>142.47</v>
      </c>
    </row>
    <row r="18" spans="1:7" x14ac:dyDescent="0.25">
      <c r="A18" s="114" t="s">
        <v>14</v>
      </c>
      <c r="B18" s="301">
        <v>999.971</v>
      </c>
      <c r="C18" s="295">
        <v>16.573</v>
      </c>
      <c r="D18" s="340">
        <v>3.4580000000000002</v>
      </c>
      <c r="E18" s="295">
        <v>30.013999999999999</v>
      </c>
      <c r="F18" s="295">
        <v>98.611999999999995</v>
      </c>
      <c r="G18" s="296">
        <v>194.517</v>
      </c>
    </row>
    <row r="19" spans="1:7" ht="15.75" thickBot="1" x14ac:dyDescent="0.3">
      <c r="A19" s="132" t="s">
        <v>14</v>
      </c>
      <c r="B19" s="302">
        <v>1927.1</v>
      </c>
      <c r="C19" s="297">
        <v>16.693999999999999</v>
      </c>
      <c r="D19" s="342">
        <v>0</v>
      </c>
      <c r="E19" s="297">
        <v>23.257000000000001</v>
      </c>
      <c r="F19" s="297">
        <v>139.75200000000001</v>
      </c>
      <c r="G19" s="343">
        <v>14.743</v>
      </c>
    </row>
  </sheetData>
  <mergeCells count="1">
    <mergeCell ref="B1:G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B1"/>
    </sheetView>
  </sheetViews>
  <sheetFormatPr defaultColWidth="8.85546875" defaultRowHeight="15" x14ac:dyDescent="0.25"/>
  <cols>
    <col min="1" max="1" width="4.85546875" style="149" bestFit="1" customWidth="1"/>
    <col min="2" max="2" width="7.85546875" style="149" bestFit="1" customWidth="1"/>
    <col min="3" max="16384" width="8.85546875" style="149"/>
  </cols>
  <sheetData>
    <row r="1" spans="1:17" ht="120.75" thickBot="1" x14ac:dyDescent="0.3">
      <c r="A1" s="232" t="s">
        <v>79</v>
      </c>
      <c r="B1" s="345" t="s">
        <v>44</v>
      </c>
      <c r="C1" s="360" t="s">
        <v>51</v>
      </c>
      <c r="D1" s="347" t="s">
        <v>52</v>
      </c>
      <c r="E1" s="347" t="s">
        <v>53</v>
      </c>
      <c r="F1" s="347" t="s">
        <v>54</v>
      </c>
      <c r="G1" s="347" t="s">
        <v>55</v>
      </c>
      <c r="H1" s="347" t="s">
        <v>56</v>
      </c>
      <c r="I1" s="347" t="s">
        <v>57</v>
      </c>
      <c r="J1" s="347" t="s">
        <v>58</v>
      </c>
      <c r="K1" s="277" t="s">
        <v>112</v>
      </c>
      <c r="L1" s="347" t="s">
        <v>59</v>
      </c>
      <c r="M1" s="277" t="s">
        <v>113</v>
      </c>
      <c r="N1" s="347" t="s">
        <v>60</v>
      </c>
      <c r="O1" s="277" t="s">
        <v>114</v>
      </c>
      <c r="P1" s="347" t="s">
        <v>61</v>
      </c>
      <c r="Q1" s="348" t="s">
        <v>78</v>
      </c>
    </row>
    <row r="2" spans="1:17" x14ac:dyDescent="0.25">
      <c r="A2" s="349" t="s">
        <v>46</v>
      </c>
      <c r="B2" s="364" t="s">
        <v>13</v>
      </c>
      <c r="C2" s="361">
        <v>59578</v>
      </c>
      <c r="D2" s="351">
        <v>0.86017999999999994</v>
      </c>
      <c r="E2" s="351">
        <v>0.54415999999999998</v>
      </c>
      <c r="F2" s="351">
        <v>6.2469999999999998E-2</v>
      </c>
      <c r="G2" s="350">
        <v>1742</v>
      </c>
      <c r="H2" s="351">
        <v>0.94545999999999997</v>
      </c>
      <c r="I2" s="351">
        <v>0.63144999999999996</v>
      </c>
      <c r="J2" s="350">
        <v>21.643000000000001</v>
      </c>
      <c r="K2" s="256">
        <v>0</v>
      </c>
      <c r="L2" s="350">
        <v>49.459000000000003</v>
      </c>
      <c r="M2" s="256">
        <v>0</v>
      </c>
      <c r="N2" s="350">
        <v>12.141</v>
      </c>
      <c r="O2" s="256">
        <v>0</v>
      </c>
      <c r="P2" s="350">
        <v>1040</v>
      </c>
      <c r="Q2" s="352">
        <v>0.34911999999999999</v>
      </c>
    </row>
    <row r="3" spans="1:17" x14ac:dyDescent="0.25">
      <c r="A3" s="353" t="s">
        <v>46</v>
      </c>
      <c r="B3" s="365" t="s">
        <v>13</v>
      </c>
      <c r="C3" s="362">
        <v>46331</v>
      </c>
      <c r="D3" s="335">
        <v>0.81218000000000001</v>
      </c>
      <c r="E3" s="335">
        <v>0.49370999999999998</v>
      </c>
      <c r="F3" s="335">
        <v>3.4720000000000001E-2</v>
      </c>
      <c r="G3" s="168">
        <v>645</v>
      </c>
      <c r="H3" s="335">
        <v>0.77209000000000005</v>
      </c>
      <c r="I3" s="335">
        <v>0.66064000000000001</v>
      </c>
      <c r="J3" s="168">
        <v>41.914999999999999</v>
      </c>
      <c r="K3" s="259">
        <v>0</v>
      </c>
      <c r="L3" s="168">
        <v>16.206</v>
      </c>
      <c r="M3" s="259">
        <v>0</v>
      </c>
      <c r="N3" s="168">
        <v>6.117</v>
      </c>
      <c r="O3" s="259">
        <v>0</v>
      </c>
      <c r="P3" s="168">
        <v>329</v>
      </c>
      <c r="Q3" s="354">
        <v>0.27309</v>
      </c>
    </row>
    <row r="4" spans="1:17" x14ac:dyDescent="0.25">
      <c r="A4" s="353" t="s">
        <v>46</v>
      </c>
      <c r="B4" s="365" t="s">
        <v>13</v>
      </c>
      <c r="C4" s="362">
        <v>46866</v>
      </c>
      <c r="D4" s="335">
        <v>0.79118999999999995</v>
      </c>
      <c r="E4" s="335">
        <v>0.48133999999999999</v>
      </c>
      <c r="F4" s="335">
        <v>2.7400000000000001E-2</v>
      </c>
      <c r="G4" s="168">
        <v>489</v>
      </c>
      <c r="H4" s="335">
        <v>0.82413000000000003</v>
      </c>
      <c r="I4" s="335">
        <v>0.63524000000000003</v>
      </c>
      <c r="J4" s="168">
        <v>36.173000000000002</v>
      </c>
      <c r="K4" s="259">
        <v>0</v>
      </c>
      <c r="L4" s="168">
        <v>25.768999999999998</v>
      </c>
      <c r="M4" s="259">
        <v>0</v>
      </c>
      <c r="N4" s="168">
        <v>9.1539999999999999</v>
      </c>
      <c r="O4" s="259">
        <v>0</v>
      </c>
      <c r="P4" s="168">
        <v>256</v>
      </c>
      <c r="Q4" s="354">
        <v>0.31017</v>
      </c>
    </row>
    <row r="5" spans="1:17" x14ac:dyDescent="0.25">
      <c r="A5" s="353" t="s">
        <v>46</v>
      </c>
      <c r="B5" s="365" t="s">
        <v>14</v>
      </c>
      <c r="C5" s="362">
        <v>39152</v>
      </c>
      <c r="D5" s="335">
        <v>0.76910999999999996</v>
      </c>
      <c r="E5" s="335">
        <v>0.38057999999999997</v>
      </c>
      <c r="F5" s="335">
        <v>1.8589999999999999E-2</v>
      </c>
      <c r="G5" s="168">
        <v>213</v>
      </c>
      <c r="H5" s="335">
        <v>0.52581999999999995</v>
      </c>
      <c r="I5" s="335">
        <v>0.8125</v>
      </c>
      <c r="J5" s="168">
        <v>24.611999999999998</v>
      </c>
      <c r="K5" s="259">
        <v>4.6948356807511738E-3</v>
      </c>
      <c r="L5" s="168">
        <v>48.290999999999997</v>
      </c>
      <c r="M5" s="259">
        <v>9.3896713615023476E-3</v>
      </c>
      <c r="N5" s="168">
        <v>17.178000000000001</v>
      </c>
      <c r="O5" s="259">
        <v>0</v>
      </c>
      <c r="P5" s="168">
        <v>91</v>
      </c>
      <c r="Q5" s="354">
        <v>0.11607000000000001</v>
      </c>
    </row>
    <row r="6" spans="1:17" x14ac:dyDescent="0.25">
      <c r="A6" s="353" t="s">
        <v>46</v>
      </c>
      <c r="B6" s="365" t="s">
        <v>14</v>
      </c>
      <c r="C6" s="362">
        <v>72662</v>
      </c>
      <c r="D6" s="335">
        <v>0.84114</v>
      </c>
      <c r="E6" s="335">
        <v>0.53198000000000001</v>
      </c>
      <c r="F6" s="335">
        <v>5.0439999999999999E-2</v>
      </c>
      <c r="G6" s="168">
        <v>1640</v>
      </c>
      <c r="H6" s="335">
        <v>0.80183000000000004</v>
      </c>
      <c r="I6" s="335">
        <v>0.78327000000000002</v>
      </c>
      <c r="J6" s="168">
        <v>57.387</v>
      </c>
      <c r="K6" s="259">
        <v>2.4390243902439024E-3</v>
      </c>
      <c r="L6" s="168">
        <v>49.719000000000001</v>
      </c>
      <c r="M6" s="259">
        <v>6.0975609756097561E-4</v>
      </c>
      <c r="N6" s="168">
        <v>11.432</v>
      </c>
      <c r="O6" s="259">
        <v>6.0975609756097561E-4</v>
      </c>
      <c r="P6" s="168">
        <v>1030</v>
      </c>
      <c r="Q6" s="354">
        <v>0.15589</v>
      </c>
    </row>
    <row r="7" spans="1:17" x14ac:dyDescent="0.25">
      <c r="A7" s="353" t="s">
        <v>46</v>
      </c>
      <c r="B7" s="365" t="s">
        <v>14</v>
      </c>
      <c r="C7" s="362">
        <v>61843</v>
      </c>
      <c r="D7" s="335">
        <v>0.80484</v>
      </c>
      <c r="E7" s="335">
        <v>0.40283999999999998</v>
      </c>
      <c r="F7" s="335">
        <v>2.145E-2</v>
      </c>
      <c r="G7" s="168">
        <v>430</v>
      </c>
      <c r="H7" s="335">
        <v>0.77442</v>
      </c>
      <c r="I7" s="335">
        <v>0.77778000000000003</v>
      </c>
      <c r="J7" s="168">
        <v>42.96</v>
      </c>
      <c r="K7" s="259">
        <v>2.3255813953488372E-3</v>
      </c>
      <c r="L7" s="168">
        <v>37.387999999999998</v>
      </c>
      <c r="M7" s="259">
        <v>4.6511627906976744E-3</v>
      </c>
      <c r="N7" s="168">
        <v>7.8330000000000002</v>
      </c>
      <c r="O7" s="259">
        <v>0</v>
      </c>
      <c r="P7" s="168">
        <v>259</v>
      </c>
      <c r="Q7" s="354">
        <v>0.15916</v>
      </c>
    </row>
    <row r="8" spans="1:17" x14ac:dyDescent="0.25">
      <c r="A8" s="353" t="s">
        <v>46</v>
      </c>
      <c r="B8" s="365" t="s">
        <v>14</v>
      </c>
      <c r="C8" s="362">
        <v>25344</v>
      </c>
      <c r="D8" s="335">
        <v>0.78120999999999996</v>
      </c>
      <c r="E8" s="335">
        <v>0.43007000000000001</v>
      </c>
      <c r="F8" s="335">
        <v>0.12719</v>
      </c>
      <c r="G8" s="168">
        <v>1083</v>
      </c>
      <c r="H8" s="335">
        <v>0.96953</v>
      </c>
      <c r="I8" s="335">
        <v>0.80571000000000004</v>
      </c>
      <c r="J8" s="168">
        <v>27.664000000000001</v>
      </c>
      <c r="K8" s="259">
        <v>1.8467220683287165E-3</v>
      </c>
      <c r="L8" s="168">
        <v>43.104999999999997</v>
      </c>
      <c r="M8" s="259">
        <v>2.7700831024930748E-3</v>
      </c>
      <c r="N8" s="168">
        <v>4.1719999999999997</v>
      </c>
      <c r="O8" s="259">
        <v>0</v>
      </c>
      <c r="P8" s="168">
        <v>846</v>
      </c>
      <c r="Q8" s="354">
        <v>0.18667</v>
      </c>
    </row>
    <row r="9" spans="1:17" x14ac:dyDescent="0.25">
      <c r="A9" s="353" t="s">
        <v>46</v>
      </c>
      <c r="B9" s="365" t="s">
        <v>14</v>
      </c>
      <c r="C9" s="362">
        <v>54941</v>
      </c>
      <c r="D9" s="335">
        <v>0.82218999999999998</v>
      </c>
      <c r="E9" s="335">
        <v>0.38952999999999999</v>
      </c>
      <c r="F9" s="335">
        <v>0.16095000000000001</v>
      </c>
      <c r="G9" s="168">
        <v>2832</v>
      </c>
      <c r="H9" s="335">
        <v>0.75424000000000002</v>
      </c>
      <c r="I9" s="335">
        <v>0.69335000000000002</v>
      </c>
      <c r="J9" s="168">
        <v>31.181000000000001</v>
      </c>
      <c r="K9" s="259">
        <v>3.5310734463276836E-4</v>
      </c>
      <c r="L9" s="168">
        <v>251.37200000000001</v>
      </c>
      <c r="M9" s="259">
        <v>7.0621468926553672E-3</v>
      </c>
      <c r="N9" s="168">
        <v>20.501999999999999</v>
      </c>
      <c r="O9" s="259">
        <v>3.8841807909604522E-3</v>
      </c>
      <c r="P9" s="168">
        <v>1481</v>
      </c>
      <c r="Q9" s="354">
        <v>0.22706000000000001</v>
      </c>
    </row>
    <row r="10" spans="1:17" x14ac:dyDescent="0.25">
      <c r="A10" s="353" t="s">
        <v>46</v>
      </c>
      <c r="B10" s="365" t="s">
        <v>14</v>
      </c>
      <c r="C10" s="362">
        <v>80803</v>
      </c>
      <c r="D10" s="335">
        <v>0.89205000000000001</v>
      </c>
      <c r="E10" s="335">
        <v>0.57635999999999998</v>
      </c>
      <c r="F10" s="335">
        <v>0.23118</v>
      </c>
      <c r="G10" s="168">
        <v>9604</v>
      </c>
      <c r="H10" s="335">
        <v>0.85777000000000003</v>
      </c>
      <c r="I10" s="335">
        <v>0.69652999999999998</v>
      </c>
      <c r="J10" s="168">
        <v>15.087999999999999</v>
      </c>
      <c r="K10" s="259">
        <v>1.0412328196584757E-4</v>
      </c>
      <c r="L10" s="168">
        <v>65.832999999999998</v>
      </c>
      <c r="M10" s="259">
        <v>1.3536026655560183E-3</v>
      </c>
      <c r="N10" s="168">
        <v>12.686</v>
      </c>
      <c r="O10" s="259">
        <v>1.0412328196584756E-3</v>
      </c>
      <c r="P10" s="168">
        <v>5738</v>
      </c>
      <c r="Q10" s="354">
        <v>0.27604000000000001</v>
      </c>
    </row>
    <row r="11" spans="1:17" x14ac:dyDescent="0.25">
      <c r="A11" s="353" t="s">
        <v>46</v>
      </c>
      <c r="B11" s="365" t="s">
        <v>14</v>
      </c>
      <c r="C11" s="362">
        <v>53219</v>
      </c>
      <c r="D11" s="335">
        <v>0.84711999999999998</v>
      </c>
      <c r="E11" s="335">
        <v>0.48129</v>
      </c>
      <c r="F11" s="335">
        <v>0.10439</v>
      </c>
      <c r="G11" s="168">
        <v>2265</v>
      </c>
      <c r="H11" s="335">
        <v>0.96335999999999999</v>
      </c>
      <c r="I11" s="335">
        <v>0.82172000000000001</v>
      </c>
      <c r="J11" s="168">
        <v>27.838000000000001</v>
      </c>
      <c r="K11" s="259">
        <v>4.4150110375275938E-4</v>
      </c>
      <c r="L11" s="168">
        <v>44.594999999999999</v>
      </c>
      <c r="M11" s="259">
        <v>0</v>
      </c>
      <c r="N11" s="168">
        <v>5.742</v>
      </c>
      <c r="O11" s="259">
        <v>0</v>
      </c>
      <c r="P11" s="168">
        <v>1793</v>
      </c>
      <c r="Q11" s="354">
        <v>0.16636000000000001</v>
      </c>
    </row>
    <row r="12" spans="1:17" ht="15.75" thickBot="1" x14ac:dyDescent="0.3">
      <c r="A12" s="242" t="s">
        <v>46</v>
      </c>
      <c r="B12" s="366" t="s">
        <v>14</v>
      </c>
      <c r="C12" s="363">
        <v>89564</v>
      </c>
      <c r="D12" s="356">
        <v>0.89837</v>
      </c>
      <c r="E12" s="356">
        <v>0.57426999999999995</v>
      </c>
      <c r="F12" s="356">
        <v>0.23452999999999999</v>
      </c>
      <c r="G12" s="355">
        <v>10837</v>
      </c>
      <c r="H12" s="356">
        <v>0.85836000000000001</v>
      </c>
      <c r="I12" s="356">
        <v>0.69016999999999995</v>
      </c>
      <c r="J12" s="355">
        <v>14.72</v>
      </c>
      <c r="K12" s="262">
        <v>9.2276460274983853E-5</v>
      </c>
      <c r="L12" s="355">
        <v>71.465999999999994</v>
      </c>
      <c r="M12" s="262">
        <v>1.0150410630248223E-3</v>
      </c>
      <c r="N12" s="355">
        <v>12.451000000000001</v>
      </c>
      <c r="O12" s="262">
        <v>9.227646027498385E-4</v>
      </c>
      <c r="P12" s="355">
        <v>6420</v>
      </c>
      <c r="Q12" s="357">
        <v>0.28682000000000002</v>
      </c>
    </row>
    <row r="13" spans="1:17" x14ac:dyDescent="0.25">
      <c r="A13" s="349" t="s">
        <v>9</v>
      </c>
      <c r="B13" s="364" t="s">
        <v>13</v>
      </c>
      <c r="C13" s="361">
        <v>68133</v>
      </c>
      <c r="D13" s="351">
        <v>0.82403999999999999</v>
      </c>
      <c r="E13" s="351">
        <v>0.45166000000000001</v>
      </c>
      <c r="F13" s="351">
        <v>6.0100000000000001E-2</v>
      </c>
      <c r="G13" s="350">
        <v>1524</v>
      </c>
      <c r="H13" s="351">
        <v>0.94159999999999999</v>
      </c>
      <c r="I13" s="351">
        <v>0.68293000000000004</v>
      </c>
      <c r="J13" s="350">
        <v>36.371000000000002</v>
      </c>
      <c r="K13" s="256">
        <v>0</v>
      </c>
      <c r="L13" s="350">
        <v>40.485999999999997</v>
      </c>
      <c r="M13" s="256">
        <v>6.5616797900262466E-4</v>
      </c>
      <c r="N13" s="350">
        <v>7.8159999999999998</v>
      </c>
      <c r="O13" s="256">
        <v>0</v>
      </c>
      <c r="P13" s="350">
        <v>980</v>
      </c>
      <c r="Q13" s="352">
        <v>0.30104999999999998</v>
      </c>
    </row>
    <row r="14" spans="1:17" x14ac:dyDescent="0.25">
      <c r="A14" s="353" t="s">
        <v>9</v>
      </c>
      <c r="B14" s="365" t="s">
        <v>13</v>
      </c>
      <c r="C14" s="362">
        <v>54192</v>
      </c>
      <c r="D14" s="335">
        <v>0.81098999999999999</v>
      </c>
      <c r="E14" s="335">
        <v>0.43507000000000001</v>
      </c>
      <c r="F14" s="335">
        <v>5.9360000000000003E-2</v>
      </c>
      <c r="G14" s="168">
        <v>1135</v>
      </c>
      <c r="H14" s="335">
        <v>0.92862999999999996</v>
      </c>
      <c r="I14" s="335">
        <v>0.68310999999999999</v>
      </c>
      <c r="J14" s="168">
        <v>43.098999999999997</v>
      </c>
      <c r="K14" s="259">
        <v>0</v>
      </c>
      <c r="L14" s="168">
        <v>48.316000000000003</v>
      </c>
      <c r="M14" s="259">
        <v>0</v>
      </c>
      <c r="N14" s="168">
        <v>13.907</v>
      </c>
      <c r="O14" s="259">
        <v>8.81057268722467E-4</v>
      </c>
      <c r="P14" s="168">
        <v>720</v>
      </c>
      <c r="Q14" s="354">
        <v>0.29981000000000002</v>
      </c>
    </row>
    <row r="15" spans="1:17" x14ac:dyDescent="0.25">
      <c r="A15" s="353" t="s">
        <v>9</v>
      </c>
      <c r="B15" s="365" t="s">
        <v>13</v>
      </c>
      <c r="C15" s="362">
        <v>99760</v>
      </c>
      <c r="D15" s="335">
        <v>0.76398999999999995</v>
      </c>
      <c r="E15" s="335">
        <v>0.39834000000000003</v>
      </c>
      <c r="F15" s="335">
        <v>0.12329</v>
      </c>
      <c r="G15" s="168">
        <v>3743</v>
      </c>
      <c r="H15" s="335">
        <v>0.87924000000000002</v>
      </c>
      <c r="I15" s="335">
        <v>0.45578999999999997</v>
      </c>
      <c r="J15" s="168">
        <v>46.994999999999997</v>
      </c>
      <c r="K15" s="259">
        <v>8.0149612610205714E-4</v>
      </c>
      <c r="L15" s="168">
        <v>349.96800000000002</v>
      </c>
      <c r="M15" s="259">
        <v>1.4961261020571734E-2</v>
      </c>
      <c r="N15" s="168">
        <v>32.197000000000003</v>
      </c>
      <c r="O15" s="259">
        <v>6.9462997595511619E-3</v>
      </c>
      <c r="P15" s="168">
        <v>1500</v>
      </c>
      <c r="Q15" s="354">
        <v>0.39745000000000003</v>
      </c>
    </row>
    <row r="16" spans="1:17" x14ac:dyDescent="0.25">
      <c r="A16" s="353" t="s">
        <v>9</v>
      </c>
      <c r="B16" s="365" t="s">
        <v>14</v>
      </c>
      <c r="C16" s="362">
        <v>154951</v>
      </c>
      <c r="D16" s="335">
        <v>0.79942999999999997</v>
      </c>
      <c r="E16" s="335">
        <v>0.43414999999999998</v>
      </c>
      <c r="F16" s="335">
        <v>0.17297999999999999</v>
      </c>
      <c r="G16" s="168">
        <v>9303</v>
      </c>
      <c r="H16" s="335">
        <v>0.79910000000000003</v>
      </c>
      <c r="I16" s="335">
        <v>0.65483000000000002</v>
      </c>
      <c r="J16" s="168">
        <v>49.881999999999998</v>
      </c>
      <c r="K16" s="259">
        <v>2.0423519294851121E-3</v>
      </c>
      <c r="L16" s="168">
        <v>48.127000000000002</v>
      </c>
      <c r="M16" s="259">
        <v>4.2996882726002364E-4</v>
      </c>
      <c r="N16" s="168">
        <v>13.499000000000001</v>
      </c>
      <c r="O16" s="259">
        <v>8.5993765452004728E-4</v>
      </c>
      <c r="P16" s="168">
        <v>4868</v>
      </c>
      <c r="Q16" s="354">
        <v>0.29176999999999997</v>
      </c>
    </row>
    <row r="17" spans="1:17" x14ac:dyDescent="0.25">
      <c r="A17" s="353" t="s">
        <v>9</v>
      </c>
      <c r="B17" s="365" t="s">
        <v>14</v>
      </c>
      <c r="C17" s="362">
        <v>164650</v>
      </c>
      <c r="D17" s="335">
        <v>0.79535</v>
      </c>
      <c r="E17" s="335">
        <v>0.44468999999999997</v>
      </c>
      <c r="F17" s="335">
        <v>0.11031000000000001</v>
      </c>
      <c r="G17" s="168">
        <v>6424</v>
      </c>
      <c r="H17" s="335">
        <v>0.75965000000000005</v>
      </c>
      <c r="I17" s="335">
        <v>0.70511999999999997</v>
      </c>
      <c r="J17" s="168">
        <v>66.576999999999998</v>
      </c>
      <c r="K17" s="259">
        <v>1.7123287671232876E-3</v>
      </c>
      <c r="L17" s="168">
        <v>43.148000000000003</v>
      </c>
      <c r="M17" s="259">
        <v>4.6699875466998757E-4</v>
      </c>
      <c r="N17" s="168">
        <v>8.2899999999999991</v>
      </c>
      <c r="O17" s="259">
        <v>3.1133250311332503E-4</v>
      </c>
      <c r="P17" s="168">
        <v>3441</v>
      </c>
      <c r="Q17" s="354">
        <v>0.26413999999999999</v>
      </c>
    </row>
    <row r="18" spans="1:17" x14ac:dyDescent="0.25">
      <c r="A18" s="353" t="s">
        <v>9</v>
      </c>
      <c r="B18" s="365" t="s">
        <v>14</v>
      </c>
      <c r="C18" s="362">
        <v>87155</v>
      </c>
      <c r="D18" s="335">
        <v>0.69740000000000002</v>
      </c>
      <c r="E18" s="335">
        <v>0.26973000000000003</v>
      </c>
      <c r="F18" s="335">
        <v>2.0799999999999999E-2</v>
      </c>
      <c r="G18" s="168">
        <v>341</v>
      </c>
      <c r="H18" s="335">
        <v>0.45748</v>
      </c>
      <c r="I18" s="335">
        <v>0.83333000000000002</v>
      </c>
      <c r="J18" s="168">
        <v>57.69</v>
      </c>
      <c r="K18" s="259">
        <v>0</v>
      </c>
      <c r="L18" s="168">
        <v>32.308</v>
      </c>
      <c r="M18" s="259">
        <v>0</v>
      </c>
      <c r="N18" s="168">
        <v>-1.3480000000000001</v>
      </c>
      <c r="O18" s="259">
        <v>0</v>
      </c>
      <c r="P18" s="168">
        <v>130</v>
      </c>
      <c r="Q18" s="354">
        <v>0.12179</v>
      </c>
    </row>
    <row r="19" spans="1:17" x14ac:dyDescent="0.25">
      <c r="A19" s="353" t="s">
        <v>9</v>
      </c>
      <c r="B19" s="365" t="s">
        <v>14</v>
      </c>
      <c r="C19" s="362">
        <v>122312</v>
      </c>
      <c r="D19" s="335">
        <v>0.80020999999999998</v>
      </c>
      <c r="E19" s="335">
        <v>0.46127000000000001</v>
      </c>
      <c r="F19" s="335">
        <v>0.19400999999999999</v>
      </c>
      <c r="G19" s="168">
        <v>8759</v>
      </c>
      <c r="H19" s="335">
        <v>0.96472000000000002</v>
      </c>
      <c r="I19" s="335">
        <v>0.71904999999999997</v>
      </c>
      <c r="J19" s="168">
        <v>33.911000000000001</v>
      </c>
      <c r="K19" s="259">
        <v>2.2833656810138144E-4</v>
      </c>
      <c r="L19" s="168">
        <v>42.389000000000003</v>
      </c>
      <c r="M19" s="259">
        <v>3.4250485215207214E-4</v>
      </c>
      <c r="N19" s="168">
        <v>7.8460000000000001</v>
      </c>
      <c r="O19" s="259">
        <v>2.2833656810138144E-4</v>
      </c>
      <c r="P19" s="168">
        <v>6076</v>
      </c>
      <c r="Q19" s="354">
        <v>0.27006000000000002</v>
      </c>
    </row>
    <row r="20" spans="1:17" x14ac:dyDescent="0.25">
      <c r="A20" s="353" t="s">
        <v>9</v>
      </c>
      <c r="B20" s="365" t="s">
        <v>14</v>
      </c>
      <c r="C20" s="362">
        <v>155520</v>
      </c>
      <c r="D20" s="335">
        <v>0.80801999999999996</v>
      </c>
      <c r="E20" s="335">
        <v>0.47022999999999998</v>
      </c>
      <c r="F20" s="335">
        <v>0.21548</v>
      </c>
      <c r="G20" s="168">
        <v>12733</v>
      </c>
      <c r="H20" s="335">
        <v>0.90300999999999998</v>
      </c>
      <c r="I20" s="335">
        <v>0.66376999999999997</v>
      </c>
      <c r="J20" s="168">
        <v>35.686</v>
      </c>
      <c r="K20" s="259">
        <v>4.7121652399277468E-4</v>
      </c>
      <c r="L20" s="168">
        <v>46.866999999999997</v>
      </c>
      <c r="M20" s="259">
        <v>9.4243304798554935E-4</v>
      </c>
      <c r="N20" s="168">
        <v>9.16</v>
      </c>
      <c r="O20" s="259">
        <v>6.282886986570329E-4</v>
      </c>
      <c r="P20" s="168">
        <v>7632</v>
      </c>
      <c r="Q20" s="354">
        <v>0.28666000000000003</v>
      </c>
    </row>
    <row r="21" spans="1:17" x14ac:dyDescent="0.25">
      <c r="A21" s="353" t="s">
        <v>9</v>
      </c>
      <c r="B21" s="365" t="s">
        <v>14</v>
      </c>
      <c r="C21" s="362">
        <v>116853</v>
      </c>
      <c r="D21" s="335">
        <v>0.84570000000000001</v>
      </c>
      <c r="E21" s="335">
        <v>0.54503999999999997</v>
      </c>
      <c r="F21" s="335">
        <v>0.11529</v>
      </c>
      <c r="G21" s="168">
        <v>6210</v>
      </c>
      <c r="H21" s="335">
        <v>0.95201000000000002</v>
      </c>
      <c r="I21" s="335">
        <v>0.78552</v>
      </c>
      <c r="J21" s="168">
        <v>47.637999999999998</v>
      </c>
      <c r="K21" s="259">
        <v>8.0515297906602254E-4</v>
      </c>
      <c r="L21" s="168">
        <v>45.331000000000003</v>
      </c>
      <c r="M21" s="259">
        <v>0</v>
      </c>
      <c r="N21" s="168">
        <v>5.9409999999999998</v>
      </c>
      <c r="O21" s="259">
        <v>3.2206119162640903E-4</v>
      </c>
      <c r="P21" s="168">
        <v>4644</v>
      </c>
      <c r="Q21" s="354">
        <v>0.20501</v>
      </c>
    </row>
    <row r="22" spans="1:17" x14ac:dyDescent="0.25">
      <c r="A22" s="353" t="s">
        <v>9</v>
      </c>
      <c r="B22" s="365" t="s">
        <v>14</v>
      </c>
      <c r="C22" s="362">
        <v>63892</v>
      </c>
      <c r="D22" s="335">
        <v>0.71053999999999995</v>
      </c>
      <c r="E22" s="335">
        <v>0.33411000000000002</v>
      </c>
      <c r="F22" s="335">
        <v>4.5560000000000003E-2</v>
      </c>
      <c r="G22" s="168">
        <v>691</v>
      </c>
      <c r="H22" s="335">
        <v>0.75831999999999999</v>
      </c>
      <c r="I22" s="335">
        <v>0.74809000000000003</v>
      </c>
      <c r="J22" s="168">
        <v>74.231999999999999</v>
      </c>
      <c r="K22" s="259">
        <v>0</v>
      </c>
      <c r="L22" s="168">
        <v>43.981999999999999</v>
      </c>
      <c r="M22" s="259">
        <v>0</v>
      </c>
      <c r="N22" s="168">
        <v>8.7319999999999993</v>
      </c>
      <c r="O22" s="259">
        <v>0</v>
      </c>
      <c r="P22" s="168">
        <v>392</v>
      </c>
      <c r="Q22" s="354">
        <v>0.2271</v>
      </c>
    </row>
    <row r="23" spans="1:17" ht="15.75" thickBot="1" x14ac:dyDescent="0.3">
      <c r="A23" s="358" t="s">
        <v>9</v>
      </c>
      <c r="B23" s="367" t="s">
        <v>14</v>
      </c>
      <c r="C23" s="363">
        <v>159061</v>
      </c>
      <c r="D23" s="356">
        <v>0.79627999999999999</v>
      </c>
      <c r="E23" s="356">
        <v>0.44511000000000001</v>
      </c>
      <c r="F23" s="356">
        <v>0.11287999999999999</v>
      </c>
      <c r="G23" s="355">
        <v>6364</v>
      </c>
      <c r="H23" s="356">
        <v>0.76885999999999999</v>
      </c>
      <c r="I23" s="356">
        <v>0.69425999999999999</v>
      </c>
      <c r="J23" s="355">
        <v>64.808000000000007</v>
      </c>
      <c r="K23" s="262">
        <v>1.5713387806411063E-3</v>
      </c>
      <c r="L23" s="355">
        <v>45.213999999999999</v>
      </c>
      <c r="M23" s="262">
        <v>6.285355122564425E-4</v>
      </c>
      <c r="N23" s="355">
        <v>10.039</v>
      </c>
      <c r="O23" s="262">
        <v>1.5713387806411063E-4</v>
      </c>
      <c r="P23" s="355">
        <v>3397</v>
      </c>
      <c r="Q23" s="357">
        <v>0.27100000000000002</v>
      </c>
    </row>
    <row r="24" spans="1:17" x14ac:dyDescent="0.25">
      <c r="A24" s="349" t="s">
        <v>10</v>
      </c>
      <c r="B24" s="364" t="s">
        <v>13</v>
      </c>
      <c r="C24" s="361">
        <v>124771</v>
      </c>
      <c r="D24" s="351">
        <v>0.74582000000000004</v>
      </c>
      <c r="E24" s="351">
        <v>0.23086999999999999</v>
      </c>
      <c r="F24" s="351">
        <v>0.19395999999999999</v>
      </c>
      <c r="G24" s="350">
        <v>4167</v>
      </c>
      <c r="H24" s="351">
        <v>4.752E-2</v>
      </c>
      <c r="I24" s="351">
        <v>0.56061000000000005</v>
      </c>
      <c r="J24" s="350">
        <v>43.122</v>
      </c>
      <c r="K24" s="256">
        <v>0</v>
      </c>
      <c r="L24" s="350">
        <v>48.963999999999999</v>
      </c>
      <c r="M24" s="256">
        <v>0</v>
      </c>
      <c r="N24" s="350">
        <v>7.3289999999999997</v>
      </c>
      <c r="O24" s="256">
        <v>2.3998080153587713E-4</v>
      </c>
      <c r="P24" s="350">
        <v>111</v>
      </c>
      <c r="Q24" s="352">
        <v>7.5759999999999994E-2</v>
      </c>
    </row>
    <row r="25" spans="1:17" x14ac:dyDescent="0.25">
      <c r="A25" s="353" t="s">
        <v>10</v>
      </c>
      <c r="B25" s="365" t="s">
        <v>13</v>
      </c>
      <c r="C25" s="362">
        <v>256789</v>
      </c>
      <c r="D25" s="335">
        <v>0.72702</v>
      </c>
      <c r="E25" s="335">
        <v>0.15572</v>
      </c>
      <c r="F25" s="335">
        <v>0.43293999999999999</v>
      </c>
      <c r="G25" s="168">
        <v>12586</v>
      </c>
      <c r="H25" s="335">
        <v>2.487E-2</v>
      </c>
      <c r="I25" s="335">
        <v>0.72843000000000002</v>
      </c>
      <c r="J25" s="168">
        <v>49.883000000000003</v>
      </c>
      <c r="K25" s="259">
        <v>7.9453360877165105E-5</v>
      </c>
      <c r="L25" s="168">
        <v>49.759</v>
      </c>
      <c r="M25" s="259">
        <v>0</v>
      </c>
      <c r="N25" s="168">
        <v>10.131</v>
      </c>
      <c r="O25" s="259">
        <v>0</v>
      </c>
      <c r="P25" s="168">
        <v>228</v>
      </c>
      <c r="Q25" s="354">
        <v>0.17252000000000001</v>
      </c>
    </row>
    <row r="26" spans="1:17" x14ac:dyDescent="0.25">
      <c r="A26" s="238" t="s">
        <v>10</v>
      </c>
      <c r="B26" s="346" t="s">
        <v>13</v>
      </c>
      <c r="C26" s="287">
        <v>184589</v>
      </c>
      <c r="D26" s="252">
        <v>0.69086000000000003</v>
      </c>
      <c r="E26" s="252">
        <v>0.13458999999999999</v>
      </c>
      <c r="F26" s="252">
        <v>0.39478000000000002</v>
      </c>
      <c r="G26" s="251">
        <v>6776</v>
      </c>
      <c r="H26" s="252">
        <v>1.018E-2</v>
      </c>
      <c r="I26" s="252">
        <v>0.68115999999999999</v>
      </c>
      <c r="J26" s="251">
        <v>50.253999999999998</v>
      </c>
      <c r="K26" s="259">
        <v>0</v>
      </c>
      <c r="L26" s="251">
        <v>26.218</v>
      </c>
      <c r="M26" s="259">
        <v>0</v>
      </c>
      <c r="N26" s="251">
        <v>-0.39500000000000002</v>
      </c>
      <c r="O26" s="259">
        <v>0</v>
      </c>
      <c r="P26" s="251">
        <v>47</v>
      </c>
      <c r="Q26" s="359">
        <v>0.10145</v>
      </c>
    </row>
    <row r="27" spans="1:17" x14ac:dyDescent="0.25">
      <c r="A27" s="353" t="s">
        <v>10</v>
      </c>
      <c r="B27" s="365" t="s">
        <v>13</v>
      </c>
      <c r="C27" s="362">
        <v>87782</v>
      </c>
      <c r="D27" s="335">
        <v>0.64544999999999997</v>
      </c>
      <c r="E27" s="335">
        <v>0.22181999999999999</v>
      </c>
      <c r="F27" s="335">
        <v>5.2359999999999997E-2</v>
      </c>
      <c r="G27" s="168">
        <v>658</v>
      </c>
      <c r="H27" s="335">
        <v>0.14133999999999999</v>
      </c>
      <c r="I27" s="335">
        <v>0.68816999999999995</v>
      </c>
      <c r="J27" s="168">
        <v>29.405000000000001</v>
      </c>
      <c r="K27" s="259">
        <v>0</v>
      </c>
      <c r="L27" s="168">
        <v>24.651</v>
      </c>
      <c r="M27" s="259">
        <v>0</v>
      </c>
      <c r="N27" s="168">
        <v>9.0020000000000007</v>
      </c>
      <c r="O27" s="259">
        <v>0</v>
      </c>
      <c r="P27" s="168">
        <v>64</v>
      </c>
      <c r="Q27" s="354">
        <v>0.17204</v>
      </c>
    </row>
    <row r="28" spans="1:17" x14ac:dyDescent="0.25">
      <c r="A28" s="353" t="s">
        <v>10</v>
      </c>
      <c r="B28" s="365" t="s">
        <v>14</v>
      </c>
      <c r="C28" s="362">
        <v>57146</v>
      </c>
      <c r="D28" s="335">
        <v>0.75866999999999996</v>
      </c>
      <c r="E28" s="335">
        <v>0.30265999999999998</v>
      </c>
      <c r="F28" s="335">
        <v>0.1595</v>
      </c>
      <c r="G28" s="168">
        <v>2093</v>
      </c>
      <c r="H28" s="335">
        <v>0.36120000000000002</v>
      </c>
      <c r="I28" s="335">
        <v>0.45106000000000002</v>
      </c>
      <c r="J28" s="168">
        <v>31.803999999999998</v>
      </c>
      <c r="K28" s="259">
        <v>0</v>
      </c>
      <c r="L28" s="168">
        <v>33.878</v>
      </c>
      <c r="M28" s="259">
        <v>0</v>
      </c>
      <c r="N28" s="168">
        <v>11.507</v>
      </c>
      <c r="O28" s="259">
        <v>9.5556617295747726E-4</v>
      </c>
      <c r="P28" s="168">
        <v>341</v>
      </c>
      <c r="Q28" s="354">
        <v>0.13492000000000001</v>
      </c>
    </row>
    <row r="29" spans="1:17" x14ac:dyDescent="0.25">
      <c r="A29" s="353" t="s">
        <v>10</v>
      </c>
      <c r="B29" s="365" t="s">
        <v>14</v>
      </c>
      <c r="C29" s="362">
        <v>57377</v>
      </c>
      <c r="D29" s="335">
        <v>0.74023000000000005</v>
      </c>
      <c r="E29" s="335">
        <v>0.34133000000000002</v>
      </c>
      <c r="F29" s="335">
        <v>0.10892</v>
      </c>
      <c r="G29" s="168">
        <v>1579</v>
      </c>
      <c r="H29" s="335">
        <v>0.48194999999999999</v>
      </c>
      <c r="I29" s="335">
        <v>0.77661000000000002</v>
      </c>
      <c r="J29" s="168">
        <v>31.414999999999999</v>
      </c>
      <c r="K29" s="259">
        <v>0</v>
      </c>
      <c r="L29" s="168">
        <v>39.073999999999998</v>
      </c>
      <c r="M29" s="259">
        <v>0</v>
      </c>
      <c r="N29" s="168">
        <v>2.548</v>
      </c>
      <c r="O29" s="259">
        <v>6.3331222292590248E-4</v>
      </c>
      <c r="P29" s="168">
        <v>591</v>
      </c>
      <c r="Q29" s="354">
        <v>0.13535</v>
      </c>
    </row>
    <row r="30" spans="1:17" x14ac:dyDescent="0.25">
      <c r="A30" s="353" t="s">
        <v>10</v>
      </c>
      <c r="B30" s="365" t="s">
        <v>14</v>
      </c>
      <c r="C30" s="362">
        <v>250897</v>
      </c>
      <c r="D30" s="335">
        <v>0.70789000000000002</v>
      </c>
      <c r="E30" s="335">
        <v>0.21088999999999999</v>
      </c>
      <c r="F30" s="335">
        <v>0.28866000000000003</v>
      </c>
      <c r="G30" s="168">
        <v>10812</v>
      </c>
      <c r="H30" s="335">
        <v>5.0959999999999998E-2</v>
      </c>
      <c r="I30" s="335">
        <v>0.46823999999999999</v>
      </c>
      <c r="J30" s="168">
        <v>47.878999999999998</v>
      </c>
      <c r="K30" s="259">
        <v>9.2489826119126898E-5</v>
      </c>
      <c r="L30" s="168">
        <v>32.209000000000003</v>
      </c>
      <c r="M30" s="259">
        <v>0</v>
      </c>
      <c r="N30" s="168">
        <v>9.7200000000000006</v>
      </c>
      <c r="O30" s="259">
        <v>0</v>
      </c>
      <c r="P30" s="168">
        <v>258</v>
      </c>
      <c r="Q30" s="354">
        <v>5.808E-2</v>
      </c>
    </row>
    <row r="31" spans="1:17" x14ac:dyDescent="0.25">
      <c r="A31" s="353" t="s">
        <v>10</v>
      </c>
      <c r="B31" s="365" t="s">
        <v>14</v>
      </c>
      <c r="C31" s="362">
        <v>83970</v>
      </c>
      <c r="D31" s="335">
        <v>0.68474000000000002</v>
      </c>
      <c r="E31" s="335">
        <v>0.21504999999999999</v>
      </c>
      <c r="F31" s="335">
        <v>0.12422</v>
      </c>
      <c r="G31" s="168">
        <v>1536</v>
      </c>
      <c r="H31" s="335">
        <v>0.19661000000000001</v>
      </c>
      <c r="I31" s="335">
        <v>0.84106000000000003</v>
      </c>
      <c r="J31" s="168">
        <v>43.432000000000002</v>
      </c>
      <c r="K31" s="259">
        <v>0</v>
      </c>
      <c r="L31" s="168">
        <v>16.780999999999999</v>
      </c>
      <c r="M31" s="259">
        <v>0</v>
      </c>
      <c r="N31" s="168">
        <v>-3.452</v>
      </c>
      <c r="O31" s="259">
        <v>0</v>
      </c>
      <c r="P31" s="168">
        <v>254</v>
      </c>
      <c r="Q31" s="354">
        <v>0.11258</v>
      </c>
    </row>
    <row r="32" spans="1:17" x14ac:dyDescent="0.25">
      <c r="A32" s="353" t="s">
        <v>10</v>
      </c>
      <c r="B32" s="365" t="s">
        <v>14</v>
      </c>
      <c r="C32" s="362">
        <v>65202</v>
      </c>
      <c r="D32" s="335">
        <v>0.69699</v>
      </c>
      <c r="E32" s="335">
        <v>0.18523000000000001</v>
      </c>
      <c r="F32" s="335">
        <v>0.21062</v>
      </c>
      <c r="G32" s="168">
        <v>1773</v>
      </c>
      <c r="H32" s="335">
        <v>0.12747</v>
      </c>
      <c r="I32" s="335">
        <v>0.69469000000000003</v>
      </c>
      <c r="J32" s="168">
        <v>35.984999999999999</v>
      </c>
      <c r="K32" s="259">
        <v>0</v>
      </c>
      <c r="L32" s="168">
        <v>27.382000000000001</v>
      </c>
      <c r="M32" s="259">
        <v>0</v>
      </c>
      <c r="N32" s="168">
        <v>9.6120000000000001</v>
      </c>
      <c r="O32" s="259">
        <v>0</v>
      </c>
      <c r="P32" s="168">
        <v>157</v>
      </c>
      <c r="Q32" s="354">
        <v>9.7350000000000006E-2</v>
      </c>
    </row>
    <row r="33" spans="1:17" x14ac:dyDescent="0.25">
      <c r="A33" s="353" t="s">
        <v>10</v>
      </c>
      <c r="B33" s="365" t="s">
        <v>14</v>
      </c>
      <c r="C33" s="362">
        <v>105983</v>
      </c>
      <c r="D33" s="335">
        <v>0.75327999999999995</v>
      </c>
      <c r="E33" s="335">
        <v>0.32372000000000001</v>
      </c>
      <c r="F33" s="335">
        <v>0.10169</v>
      </c>
      <c r="G33" s="168">
        <v>2628</v>
      </c>
      <c r="H33" s="335">
        <v>0.68416999999999994</v>
      </c>
      <c r="I33" s="335">
        <v>0.72858999999999996</v>
      </c>
      <c r="J33" s="168">
        <v>49.51</v>
      </c>
      <c r="K33" s="259">
        <v>3.8051750380517502E-4</v>
      </c>
      <c r="L33" s="168">
        <v>25.504999999999999</v>
      </c>
      <c r="M33" s="259">
        <v>0</v>
      </c>
      <c r="N33" s="168">
        <v>3.8119999999999998</v>
      </c>
      <c r="O33" s="259">
        <v>0</v>
      </c>
      <c r="P33" s="168">
        <v>1310</v>
      </c>
      <c r="Q33" s="354">
        <v>0.17130000000000001</v>
      </c>
    </row>
    <row r="34" spans="1:17" ht="15.75" thickBot="1" x14ac:dyDescent="0.3">
      <c r="A34" s="358" t="s">
        <v>10</v>
      </c>
      <c r="B34" s="367" t="s">
        <v>14</v>
      </c>
      <c r="C34" s="363">
        <v>293622</v>
      </c>
      <c r="D34" s="356">
        <v>0.68372999999999995</v>
      </c>
      <c r="E34" s="356">
        <v>0.13058</v>
      </c>
      <c r="F34" s="356">
        <v>0.51253000000000004</v>
      </c>
      <c r="G34" s="355">
        <v>13436</v>
      </c>
      <c r="H34" s="356">
        <v>9.6799999999999994E-3</v>
      </c>
      <c r="I34" s="356">
        <v>0.73077000000000003</v>
      </c>
      <c r="J34" s="355">
        <v>63.377000000000002</v>
      </c>
      <c r="K34" s="262">
        <v>0</v>
      </c>
      <c r="L34" s="355">
        <v>26.891999999999999</v>
      </c>
      <c r="M34" s="262">
        <v>0</v>
      </c>
      <c r="N34" s="355">
        <v>3.12</v>
      </c>
      <c r="O34" s="262">
        <v>0</v>
      </c>
      <c r="P34" s="355">
        <v>95</v>
      </c>
      <c r="Q34" s="357">
        <v>6.923E-2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DATA-Fig2</vt:lpstr>
      <vt:lpstr>DATA-Fig3</vt:lpstr>
      <vt:lpstr>DATA-Fig4</vt:lpstr>
      <vt:lpstr>DATA-Fig5</vt:lpstr>
      <vt:lpstr>DATA-Fig6</vt:lpstr>
      <vt:lpstr>DATA-Fig7S5</vt:lpstr>
      <vt:lpstr>DATA-Fig8</vt:lpstr>
      <vt:lpstr>DATA-Fig9A</vt:lpstr>
      <vt:lpstr>DATA-Fig9C</vt:lpstr>
      <vt:lpstr>DATA-FigS2</vt:lpstr>
      <vt:lpstr>DATA-FigS3</vt:lpstr>
      <vt:lpstr>DATA-FigS4</vt:lpstr>
      <vt:lpstr>DATA-FigS6</vt:lpstr>
      <vt:lpstr>DATA-FigS7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MDPI</dc:creator>
  <cp:lastModifiedBy>mdpi</cp:lastModifiedBy>
  <cp:revision/>
  <cp:lastPrinted>2019-08-29T15:38:03Z</cp:lastPrinted>
  <dcterms:created xsi:type="dcterms:W3CDTF">2019-02-26T20:30:41Z</dcterms:created>
  <dcterms:modified xsi:type="dcterms:W3CDTF">2020-12-25T01:52:33Z</dcterms:modified>
</cp:coreProperties>
</file>