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C:\Users\Matthias\OneDrive - Universidade do Algarve\Ambiente de Trabalho\Manus\heart\inVitro\Nova pasta\Supplementary_Data-20210704T111912Z-001\"/>
    </mc:Choice>
  </mc:AlternateContent>
  <xr:revisionPtr revIDLastSave="0" documentId="8_{39EE8BA8-ECE7-451F-913C-52B71D750330}" xr6:coauthVersionLast="47" xr6:coauthVersionMax="47" xr10:uidLastSave="{00000000-0000-0000-0000-000000000000}"/>
  <bookViews>
    <workbookView xWindow="2856" yWindow="2136" windowWidth="13824" windowHeight="7176" activeTab="1"/>
  </bookViews>
  <sheets>
    <sheet name="Markers_mRNA" sheetId="3" r:id="rId1"/>
    <sheet name="Markers_miRNA" sheetId="2" r:id="rId2"/>
  </sheets>
  <definedNames>
    <definedName name="_xlnm._FilterDatabase" localSheetId="1" hidden="1">Markers_miRNA!$A$2:$M$2</definedName>
  </definedNames>
  <calcPr calcId="191029"/>
</workbook>
</file>

<file path=xl/calcChain.xml><?xml version="1.0" encoding="utf-8"?>
<calcChain xmlns="http://schemas.openxmlformats.org/spreadsheetml/2006/main">
  <c r="O21" i="3" l="1"/>
  <c r="N21" i="3"/>
  <c r="M21" i="3"/>
  <c r="L21" i="3"/>
  <c r="K21" i="3"/>
  <c r="O20" i="3"/>
  <c r="N20" i="3"/>
  <c r="M20" i="3"/>
  <c r="L20" i="3"/>
  <c r="K20" i="3"/>
  <c r="O19" i="3"/>
  <c r="N19" i="3"/>
  <c r="M19" i="3"/>
  <c r="L19" i="3"/>
  <c r="K19" i="3"/>
  <c r="O18" i="3"/>
  <c r="N18" i="3"/>
  <c r="M18" i="3"/>
  <c r="L18" i="3"/>
  <c r="K18" i="3"/>
  <c r="O17" i="3"/>
  <c r="N17" i="3"/>
  <c r="M17" i="3"/>
  <c r="L17" i="3"/>
  <c r="K17" i="3"/>
  <c r="O16" i="3"/>
  <c r="N16" i="3"/>
  <c r="M16" i="3"/>
  <c r="L16" i="3"/>
  <c r="K16" i="3"/>
  <c r="O15" i="3"/>
  <c r="N15" i="3"/>
  <c r="M15" i="3"/>
  <c r="L15" i="3"/>
  <c r="K15" i="3"/>
  <c r="O14" i="3"/>
  <c r="N14" i="3"/>
  <c r="M14" i="3"/>
  <c r="L14" i="3"/>
  <c r="K14" i="3"/>
  <c r="O13" i="3"/>
  <c r="N13" i="3"/>
  <c r="M13" i="3"/>
  <c r="L13" i="3"/>
  <c r="K13" i="3"/>
  <c r="O12" i="3"/>
  <c r="N12" i="3"/>
  <c r="M12" i="3"/>
  <c r="L12" i="3"/>
  <c r="K12" i="3"/>
  <c r="O11" i="3"/>
  <c r="N11" i="3"/>
  <c r="M11" i="3"/>
  <c r="L11" i="3"/>
  <c r="K11" i="3"/>
  <c r="O10" i="3"/>
  <c r="N10" i="3"/>
  <c r="M10" i="3"/>
  <c r="L10" i="3"/>
  <c r="K10" i="3"/>
  <c r="O9" i="3"/>
  <c r="N9" i="3"/>
  <c r="M9" i="3"/>
  <c r="L9" i="3"/>
  <c r="K9" i="3"/>
  <c r="O8" i="3"/>
  <c r="N8" i="3"/>
  <c r="M8" i="3"/>
  <c r="L8" i="3"/>
  <c r="K8" i="3"/>
  <c r="O7" i="3"/>
  <c r="N7" i="3"/>
  <c r="M7" i="3"/>
  <c r="L7" i="3"/>
  <c r="K7" i="3"/>
  <c r="O6" i="3"/>
  <c r="N6" i="3"/>
  <c r="M6" i="3"/>
  <c r="L6" i="3"/>
  <c r="K6" i="3"/>
  <c r="O5" i="3"/>
  <c r="N5" i="3"/>
  <c r="M5" i="3"/>
  <c r="L5" i="3"/>
  <c r="K5" i="3"/>
  <c r="O4" i="3"/>
  <c r="N4" i="3"/>
  <c r="M4" i="3"/>
  <c r="L4" i="3"/>
  <c r="K4" i="3"/>
  <c r="O3" i="3"/>
  <c r="N3" i="3"/>
  <c r="M3" i="3"/>
  <c r="L3" i="3"/>
  <c r="K3" i="3"/>
</calcChain>
</file>

<file path=xl/sharedStrings.xml><?xml version="1.0" encoding="utf-8"?>
<sst xmlns="http://schemas.openxmlformats.org/spreadsheetml/2006/main" count="145" uniqueCount="103">
  <si>
    <t>mmu-miR-295-star_st</t>
  </si>
  <si>
    <t>mmu-miR-295-5p</t>
  </si>
  <si>
    <t>mmu-miR-302a_st</t>
  </si>
  <si>
    <t>mmu-miR-302a-3p</t>
  </si>
  <si>
    <t>mmu-miR-290-3p_st</t>
  </si>
  <si>
    <t>mmu-miR-290a-3p</t>
  </si>
  <si>
    <t>mmu-miR-290-5p_st</t>
  </si>
  <si>
    <t>mmu-miR-290a-5p</t>
  </si>
  <si>
    <t>mmu-miR-363-3p_st</t>
  </si>
  <si>
    <t>mmu-miR-363-3p</t>
  </si>
  <si>
    <t>mmu-miR-363-5p_st</t>
  </si>
  <si>
    <t>mmu-miR-363-5p</t>
  </si>
  <si>
    <t>mmu-let-7a_st</t>
  </si>
  <si>
    <t>mmu-let-7a-5p</t>
  </si>
  <si>
    <t>mmu-let-7b_st</t>
  </si>
  <si>
    <t>mmu-let-7b-5p</t>
  </si>
  <si>
    <t>mmu-let-7i_st</t>
  </si>
  <si>
    <t>mmu-let-7i-5p</t>
  </si>
  <si>
    <t>mmu-let-7e_st</t>
  </si>
  <si>
    <t>mmu-let-7e-5p</t>
  </si>
  <si>
    <t>mmu-miR-24_st</t>
  </si>
  <si>
    <t>mmu-miR-24-3p</t>
  </si>
  <si>
    <t>mmu-miR-100_st</t>
  </si>
  <si>
    <t>mmu-miR-100-5p</t>
  </si>
  <si>
    <t>PMID</t>
  </si>
  <si>
    <t>Day 4</t>
  </si>
  <si>
    <t>Day 8</t>
  </si>
  <si>
    <t>Day 12</t>
  </si>
  <si>
    <t>Symbol</t>
  </si>
  <si>
    <t>Name</t>
  </si>
  <si>
    <t>GeneID</t>
  </si>
  <si>
    <t>Day 0</t>
  </si>
  <si>
    <t>Day18</t>
  </si>
  <si>
    <t>Day16</t>
  </si>
  <si>
    <t>1429388_at</t>
  </si>
  <si>
    <t>Nanog</t>
  </si>
  <si>
    <t>Nanog homeobox</t>
  </si>
  <si>
    <t>1416967_at</t>
  </si>
  <si>
    <t>Sox2</t>
  </si>
  <si>
    <t>SRY (sex determining region Y)-box 2</t>
  </si>
  <si>
    <t>1417945_at</t>
  </si>
  <si>
    <t>Pou5f1</t>
  </si>
  <si>
    <t>POU domain, class 5, transcription factor 1</t>
  </si>
  <si>
    <t>1417394_at</t>
  </si>
  <si>
    <t>Klf4</t>
  </si>
  <si>
    <t>Kruppel-like factor 4 (gut)</t>
  </si>
  <si>
    <t>1417638_at</t>
  </si>
  <si>
    <t>Lefty1</t>
  </si>
  <si>
    <t>left right determination factor 1</t>
  </si>
  <si>
    <t>1429654_at</t>
  </si>
  <si>
    <t>Dppa2</t>
  </si>
  <si>
    <t>developmental pluripotency associated 2</t>
  </si>
  <si>
    <t>1419304_at</t>
  </si>
  <si>
    <t>T</t>
  </si>
  <si>
    <t>brachyury</t>
  </si>
  <si>
    <t>Mesoderm</t>
  </si>
  <si>
    <t>1426001_at</t>
  </si>
  <si>
    <t>Eomes</t>
  </si>
  <si>
    <t>eomesodermin</t>
  </si>
  <si>
    <t>1426557_at</t>
  </si>
  <si>
    <t>Mesp1</t>
  </si>
  <si>
    <t>mesoderm posterior 1</t>
  </si>
  <si>
    <t>1425926_a_at</t>
  </si>
  <si>
    <t>Otx2</t>
  </si>
  <si>
    <t>orthodenticle homeobox 2</t>
  </si>
  <si>
    <t>Ectoderm</t>
  </si>
  <si>
    <t>1419271_at</t>
  </si>
  <si>
    <t>Pax6</t>
  </si>
  <si>
    <t>paired box 6</t>
  </si>
  <si>
    <t>1451882_a_at</t>
  </si>
  <si>
    <t>Fgf8</t>
  </si>
  <si>
    <t>fibroblast growth factor 8</t>
  </si>
  <si>
    <t>1421412_at</t>
  </si>
  <si>
    <t>Gsc</t>
  </si>
  <si>
    <t>goosecoid homeobox</t>
  </si>
  <si>
    <t>Endoderm</t>
  </si>
  <si>
    <t>1421657_a_at</t>
  </si>
  <si>
    <t>Sox17</t>
  </si>
  <si>
    <t>SRY (sex determining region Y)-box 17</t>
  </si>
  <si>
    <t>1421505_at</t>
  </si>
  <si>
    <t>Mixl1</t>
  </si>
  <si>
    <t>Mix1 homeobox-like 1 (Xenopus laevis)</t>
  </si>
  <si>
    <t>1450723_at</t>
  </si>
  <si>
    <t>Isl1</t>
  </si>
  <si>
    <t>ISL1 transcription factor, LIM/homeodomain</t>
  </si>
  <si>
    <t>Differentiation</t>
  </si>
  <si>
    <t>1453351_at</t>
  </si>
  <si>
    <t>Tbx20</t>
  </si>
  <si>
    <t>T-box 20</t>
  </si>
  <si>
    <t>1449425_at</t>
  </si>
  <si>
    <t>Wnt2</t>
  </si>
  <si>
    <t>wingless-type MMTV integration site family, member 2</t>
  </si>
  <si>
    <t>1420565_at</t>
  </si>
  <si>
    <t>Hoxa1</t>
  </si>
  <si>
    <t>homeobox A1</t>
  </si>
  <si>
    <t>Marker Type</t>
  </si>
  <si>
    <t>Expression values</t>
  </si>
  <si>
    <t>Normalization 0 to 1</t>
  </si>
  <si>
    <t>ProbeID</t>
  </si>
  <si>
    <t>miRID</t>
  </si>
  <si>
    <t>ESC Maintenance/Mesoderm</t>
  </si>
  <si>
    <t>ESC Maintenance</t>
  </si>
  <si>
    <t>ESC Differentation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</si>
</sst>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</cellXfs>
  <cellStyles count="2">
    <cellStyle name="Normal" xfId="0" builtinId="0"/>
    <cellStyle name="Total" xfId="1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zoomScale="80" zoomScaleNormal="80" workbookViewId="0">
      <selection activeCell="J3" sqref="J3:J8"/>
    </sheetView>
  </sheetViews>
  <sheetFormatPr defaultRowHeight="14.4" x14ac:dyDescent="0.3"/>
  <cols>
    <col min="1" max="1" width="11.6640625" customWidth="1"/>
    <col min="2" max="2" width="14.6640625" customWidth="1"/>
    <col min="3" max="3" width="17.5546875" customWidth="1"/>
    <col min="10" max="10" width="17.109375" customWidth="1"/>
  </cols>
  <sheetData>
    <row r="1" spans="1:15" x14ac:dyDescent="0.3">
      <c r="A1" s="1"/>
      <c r="B1" s="1"/>
      <c r="C1" s="1"/>
      <c r="D1" s="1"/>
      <c r="E1" s="3" t="s">
        <v>96</v>
      </c>
      <c r="F1" s="3"/>
      <c r="G1" s="3"/>
      <c r="H1" s="3"/>
      <c r="I1" s="3"/>
      <c r="J1" s="1"/>
      <c r="K1" s="4" t="s">
        <v>97</v>
      </c>
      <c r="L1" s="4"/>
      <c r="M1" s="4"/>
      <c r="N1" s="4"/>
      <c r="O1" s="4"/>
    </row>
    <row r="2" spans="1:15" x14ac:dyDescent="0.3">
      <c r="A2" s="1" t="s">
        <v>98</v>
      </c>
      <c r="B2" s="1" t="s">
        <v>28</v>
      </c>
      <c r="C2" s="1" t="s">
        <v>29</v>
      </c>
      <c r="D2" s="1" t="s">
        <v>30</v>
      </c>
      <c r="E2" s="1" t="s">
        <v>31</v>
      </c>
      <c r="F2" s="1" t="s">
        <v>25</v>
      </c>
      <c r="G2" s="1" t="s">
        <v>26</v>
      </c>
      <c r="H2" s="1" t="s">
        <v>27</v>
      </c>
      <c r="I2" s="1" t="s">
        <v>32</v>
      </c>
      <c r="J2" s="1" t="s">
        <v>95</v>
      </c>
      <c r="K2" s="1" t="s">
        <v>31</v>
      </c>
      <c r="L2" s="1" t="s">
        <v>25</v>
      </c>
      <c r="M2" s="1" t="s">
        <v>26</v>
      </c>
      <c r="N2" s="1" t="s">
        <v>27</v>
      </c>
      <c r="O2" s="1" t="s">
        <v>33</v>
      </c>
    </row>
    <row r="3" spans="1:15" x14ac:dyDescent="0.3">
      <c r="A3" t="s">
        <v>34</v>
      </c>
      <c r="B3" t="s">
        <v>35</v>
      </c>
      <c r="C3" t="s">
        <v>36</v>
      </c>
      <c r="D3">
        <v>71950</v>
      </c>
      <c r="E3">
        <v>3035.1238450407609</v>
      </c>
      <c r="F3">
        <v>372.86049660811324</v>
      </c>
      <c r="G3">
        <v>27.608204343649795</v>
      </c>
      <c r="H3">
        <v>52.528813218739181</v>
      </c>
      <c r="I3">
        <v>119.03579646063169</v>
      </c>
      <c r="J3" t="s">
        <v>101</v>
      </c>
      <c r="K3">
        <f>(E3-$G$3)/($E$3-$G$3)</f>
        <v>1</v>
      </c>
      <c r="L3">
        <f>(F3-$G$3)/($E$3-$G$3)</f>
        <v>0.11479650765321957</v>
      </c>
      <c r="M3">
        <f>(G3-$G$3)/($E$3-$G$3)</f>
        <v>0</v>
      </c>
      <c r="N3">
        <f>(H3-$G$3)/($E$3-$G$3)</f>
        <v>8.2861111469774585E-3</v>
      </c>
      <c r="O3">
        <f>(I3-$G$3)/($E$3-$G$3)</f>
        <v>3.0399706282421831E-2</v>
      </c>
    </row>
    <row r="4" spans="1:15" x14ac:dyDescent="0.3">
      <c r="A4" t="s">
        <v>37</v>
      </c>
      <c r="B4" t="s">
        <v>38</v>
      </c>
      <c r="C4" t="s">
        <v>39</v>
      </c>
      <c r="D4">
        <v>20674</v>
      </c>
      <c r="E4">
        <v>3760.6676027735998</v>
      </c>
      <c r="F4">
        <v>143.17398652735272</v>
      </c>
      <c r="G4">
        <v>237.76566223179483</v>
      </c>
      <c r="H4">
        <v>317.4719794798479</v>
      </c>
      <c r="I4">
        <v>673.42503871819713</v>
      </c>
      <c r="J4" t="s">
        <v>101</v>
      </c>
      <c r="K4">
        <f>(E4-$F$4)/($E$4-$F$4)</f>
        <v>1</v>
      </c>
      <c r="L4">
        <f>(F4-$F$4)/($E$4-$F$4)</f>
        <v>0</v>
      </c>
      <c r="M4">
        <f>(G4-$F$4)/($E$4-$F$4)</f>
        <v>2.6148401556157202E-2</v>
      </c>
      <c r="N4">
        <f>(H4-$F$4)/($E$4-$F$4)</f>
        <v>4.8181976650827761E-2</v>
      </c>
      <c r="O4">
        <f>(I4-$F$4)/($E$4-$F$4)</f>
        <v>0.14657967876141498</v>
      </c>
    </row>
    <row r="5" spans="1:15" x14ac:dyDescent="0.3">
      <c r="A5" t="s">
        <v>40</v>
      </c>
      <c r="B5" t="s">
        <v>41</v>
      </c>
      <c r="C5" t="s">
        <v>42</v>
      </c>
      <c r="D5">
        <v>18999</v>
      </c>
      <c r="E5">
        <v>4423.1480896431876</v>
      </c>
      <c r="F5">
        <v>463.50955361404863</v>
      </c>
      <c r="G5">
        <v>51.473498020532723</v>
      </c>
      <c r="H5">
        <v>69.804295925364329</v>
      </c>
      <c r="I5">
        <v>137.69361199466297</v>
      </c>
      <c r="J5" t="s">
        <v>101</v>
      </c>
      <c r="K5">
        <f>(E5-$G$5)/($E$5-$G$5)</f>
        <v>1</v>
      </c>
      <c r="L5">
        <f>(F5-$G$5)/($E$5-$G$5)</f>
        <v>9.4251309643012246E-2</v>
      </c>
      <c r="M5">
        <f>(G5-$G$5)/($E$5-$G$5)</f>
        <v>0</v>
      </c>
      <c r="N5">
        <f>(H5-$G$5)/($E$5-$G$5)</f>
        <v>4.1930837990454542E-3</v>
      </c>
      <c r="O5">
        <f>(I5-$G$5)/($E$5-$G$5)</f>
        <v>1.9722445522215214E-2</v>
      </c>
    </row>
    <row r="6" spans="1:15" x14ac:dyDescent="0.3">
      <c r="A6" t="s">
        <v>43</v>
      </c>
      <c r="B6" t="s">
        <v>44</v>
      </c>
      <c r="C6" t="s">
        <v>45</v>
      </c>
      <c r="D6">
        <v>16600</v>
      </c>
      <c r="E6">
        <v>1596.468287576407</v>
      </c>
      <c r="F6">
        <v>203.52960655191197</v>
      </c>
      <c r="G6">
        <v>172.12828444402197</v>
      </c>
      <c r="H6">
        <v>260.82048537201069</v>
      </c>
      <c r="I6">
        <v>325.04746464103312</v>
      </c>
      <c r="J6" t="s">
        <v>101</v>
      </c>
      <c r="K6">
        <f>(E6-$G$6)/($E$6-$G$6)</f>
        <v>1</v>
      </c>
      <c r="L6">
        <f>(F6-$G$6)/($E$6-$G$6)</f>
        <v>2.2046226349630514E-2</v>
      </c>
      <c r="M6">
        <f>(G6-$G$6)/($E$6-$G$6)</f>
        <v>0</v>
      </c>
      <c r="N6">
        <f>(H6-$G$6)/($E$6-$G$6)</f>
        <v>6.2268981235476292E-2</v>
      </c>
      <c r="O6">
        <f>(I6-$G$6)/($E$6-$G$6)</f>
        <v>0.10736143045952078</v>
      </c>
    </row>
    <row r="7" spans="1:15" x14ac:dyDescent="0.3">
      <c r="A7" t="s">
        <v>46</v>
      </c>
      <c r="B7" t="s">
        <v>47</v>
      </c>
      <c r="C7" t="s">
        <v>48</v>
      </c>
      <c r="D7">
        <v>13590</v>
      </c>
      <c r="E7">
        <v>870.23136234246226</v>
      </c>
      <c r="F7">
        <v>69.626823670426958</v>
      </c>
      <c r="G7">
        <v>43.766468862931596</v>
      </c>
      <c r="H7">
        <v>64.33858767571094</v>
      </c>
      <c r="I7">
        <v>79.783730946622413</v>
      </c>
      <c r="J7" t="s">
        <v>101</v>
      </c>
      <c r="K7">
        <f>(E7-$G$7)/($E$7-$G$7)</f>
        <v>1</v>
      </c>
      <c r="L7">
        <f>(F7-$G$7)/($E$7-$G$7)</f>
        <v>3.1290324624219323E-2</v>
      </c>
      <c r="M7">
        <f>(G7-$G$7)/($E$7-$G$7)</f>
        <v>0</v>
      </c>
      <c r="N7">
        <f>(H7-$G$7)/($E$7-$G$7)</f>
        <v>2.4891703174671945E-2</v>
      </c>
      <c r="O7">
        <f>(I7-$G$7)/($E$7-$G$7)</f>
        <v>4.3579905653406761E-2</v>
      </c>
    </row>
    <row r="8" spans="1:15" x14ac:dyDescent="0.3">
      <c r="A8" t="s">
        <v>49</v>
      </c>
      <c r="B8" t="s">
        <v>50</v>
      </c>
      <c r="C8" t="s">
        <v>51</v>
      </c>
      <c r="D8">
        <v>73703</v>
      </c>
      <c r="E8">
        <v>2291.0868123673376</v>
      </c>
      <c r="F8">
        <v>25.543562938890176</v>
      </c>
      <c r="G8">
        <v>12.227865843808527</v>
      </c>
      <c r="H8">
        <v>16.263628421436625</v>
      </c>
      <c r="I8">
        <v>49.334162852099368</v>
      </c>
      <c r="J8" t="s">
        <v>101</v>
      </c>
      <c r="K8">
        <f>(E8-$G$8)/($E$8-$G$8)</f>
        <v>1</v>
      </c>
      <c r="L8">
        <f>(F8-$G$8)/($E$8-$G$8)</f>
        <v>5.8431422951364161E-3</v>
      </c>
      <c r="M8">
        <f>(G8-$G$8)/($E$8-$G$8)</f>
        <v>0</v>
      </c>
      <c r="N8">
        <f>(H8-$G$8)/($E$8-$G$8)</f>
        <v>1.7709576030516417E-3</v>
      </c>
      <c r="O8">
        <f>(I8-$G$8)/($E$8-$G$8)</f>
        <v>1.6282840614114207E-2</v>
      </c>
    </row>
    <row r="9" spans="1:15" x14ac:dyDescent="0.3">
      <c r="A9" t="s">
        <v>52</v>
      </c>
      <c r="B9" t="s">
        <v>53</v>
      </c>
      <c r="C9" t="s">
        <v>54</v>
      </c>
      <c r="D9">
        <v>20997</v>
      </c>
      <c r="E9">
        <v>16.630101801199661</v>
      </c>
      <c r="F9">
        <v>1469.0682531910784</v>
      </c>
      <c r="G9">
        <v>18.589715473244137</v>
      </c>
      <c r="H9">
        <v>12.243732293486367</v>
      </c>
      <c r="I9">
        <v>32.186772009336813</v>
      </c>
      <c r="J9" t="s">
        <v>55</v>
      </c>
      <c r="K9">
        <f>(E9-$H$9)/($F$9-$H$9)</f>
        <v>3.0109113656397847E-3</v>
      </c>
      <c r="L9">
        <f>(F9-$H$9)/($F$9-$H$9)</f>
        <v>1</v>
      </c>
      <c r="M9">
        <f>(G9-$H$9)/($F$9-$H$9)</f>
        <v>4.356038142361734E-3</v>
      </c>
      <c r="N9">
        <f>(H9-$H$9)/($F$9-$H$9)</f>
        <v>0</v>
      </c>
      <c r="O9">
        <f>(I9-$H$9)/($F$9-$H$9)</f>
        <v>1.3689390472067946E-2</v>
      </c>
    </row>
    <row r="10" spans="1:15" x14ac:dyDescent="0.3">
      <c r="A10" t="s">
        <v>56</v>
      </c>
      <c r="B10" t="s">
        <v>57</v>
      </c>
      <c r="C10" t="s">
        <v>58</v>
      </c>
      <c r="D10">
        <v>13813</v>
      </c>
      <c r="E10">
        <v>51.587398300836398</v>
      </c>
      <c r="F10">
        <v>1469.5742933680708</v>
      </c>
      <c r="G10">
        <v>37.649872261066228</v>
      </c>
      <c r="H10">
        <v>25.418017405117457</v>
      </c>
      <c r="I10">
        <v>43.303759360454272</v>
      </c>
      <c r="J10" t="s">
        <v>55</v>
      </c>
      <c r="K10">
        <f>(E10-$H$10)/($F$10-$H$10)</f>
        <v>1.8120878835131179E-2</v>
      </c>
      <c r="L10">
        <f>(F10-$H$10)/($F$10-$H$10)</f>
        <v>1</v>
      </c>
      <c r="M10">
        <f>(G10-$H$10)/($F$10-$H$10)</f>
        <v>8.4698969630503853E-3</v>
      </c>
      <c r="N10">
        <f>(H10-$H$10)/($F$10-$H$10)</f>
        <v>0</v>
      </c>
      <c r="O10">
        <f>(I10-$H$10)/($F$10-$H$10)</f>
        <v>1.2384907542925525E-2</v>
      </c>
    </row>
    <row r="11" spans="1:15" x14ac:dyDescent="0.3">
      <c r="A11" t="s">
        <v>59</v>
      </c>
      <c r="B11" t="s">
        <v>60</v>
      </c>
      <c r="C11" t="s">
        <v>61</v>
      </c>
      <c r="D11">
        <v>17292</v>
      </c>
      <c r="E11">
        <v>35.19488466106344</v>
      </c>
      <c r="F11">
        <v>606.42210934987065</v>
      </c>
      <c r="G11">
        <v>27.402320358936784</v>
      </c>
      <c r="H11">
        <v>26.951682628513844</v>
      </c>
      <c r="I11">
        <v>25.515823534811908</v>
      </c>
      <c r="J11" t="s">
        <v>55</v>
      </c>
      <c r="K11">
        <f>(E11-$I$11)/($F$11-$I$11)</f>
        <v>1.6662001019099017E-2</v>
      </c>
      <c r="L11">
        <f>(F11-$I$11)/($F$11-$I$11)</f>
        <v>1</v>
      </c>
      <c r="M11">
        <f>(G11-$I$11)/($F$11-$I$11)</f>
        <v>3.2475063021188827E-3</v>
      </c>
      <c r="N11">
        <f>(H11-$I$11)/($F$11-$I$11)</f>
        <v>2.4717568543561356E-3</v>
      </c>
      <c r="O11">
        <f>(I11-$I$11)/($F$11-$I$11)</f>
        <v>0</v>
      </c>
    </row>
    <row r="12" spans="1:15" x14ac:dyDescent="0.3">
      <c r="A12" t="s">
        <v>62</v>
      </c>
      <c r="B12" t="s">
        <v>63</v>
      </c>
      <c r="C12" t="s">
        <v>64</v>
      </c>
      <c r="D12">
        <v>18424</v>
      </c>
      <c r="E12">
        <v>393.06056673353538</v>
      </c>
      <c r="F12">
        <v>372.52081721869092</v>
      </c>
      <c r="G12">
        <v>32.320176957773683</v>
      </c>
      <c r="H12">
        <v>29.145507830633104</v>
      </c>
      <c r="I12">
        <v>86.121509193543957</v>
      </c>
      <c r="J12" t="s">
        <v>65</v>
      </c>
      <c r="K12">
        <f>(E12-$H$12)/($E$12-$H$12)</f>
        <v>1</v>
      </c>
      <c r="L12">
        <f>(F12-$H$12)/($E$12-$H$12)</f>
        <v>0.94355894593434575</v>
      </c>
      <c r="M12">
        <f>(G12-$H$12)/($E$12-$H$12)</f>
        <v>8.7236541865326478E-3</v>
      </c>
      <c r="N12">
        <f>(H12-$H$12)/($E$12-$H$12)</f>
        <v>0</v>
      </c>
      <c r="O12">
        <f>(I12-$H$12)/($E$12-$H$12)</f>
        <v>0.15656401121370703</v>
      </c>
    </row>
    <row r="13" spans="1:15" x14ac:dyDescent="0.3">
      <c r="A13" t="s">
        <v>66</v>
      </c>
      <c r="B13" t="s">
        <v>67</v>
      </c>
      <c r="C13" t="s">
        <v>68</v>
      </c>
      <c r="D13">
        <v>18508</v>
      </c>
      <c r="E13">
        <v>111.10609965012291</v>
      </c>
      <c r="F13">
        <v>13.974094897763505</v>
      </c>
      <c r="G13">
        <v>13.652950804381005</v>
      </c>
      <c r="H13">
        <v>33.643953453278726</v>
      </c>
      <c r="I13">
        <v>71.163521974440116</v>
      </c>
      <c r="J13" t="s">
        <v>65</v>
      </c>
      <c r="K13">
        <f>(E13-$G$13)/($E$13-$G$13)</f>
        <v>1</v>
      </c>
      <c r="L13">
        <f>(F13-$G$13)/($E$13-$G$13)</f>
        <v>3.2953690792571272E-3</v>
      </c>
      <c r="M13">
        <f>(G13-$G$13)/($E$13-$G$13)</f>
        <v>0</v>
      </c>
      <c r="N13">
        <f>(H13-$G$13)/($E$13-$G$13)</f>
        <v>0.20513449678820922</v>
      </c>
      <c r="O13">
        <f>(I13-$G$13)/($E$13-$G$13)</f>
        <v>0.5901355867022039</v>
      </c>
    </row>
    <row r="14" spans="1:15" x14ac:dyDescent="0.3">
      <c r="A14" t="s">
        <v>69</v>
      </c>
      <c r="B14" t="s">
        <v>70</v>
      </c>
      <c r="C14" t="s">
        <v>71</v>
      </c>
      <c r="D14">
        <v>14179</v>
      </c>
      <c r="E14">
        <v>13.534848128930539</v>
      </c>
      <c r="F14">
        <v>186.96619568271936</v>
      </c>
      <c r="G14">
        <v>17.085160187078891</v>
      </c>
      <c r="H14">
        <v>14.235644950998481</v>
      </c>
      <c r="I14">
        <v>18.922242286417166</v>
      </c>
      <c r="J14" t="s">
        <v>65</v>
      </c>
      <c r="K14">
        <f>(E14-$E$14)/($F$14-$E$14)</f>
        <v>0</v>
      </c>
      <c r="L14">
        <f>(F14-$E$14)/($F$14-$E$14)</f>
        <v>1</v>
      </c>
      <c r="M14">
        <f>(G14-$E$14)/($F$14-$E$14)</f>
        <v>2.0470993901764163E-2</v>
      </c>
      <c r="N14">
        <f>(H14-$E$14)/($F$14-$E$14)</f>
        <v>4.040773666078982E-3</v>
      </c>
      <c r="O14">
        <f>(I14-$E$14)/($F$14-$E$14)</f>
        <v>3.1063554734911781E-2</v>
      </c>
    </row>
    <row r="15" spans="1:15" x14ac:dyDescent="0.3">
      <c r="A15" t="s">
        <v>72</v>
      </c>
      <c r="B15" t="s">
        <v>73</v>
      </c>
      <c r="C15" t="s">
        <v>74</v>
      </c>
      <c r="D15">
        <v>14836</v>
      </c>
      <c r="E15">
        <v>6.8568116791922442</v>
      </c>
      <c r="F15">
        <v>34.991764013187918</v>
      </c>
      <c r="G15">
        <v>6.3931497716833015</v>
      </c>
      <c r="H15">
        <v>6.5130525871777563</v>
      </c>
      <c r="I15">
        <v>7.3858607836876349</v>
      </c>
      <c r="J15" t="s">
        <v>75</v>
      </c>
      <c r="K15">
        <f>(E15-$G$15)/($F$15-$G$15)</f>
        <v>1.6212740365441874E-2</v>
      </c>
      <c r="L15">
        <f>(F15-$G$15)/($F$15-$G$15)</f>
        <v>1</v>
      </c>
      <c r="M15">
        <f>(G15-$G$15)/($F$15-$G$15)</f>
        <v>0</v>
      </c>
      <c r="N15">
        <f>(H15-$G$15)/($F$15-$G$15)</f>
        <v>4.1926092810623729E-3</v>
      </c>
      <c r="O15">
        <f>(I15-$G$15)/($F$15-$G$15)</f>
        <v>3.4711857141792243E-2</v>
      </c>
    </row>
    <row r="16" spans="1:15" x14ac:dyDescent="0.3">
      <c r="A16" t="s">
        <v>76</v>
      </c>
      <c r="B16" t="s">
        <v>77</v>
      </c>
      <c r="C16" t="s">
        <v>78</v>
      </c>
      <c r="D16">
        <v>20671</v>
      </c>
      <c r="E16">
        <v>27.858646244785263</v>
      </c>
      <c r="F16">
        <v>403.01481051023882</v>
      </c>
      <c r="G16">
        <v>177.79567718245281</v>
      </c>
      <c r="H16">
        <v>121.87579293289029</v>
      </c>
      <c r="I16">
        <v>116.51216463283134</v>
      </c>
      <c r="J16" t="s">
        <v>75</v>
      </c>
      <c r="K16">
        <f>(E16-$E$16)/($F$16-$E$16)</f>
        <v>0</v>
      </c>
      <c r="L16">
        <f>(F16-$E$16)/($F$16-$E$16)</f>
        <v>1</v>
      </c>
      <c r="M16">
        <f>(G16-$E$16)/($F$16-$E$16)</f>
        <v>0.39966564652147069</v>
      </c>
      <c r="N16">
        <f>(H16-$E$16)/($F$16-$E$16)</f>
        <v>0.25060802845180025</v>
      </c>
      <c r="O16">
        <f>(I16-$E$16)/($F$16-$E$16)</f>
        <v>0.23631097348920674</v>
      </c>
    </row>
    <row r="17" spans="1:15" x14ac:dyDescent="0.3">
      <c r="A17" t="s">
        <v>79</v>
      </c>
      <c r="B17" t="s">
        <v>80</v>
      </c>
      <c r="C17" t="s">
        <v>81</v>
      </c>
      <c r="D17">
        <v>27217</v>
      </c>
      <c r="E17">
        <v>20.526366054790913</v>
      </c>
      <c r="F17">
        <v>881.50573975016516</v>
      </c>
      <c r="G17">
        <v>18.548617412293908</v>
      </c>
      <c r="H17">
        <v>16.717743056358419</v>
      </c>
      <c r="I17">
        <v>16.923082330527041</v>
      </c>
      <c r="J17" t="s">
        <v>75</v>
      </c>
      <c r="K17">
        <f>(E17-$H$17)/($F$17-$H$17)</f>
        <v>4.4041117742074807E-3</v>
      </c>
      <c r="L17">
        <f>(F17-$H$17)/($F$17-$H$17)</f>
        <v>1</v>
      </c>
      <c r="M17">
        <f>(G17-$H$17)/($F$17-$H$17)</f>
        <v>2.1171366426628859E-3</v>
      </c>
      <c r="N17">
        <f>(H17-$H$17)/($F$17-$H$17)</f>
        <v>0</v>
      </c>
      <c r="O17">
        <f>(I17-$H$17)/($F$17-$H$17)</f>
        <v>2.3744463955751037E-4</v>
      </c>
    </row>
    <row r="18" spans="1:15" x14ac:dyDescent="0.3">
      <c r="A18" t="s">
        <v>82</v>
      </c>
      <c r="B18" t="s">
        <v>83</v>
      </c>
      <c r="C18" t="s">
        <v>84</v>
      </c>
      <c r="D18">
        <v>16392</v>
      </c>
      <c r="E18">
        <v>24.083533223352884</v>
      </c>
      <c r="F18">
        <v>353.58277170378301</v>
      </c>
      <c r="G18">
        <v>120.41977302279567</v>
      </c>
      <c r="H18">
        <v>117.47133757073551</v>
      </c>
      <c r="I18">
        <v>142.79242513901045</v>
      </c>
      <c r="J18" t="s">
        <v>85</v>
      </c>
      <c r="K18">
        <f>(E18-$E$18)/($F$18-$E$18)</f>
        <v>0</v>
      </c>
      <c r="L18">
        <f>(F18-$E$18)/($F$18-$E$18)</f>
        <v>1</v>
      </c>
      <c r="M18">
        <f>(G18-$E$18)/($F$18-$E$18)</f>
        <v>0.29237166144517346</v>
      </c>
      <c r="N18">
        <f>(H18-$E$18)/($F$18-$E$18)</f>
        <v>0.28342342998443437</v>
      </c>
      <c r="O18">
        <f>(I18-$E$18)/($F$18-$E$18)</f>
        <v>0.36027061083088974</v>
      </c>
    </row>
    <row r="19" spans="1:15" x14ac:dyDescent="0.3">
      <c r="A19" t="s">
        <v>86</v>
      </c>
      <c r="B19" t="s">
        <v>87</v>
      </c>
      <c r="C19" t="s">
        <v>88</v>
      </c>
      <c r="D19">
        <v>57246</v>
      </c>
      <c r="E19">
        <v>10.754920616771424</v>
      </c>
      <c r="F19">
        <v>689.22507422895148</v>
      </c>
      <c r="G19">
        <v>879.13297357076794</v>
      </c>
      <c r="H19">
        <v>401.26762323809095</v>
      </c>
      <c r="I19">
        <v>125.65739971988334</v>
      </c>
      <c r="J19" t="s">
        <v>85</v>
      </c>
      <c r="K19">
        <f>(E19-$E$19)/($G$19-$E$19)</f>
        <v>0</v>
      </c>
      <c r="L19">
        <f>(F19-$E$19)/($G$19-$E$19)</f>
        <v>0.78130734799687862</v>
      </c>
      <c r="M19">
        <f>(G19-$E$19)/($G$19-$E$19)</f>
        <v>1</v>
      </c>
      <c r="N19">
        <f>(H19-$E$19)/($G$19-$E$19)</f>
        <v>0.44970356090057412</v>
      </c>
      <c r="O19">
        <f>(I19-$E$19)/($G$19-$E$19)</f>
        <v>0.13231849735520554</v>
      </c>
    </row>
    <row r="20" spans="1:15" x14ac:dyDescent="0.3">
      <c r="A20" t="s">
        <v>89</v>
      </c>
      <c r="B20" t="s">
        <v>90</v>
      </c>
      <c r="C20" t="s">
        <v>91</v>
      </c>
      <c r="D20">
        <v>22413</v>
      </c>
      <c r="E20">
        <v>8.8387552982668769</v>
      </c>
      <c r="F20">
        <v>131.10176943325902</v>
      </c>
      <c r="G20">
        <v>525.21862393251195</v>
      </c>
      <c r="H20">
        <v>155.30727675454978</v>
      </c>
      <c r="I20">
        <v>26.739311622131755</v>
      </c>
      <c r="J20" t="s">
        <v>85</v>
      </c>
      <c r="K20">
        <f>(E20-$E$20)/($G$20-$E$20)</f>
        <v>0</v>
      </c>
      <c r="L20">
        <f>(F20-$E$20)/($G$20-$E$20)</f>
        <v>0.23676952096982651</v>
      </c>
      <c r="M20">
        <f>(G20-$E$20)/($G$20-$E$20)</f>
        <v>1</v>
      </c>
      <c r="N20">
        <f>(H20-$E$20)/($G$20-$E$20)</f>
        <v>0.28364491017760302</v>
      </c>
      <c r="O20">
        <f>(I20-$E$20)/($G$20-$E$20)</f>
        <v>3.4665480610639267E-2</v>
      </c>
    </row>
    <row r="21" spans="1:15" x14ac:dyDescent="0.3">
      <c r="A21" t="s">
        <v>92</v>
      </c>
      <c r="B21" t="s">
        <v>93</v>
      </c>
      <c r="C21" t="s">
        <v>94</v>
      </c>
      <c r="D21">
        <v>15394</v>
      </c>
      <c r="E21">
        <v>59.12807415035892</v>
      </c>
      <c r="F21">
        <v>186.21532250617682</v>
      </c>
      <c r="G21">
        <v>282.27685125944402</v>
      </c>
      <c r="H21">
        <v>144.03276896171661</v>
      </c>
      <c r="I21">
        <v>84.99948811809837</v>
      </c>
      <c r="J21" t="s">
        <v>85</v>
      </c>
      <c r="K21">
        <f>(E21-$E$21)/($G$21-$E$21)</f>
        <v>0</v>
      </c>
      <c r="L21">
        <f>(F21-$E$21)/($G$21-$E$21)</f>
        <v>0.56951801395573853</v>
      </c>
      <c r="M21">
        <f>(G21-$E$21)/($G$21-$E$21)</f>
        <v>1</v>
      </c>
      <c r="N21">
        <f>(H21-$E$21)/($G$21-$E$21)</f>
        <v>0.38048469685250613</v>
      </c>
      <c r="O21">
        <f>(I21-$E$21)/($G$21-$E$21)</f>
        <v>0.11593795987997885</v>
      </c>
    </row>
  </sheetData>
  <mergeCells count="2">
    <mergeCell ref="E1:I1"/>
    <mergeCell ref="K1:O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topLeftCell="C1" zoomScaleNormal="100" workbookViewId="0">
      <selection activeCell="I1" sqref="I1:M1"/>
    </sheetView>
  </sheetViews>
  <sheetFormatPr defaultRowHeight="14.4" x14ac:dyDescent="0.3"/>
  <cols>
    <col min="1" max="1" width="26.44140625" customWidth="1"/>
    <col min="2" max="2" width="22.33203125" customWidth="1"/>
    <col min="8" max="8" width="17.44140625" customWidth="1"/>
  </cols>
  <sheetData>
    <row r="1" spans="1:14" x14ac:dyDescent="0.3">
      <c r="C1" s="3" t="s">
        <v>96</v>
      </c>
      <c r="D1" s="3"/>
      <c r="E1" s="3"/>
      <c r="F1" s="3"/>
      <c r="G1" s="3"/>
      <c r="I1" s="4" t="s">
        <v>97</v>
      </c>
      <c r="J1" s="4"/>
      <c r="K1" s="4"/>
      <c r="L1" s="4"/>
      <c r="M1" s="4"/>
    </row>
    <row r="2" spans="1:14" x14ac:dyDescent="0.3">
      <c r="A2" s="1" t="s">
        <v>98</v>
      </c>
      <c r="B2" s="1" t="s">
        <v>99</v>
      </c>
      <c r="C2" s="2" t="s">
        <v>31</v>
      </c>
      <c r="D2" s="2" t="s">
        <v>25</v>
      </c>
      <c r="E2" s="2" t="s">
        <v>26</v>
      </c>
      <c r="F2" s="2" t="s">
        <v>27</v>
      </c>
      <c r="G2" s="2" t="s">
        <v>32</v>
      </c>
      <c r="H2" s="2" t="s">
        <v>95</v>
      </c>
      <c r="I2" s="2" t="s">
        <v>31</v>
      </c>
      <c r="J2" s="2" t="s">
        <v>25</v>
      </c>
      <c r="K2" s="2" t="s">
        <v>26</v>
      </c>
      <c r="L2" s="2" t="s">
        <v>27</v>
      </c>
      <c r="M2" s="2" t="s">
        <v>33</v>
      </c>
      <c r="N2" s="1" t="s">
        <v>24</v>
      </c>
    </row>
    <row r="3" spans="1:14" x14ac:dyDescent="0.3">
      <c r="A3" t="s">
        <v>8</v>
      </c>
      <c r="B3" t="s">
        <v>9</v>
      </c>
      <c r="C3">
        <v>948.94147929999997</v>
      </c>
      <c r="D3">
        <v>932.600099</v>
      </c>
      <c r="E3">
        <v>29.99073229</v>
      </c>
      <c r="F3">
        <v>7.1698413529999998</v>
      </c>
      <c r="G3">
        <v>12.28604129</v>
      </c>
      <c r="H3" t="s">
        <v>101</v>
      </c>
      <c r="I3">
        <v>1</v>
      </c>
      <c r="J3">
        <v>0.98264825607232864</v>
      </c>
      <c r="K3">
        <v>2.4231873224328605E-2</v>
      </c>
      <c r="L3">
        <v>0</v>
      </c>
      <c r="M3">
        <v>5.4325270913371084E-3</v>
      </c>
      <c r="N3">
        <v>25953925</v>
      </c>
    </row>
    <row r="4" spans="1:14" x14ac:dyDescent="0.3">
      <c r="A4" t="s">
        <v>10</v>
      </c>
      <c r="B4" t="s">
        <v>11</v>
      </c>
      <c r="C4">
        <v>1223.9883789999999</v>
      </c>
      <c r="D4">
        <v>1075.5307</v>
      </c>
      <c r="E4">
        <v>33.001727520000003</v>
      </c>
      <c r="F4">
        <v>12.287790299999999</v>
      </c>
      <c r="G4">
        <v>24.323557600000001</v>
      </c>
      <c r="H4" t="s">
        <v>101</v>
      </c>
      <c r="I4">
        <v>1</v>
      </c>
      <c r="J4">
        <v>0.8774798985950184</v>
      </c>
      <c r="K4">
        <v>1.7094930392188238E-2</v>
      </c>
      <c r="L4">
        <v>0</v>
      </c>
      <c r="M4">
        <v>9.9329549001150892E-3</v>
      </c>
      <c r="N4">
        <v>25953925</v>
      </c>
    </row>
    <row r="5" spans="1:14" x14ac:dyDescent="0.3">
      <c r="A5" t="s">
        <v>6</v>
      </c>
      <c r="B5" t="s">
        <v>7</v>
      </c>
      <c r="C5">
        <v>16309.00042</v>
      </c>
      <c r="D5">
        <v>6778.206741</v>
      </c>
      <c r="E5">
        <v>3532.1440950000001</v>
      </c>
      <c r="F5">
        <v>747.86981170000001</v>
      </c>
      <c r="G5">
        <v>1096.4848689999999</v>
      </c>
      <c r="H5" t="s">
        <v>101</v>
      </c>
      <c r="I5">
        <v>1</v>
      </c>
      <c r="J5">
        <v>0.38752562915213479</v>
      </c>
      <c r="K5">
        <v>0.1789249350439179</v>
      </c>
      <c r="L5">
        <v>0</v>
      </c>
      <c r="M5">
        <v>2.2402938840064453E-2</v>
      </c>
      <c r="N5">
        <v>19165214</v>
      </c>
    </row>
    <row r="6" spans="1:14" x14ac:dyDescent="0.3">
      <c r="A6" t="s">
        <v>0</v>
      </c>
      <c r="B6" t="s">
        <v>1</v>
      </c>
      <c r="C6">
        <v>4788.6282650000003</v>
      </c>
      <c r="D6">
        <v>1556.589637</v>
      </c>
      <c r="E6">
        <v>236.19800409999999</v>
      </c>
      <c r="F6">
        <v>43.179844780000003</v>
      </c>
      <c r="G6">
        <v>61.378460959999998</v>
      </c>
      <c r="H6" t="s">
        <v>101</v>
      </c>
      <c r="I6">
        <v>1</v>
      </c>
      <c r="J6">
        <v>0.31891818395316962</v>
      </c>
      <c r="K6">
        <v>4.0674377261707043E-2</v>
      </c>
      <c r="L6">
        <v>0</v>
      </c>
      <c r="M6">
        <v>3.8349623825763347E-3</v>
      </c>
      <c r="N6">
        <v>19165214</v>
      </c>
    </row>
    <row r="7" spans="1:14" x14ac:dyDescent="0.3">
      <c r="A7" t="s">
        <v>4</v>
      </c>
      <c r="B7" t="s">
        <v>5</v>
      </c>
      <c r="C7">
        <v>1189.9184949999999</v>
      </c>
      <c r="D7">
        <v>231.7973618</v>
      </c>
      <c r="E7">
        <v>3.8922818640000001</v>
      </c>
      <c r="F7">
        <v>4.7330348459999998</v>
      </c>
      <c r="G7">
        <v>7.1547542640000001</v>
      </c>
      <c r="H7" t="s">
        <v>101</v>
      </c>
      <c r="I7">
        <v>1</v>
      </c>
      <c r="J7">
        <v>0.19215855215660943</v>
      </c>
      <c r="K7">
        <v>0</v>
      </c>
      <c r="L7">
        <v>7.0888229339969222E-4</v>
      </c>
      <c r="M7">
        <v>2.7507591011615333E-3</v>
      </c>
      <c r="N7">
        <v>19165214</v>
      </c>
    </row>
    <row r="8" spans="1:14" x14ac:dyDescent="0.3">
      <c r="A8" t="s">
        <v>2</v>
      </c>
      <c r="B8" t="s">
        <v>3</v>
      </c>
      <c r="C8">
        <v>18.66865292</v>
      </c>
      <c r="D8">
        <v>2058.3707960000002</v>
      </c>
      <c r="E8">
        <v>70.690827530000007</v>
      </c>
      <c r="F8">
        <v>5.1515003229999996</v>
      </c>
      <c r="G8">
        <v>5.4993140370000004</v>
      </c>
      <c r="H8" t="s">
        <v>100</v>
      </c>
      <c r="I8">
        <v>6.583394489551123E-3</v>
      </c>
      <c r="J8">
        <v>1</v>
      </c>
      <c r="K8">
        <v>3.1920276292450284E-2</v>
      </c>
      <c r="L8">
        <v>0</v>
      </c>
      <c r="M8">
        <v>1.6939920384165179E-4</v>
      </c>
      <c r="N8">
        <v>19165214</v>
      </c>
    </row>
    <row r="9" spans="1:14" x14ac:dyDescent="0.3">
      <c r="A9" t="s">
        <v>20</v>
      </c>
      <c r="B9" t="s">
        <v>21</v>
      </c>
      <c r="C9">
        <v>5232.5225490000003</v>
      </c>
      <c r="D9">
        <v>3889.071461</v>
      </c>
      <c r="E9">
        <v>5624.0479649999997</v>
      </c>
      <c r="F9">
        <v>7364.8895560000001</v>
      </c>
      <c r="G9">
        <v>7426.284678</v>
      </c>
      <c r="H9" t="s">
        <v>102</v>
      </c>
      <c r="I9">
        <v>0.37980494971106521</v>
      </c>
      <c r="J9">
        <v>0</v>
      </c>
      <c r="K9">
        <v>0.49049248590998912</v>
      </c>
      <c r="L9">
        <v>0.98264308136559808</v>
      </c>
      <c r="M9">
        <v>1</v>
      </c>
      <c r="N9">
        <v>22886416</v>
      </c>
    </row>
    <row r="10" spans="1:14" x14ac:dyDescent="0.3">
      <c r="A10" t="s">
        <v>14</v>
      </c>
      <c r="B10" t="s">
        <v>15</v>
      </c>
      <c r="C10">
        <v>43.129096730000001</v>
      </c>
      <c r="D10">
        <v>22.485943819999999</v>
      </c>
      <c r="E10">
        <v>26.54379157</v>
      </c>
      <c r="F10">
        <v>1595.4991090000001</v>
      </c>
      <c r="G10">
        <v>5396.689832</v>
      </c>
      <c r="H10" t="s">
        <v>102</v>
      </c>
      <c r="I10">
        <v>3.8411555161504871E-3</v>
      </c>
      <c r="J10">
        <v>0</v>
      </c>
      <c r="K10">
        <v>7.5506025346839048E-4</v>
      </c>
      <c r="L10">
        <v>0.29269696459408212</v>
      </c>
      <c r="M10">
        <v>1</v>
      </c>
      <c r="N10">
        <v>19165214</v>
      </c>
    </row>
    <row r="11" spans="1:14" x14ac:dyDescent="0.3">
      <c r="A11" t="s">
        <v>16</v>
      </c>
      <c r="B11" t="s">
        <v>17</v>
      </c>
      <c r="C11">
        <v>6.0488351050000002</v>
      </c>
      <c r="D11">
        <v>3.7399437369999999</v>
      </c>
      <c r="E11">
        <v>101.7927134</v>
      </c>
      <c r="F11">
        <v>1869.367759</v>
      </c>
      <c r="G11">
        <v>2691.0265909999998</v>
      </c>
      <c r="H11" t="s">
        <v>102</v>
      </c>
      <c r="I11">
        <v>8.5919057810658378E-4</v>
      </c>
      <c r="J11">
        <v>0</v>
      </c>
      <c r="K11">
        <v>3.6487648149804444E-2</v>
      </c>
      <c r="L11">
        <v>0.69424220790258495</v>
      </c>
      <c r="M11">
        <v>1</v>
      </c>
      <c r="N11">
        <v>19165214</v>
      </c>
    </row>
    <row r="12" spans="1:14" x14ac:dyDescent="0.3">
      <c r="A12" t="s">
        <v>18</v>
      </c>
      <c r="B12" t="s">
        <v>19</v>
      </c>
      <c r="C12">
        <v>334.31697300000002</v>
      </c>
      <c r="D12">
        <v>1250.1450179999999</v>
      </c>
      <c r="E12">
        <v>4148.8393509999996</v>
      </c>
      <c r="F12">
        <v>10008.125690000001</v>
      </c>
      <c r="G12">
        <v>11279.777669999999</v>
      </c>
      <c r="H12" t="s">
        <v>102</v>
      </c>
      <c r="I12">
        <v>0</v>
      </c>
      <c r="J12">
        <v>8.367195044161238E-2</v>
      </c>
      <c r="K12">
        <v>0.34850267920157152</v>
      </c>
      <c r="L12">
        <v>0.88381923655817052</v>
      </c>
      <c r="M12">
        <v>1</v>
      </c>
      <c r="N12">
        <v>19165214</v>
      </c>
    </row>
    <row r="13" spans="1:14" x14ac:dyDescent="0.3">
      <c r="A13" t="s">
        <v>12</v>
      </c>
      <c r="B13" t="s">
        <v>13</v>
      </c>
      <c r="C13">
        <v>62.092198809999999</v>
      </c>
      <c r="D13">
        <v>77.793642689999999</v>
      </c>
      <c r="E13">
        <v>658.06789779999997</v>
      </c>
      <c r="F13">
        <v>2901.7096059999999</v>
      </c>
      <c r="G13">
        <v>4285.716101</v>
      </c>
      <c r="H13" t="s">
        <v>102</v>
      </c>
      <c r="I13">
        <v>0</v>
      </c>
      <c r="J13">
        <v>3.7175288907373145E-3</v>
      </c>
      <c r="K13">
        <v>0.14110529554513113</v>
      </c>
      <c r="L13">
        <v>0.67231777093543388</v>
      </c>
      <c r="M13">
        <v>1</v>
      </c>
      <c r="N13">
        <v>19165214</v>
      </c>
    </row>
    <row r="14" spans="1:14" x14ac:dyDescent="0.3">
      <c r="A14" t="s">
        <v>22</v>
      </c>
      <c r="B14" t="s">
        <v>23</v>
      </c>
      <c r="C14">
        <v>2.2885906930000002</v>
      </c>
      <c r="D14">
        <v>3.541596749</v>
      </c>
      <c r="E14">
        <v>239.00951000000001</v>
      </c>
      <c r="F14">
        <v>753.26511840000001</v>
      </c>
      <c r="G14">
        <v>884.03567650000002</v>
      </c>
      <c r="H14" t="s">
        <v>102</v>
      </c>
      <c r="I14">
        <v>0</v>
      </c>
      <c r="J14">
        <v>1.4210492738438857E-3</v>
      </c>
      <c r="K14">
        <v>0.26846804839774013</v>
      </c>
      <c r="L14">
        <v>0.85169153354182614</v>
      </c>
      <c r="M14">
        <v>1</v>
      </c>
      <c r="N14">
        <v>25537513</v>
      </c>
    </row>
  </sheetData>
  <mergeCells count="2">
    <mergeCell ref="C1:G1"/>
    <mergeCell ref="I1:M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Markers_mRNA</vt:lpstr>
      <vt:lpstr>Markers_miRNA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 Machado</dc:creator>
  <cp:lastModifiedBy>Matthias</cp:lastModifiedBy>
  <dcterms:created xsi:type="dcterms:W3CDTF">2018-07-27T14:29:30Z</dcterms:created>
  <dcterms:modified xsi:type="dcterms:W3CDTF">2021-07-31T22:03:05Z</dcterms:modified>
</cp:coreProperties>
</file>