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2all\跳发\cells-1590222-supplementary\cells-1590222 for conversion sm final\cells-1590222-supplementary-version2\"/>
    </mc:Choice>
  </mc:AlternateContent>
  <xr:revisionPtr revIDLastSave="0" documentId="13_ncr:1_{FF269932-12B4-442B-A890-C78C85BAF64E}" xr6:coauthVersionLast="36" xr6:coauthVersionMax="47" xr10:uidLastSave="{00000000-0000-0000-0000-000000000000}"/>
  <bookViews>
    <workbookView xWindow="32736" yWindow="504" windowWidth="37824" windowHeight="24396" firstSheet="11" activeTab="19" xr2:uid="{E9C07460-41E1-504C-A1B4-B03D7B9170CC}"/>
  </bookViews>
  <sheets>
    <sheet name="Table S1" sheetId="6" r:id="rId1"/>
    <sheet name="Table S2" sheetId="1" r:id="rId2"/>
    <sheet name="Table S3" sheetId="15" r:id="rId3"/>
    <sheet name="Table S4" sheetId="3" r:id="rId4"/>
    <sheet name="Table S5" sheetId="19" r:id="rId5"/>
    <sheet name="Table S6" sheetId="20" r:id="rId6"/>
    <sheet name="Table S7" sheetId="17" r:id="rId7"/>
    <sheet name="Table S8" sheetId="25" r:id="rId8"/>
    <sheet name="Table S9" sheetId="4" r:id="rId9"/>
    <sheet name="Table S10" sheetId="18" r:id="rId10"/>
    <sheet name="Table S11" sheetId="22" r:id="rId11"/>
    <sheet name="Table S12" sheetId="23" r:id="rId12"/>
    <sheet name="Table S13" sheetId="2" r:id="rId13"/>
    <sheet name="Table S14" sheetId="7" r:id="rId14"/>
    <sheet name="Table S15" sheetId="26" r:id="rId15"/>
    <sheet name="Table S16" sheetId="27" r:id="rId16"/>
    <sheet name="Table S17" sheetId="10" r:id="rId17"/>
    <sheet name="Table S18" sheetId="21" r:id="rId18"/>
    <sheet name="Table S19" sheetId="13" r:id="rId19"/>
    <sheet name="Table S20" sheetId="24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9" l="1"/>
  <c r="C3" i="19"/>
  <c r="C4" i="19"/>
  <c r="C5" i="19"/>
  <c r="C6" i="19"/>
  <c r="C7" i="19"/>
  <c r="E7" i="19" s="1"/>
  <c r="C8" i="19"/>
  <c r="C9" i="19"/>
  <c r="E9" i="19" s="1"/>
  <c r="C10" i="19"/>
  <c r="C11" i="19"/>
  <c r="G11" i="19" s="1"/>
  <c r="C12" i="19"/>
  <c r="C13" i="19"/>
  <c r="C14" i="19"/>
  <c r="C15" i="19"/>
  <c r="C16" i="19"/>
  <c r="C17" i="19"/>
  <c r="E17" i="19" s="1"/>
  <c r="C18" i="19"/>
  <c r="C19" i="19"/>
  <c r="G19" i="19" s="1"/>
  <c r="C20" i="19"/>
  <c r="E20" i="19" s="1"/>
  <c r="C21" i="19"/>
  <c r="G21" i="19" s="1"/>
  <c r="C22" i="19"/>
  <c r="C23" i="19"/>
  <c r="C24" i="19"/>
  <c r="G24" i="19" s="1"/>
  <c r="C25" i="19"/>
  <c r="E25" i="19" s="1"/>
  <c r="C26" i="19"/>
  <c r="G26" i="19" s="1"/>
  <c r="B27" i="19"/>
  <c r="E24" i="19"/>
  <c r="G23" i="19"/>
  <c r="G22" i="19"/>
  <c r="E21" i="19"/>
  <c r="G20" i="19"/>
  <c r="G18" i="19"/>
  <c r="G16" i="19"/>
  <c r="E16" i="19"/>
  <c r="G15" i="19"/>
  <c r="G14" i="19"/>
  <c r="E13" i="19"/>
  <c r="G13" i="19"/>
  <c r="G12" i="19"/>
  <c r="E12" i="19"/>
  <c r="G10" i="19"/>
  <c r="G8" i="19"/>
  <c r="E8" i="19"/>
  <c r="G6" i="19"/>
  <c r="E5" i="19"/>
  <c r="G5" i="19"/>
  <c r="G4" i="19"/>
  <c r="E4" i="19"/>
  <c r="G3" i="19"/>
  <c r="E3" i="19"/>
  <c r="C27" i="19" l="1"/>
  <c r="E19" i="19"/>
  <c r="E11" i="19"/>
  <c r="G17" i="19"/>
  <c r="G25" i="19"/>
  <c r="G9" i="19"/>
  <c r="E23" i="19"/>
  <c r="E15" i="19"/>
  <c r="G7" i="19"/>
  <c r="E10" i="19"/>
  <c r="E18" i="19"/>
  <c r="E26" i="19"/>
  <c r="E6" i="19"/>
  <c r="E22" i="19"/>
  <c r="E14" i="19"/>
</calcChain>
</file>

<file path=xl/sharedStrings.xml><?xml version="1.0" encoding="utf-8"?>
<sst xmlns="http://schemas.openxmlformats.org/spreadsheetml/2006/main" count="1333" uniqueCount="318">
  <si>
    <t>Database</t>
  </si>
  <si>
    <t>Total Sites</t>
  </si>
  <si>
    <t>Total</t>
  </si>
  <si>
    <t>Speckle-associated domains</t>
  </si>
  <si>
    <t>LEDGF/p75</t>
  </si>
  <si>
    <t>H3K36me3</t>
  </si>
  <si>
    <t>H3K27me3</t>
  </si>
  <si>
    <t>Pol II</t>
  </si>
  <si>
    <t>Lamina-associated domains</t>
  </si>
  <si>
    <t>SPIN States</t>
  </si>
  <si>
    <t xml:space="preserve">     Speckle</t>
  </si>
  <si>
    <t xml:space="preserve">     Interior Active 1</t>
  </si>
  <si>
    <t xml:space="preserve">     Interior Active 2</t>
  </si>
  <si>
    <t xml:space="preserve">     Interior Active 3</t>
  </si>
  <si>
    <t xml:space="preserve">     Interior Repressive 1</t>
  </si>
  <si>
    <t xml:space="preserve">     Interior Repressive 2</t>
  </si>
  <si>
    <t xml:space="preserve">     Near Lamina 1</t>
  </si>
  <si>
    <t xml:space="preserve">     Near Lamina 2</t>
  </si>
  <si>
    <t xml:space="preserve">     Lamina Like</t>
  </si>
  <si>
    <t xml:space="preserve">     Lamina</t>
  </si>
  <si>
    <t>Gene Density</t>
  </si>
  <si>
    <t>1.5 (6.75)</t>
  </si>
  <si>
    <t>98.5 (33.01)</t>
  </si>
  <si>
    <t xml:space="preserve">Average Size </t>
  </si>
  <si>
    <t>(kb)</t>
  </si>
  <si>
    <t>(genes/Mb)</t>
  </si>
  <si>
    <t>13.0 (15.66)</t>
  </si>
  <si>
    <t>87.0 (3.34)</t>
  </si>
  <si>
    <t>0 (0)</t>
  </si>
  <si>
    <t>100 (30.64)</t>
  </si>
  <si>
    <t>7.6 (7.26)</t>
  </si>
  <si>
    <t>92.4 (23.58)</t>
  </si>
  <si>
    <t>26.3 (7.21)</t>
  </si>
  <si>
    <t>73.7 (15.84)</t>
  </si>
  <si>
    <t>49.4 (6.64)</t>
  </si>
  <si>
    <t>50.6 (13.89)</t>
  </si>
  <si>
    <t>63.9 (20.41)</t>
  </si>
  <si>
    <t>59.0 (5.75)</t>
  </si>
  <si>
    <t>41.0 (13.55)</t>
  </si>
  <si>
    <t>69.6 (5.94)</t>
  </si>
  <si>
    <t>30.4 (13.82)</t>
  </si>
  <si>
    <t>86.3 (4.67)</t>
  </si>
  <si>
    <t>13.7 (12.89)</t>
  </si>
  <si>
    <t>73.5 (4.76)</t>
  </si>
  <si>
    <t>26.5 (17.11)</t>
  </si>
  <si>
    <t>96.3 (2.78)</t>
  </si>
  <si>
    <t>3.7 (15.95)</t>
  </si>
  <si>
    <t>Average Exon number</t>
  </si>
  <si>
    <t>Associated</t>
  </si>
  <si>
    <t>Non-associated</t>
  </si>
  <si>
    <t>WT</t>
  </si>
  <si>
    <t>LKO</t>
  </si>
  <si>
    <t>CKO</t>
  </si>
  <si>
    <t>DKO</t>
  </si>
  <si>
    <t>&lt; 0.00001</t>
  </si>
  <si>
    <t>Virus</t>
  </si>
  <si>
    <t>HIV-1</t>
  </si>
  <si>
    <t>PRJNA647337</t>
  </si>
  <si>
    <t>GSE66019</t>
  </si>
  <si>
    <t>SRR7525645</t>
  </si>
  <si>
    <t>SRR7525649</t>
  </si>
  <si>
    <t>SRR7525644</t>
  </si>
  <si>
    <t>SRR7525650</t>
  </si>
  <si>
    <t>SRR7525652</t>
  </si>
  <si>
    <t>SRR7525651</t>
  </si>
  <si>
    <t>ChIP-Seq control for LEDGF/p75</t>
  </si>
  <si>
    <t>https://github.com/ma-compbio/SPIN</t>
  </si>
  <si>
    <t>https://rid.ncifcrf.gov/drpdata/Ferris-2019-PLOSPathogens/</t>
  </si>
  <si>
    <t>https://www.proteinatlas.org/about/download</t>
  </si>
  <si>
    <t>GSE22428</t>
  </si>
  <si>
    <t>N74D</t>
  </si>
  <si>
    <t>A77V</t>
  </si>
  <si>
    <t>Number of introns</t>
  </si>
  <si>
    <t>&lt;0.00001</t>
  </si>
  <si>
    <t>&lt;E-300</t>
  </si>
  <si>
    <t>All genes</t>
  </si>
  <si>
    <t>RIC</t>
  </si>
  <si>
    <t>Central</t>
  </si>
  <si>
    <t>Middle</t>
  </si>
  <si>
    <t>Peripheral</t>
  </si>
  <si>
    <t>NA</t>
  </si>
  <si>
    <t>69.4 (4.72)</t>
  </si>
  <si>
    <t>30.6 (15.28)</t>
  </si>
  <si>
    <t>17.8 (20.22)</t>
  </si>
  <si>
    <t>23.2(6.35)</t>
  </si>
  <si>
    <t>76.8 (25.51)</t>
  </si>
  <si>
    <t>&lt;0.0001</t>
  </si>
  <si>
    <t>SPADs</t>
  </si>
  <si>
    <t>Genes</t>
  </si>
  <si>
    <t>E&lt;300</t>
  </si>
  <si>
    <t>X</t>
  </si>
  <si>
    <t>Y</t>
  </si>
  <si>
    <t>LADs</t>
  </si>
  <si>
    <t>8.34e-321</t>
  </si>
  <si>
    <t>&lt;.00001</t>
  </si>
  <si>
    <t>887 (5.7)</t>
  </si>
  <si>
    <t>731 (6)</t>
  </si>
  <si>
    <t>644 (6.4)</t>
  </si>
  <si>
    <t>385 (5.6)</t>
  </si>
  <si>
    <t>611 (5.6)</t>
  </si>
  <si>
    <t>416 (13.3)</t>
  </si>
  <si>
    <t>151 (6.9)</t>
  </si>
  <si>
    <t>50 (8.2)</t>
  </si>
  <si>
    <t>349 (10)</t>
  </si>
  <si>
    <t>450 (7)</t>
  </si>
  <si>
    <t>342 (5.9)</t>
  </si>
  <si>
    <t>602 (1.9)</t>
  </si>
  <si>
    <t>4003 (13.5)</t>
  </si>
  <si>
    <t>39 (0.4)</t>
  </si>
  <si>
    <t>4566 (9)</t>
  </si>
  <si>
    <t>3464 (14.2)</t>
  </si>
  <si>
    <t>Observed genes/Mb</t>
  </si>
  <si>
    <t>Gene expression</t>
  </si>
  <si>
    <t>P value</t>
  </si>
  <si>
    <t>67.9 (3.8)</t>
  </si>
  <si>
    <t>32.1 (18.9)</t>
  </si>
  <si>
    <t>F10</t>
  </si>
  <si>
    <t>C10</t>
  </si>
  <si>
    <t xml:space="preserve">WT  </t>
  </si>
  <si>
    <t>WT CA</t>
  </si>
  <si>
    <t>7.25e-321</t>
  </si>
  <si>
    <t>Rand</t>
  </si>
  <si>
    <t>SIV</t>
  </si>
  <si>
    <t>Non-SPIN</t>
  </si>
  <si>
    <t>Length (bp)</t>
  </si>
  <si>
    <t>Number</t>
  </si>
  <si>
    <t>Length (Mb)</t>
  </si>
  <si>
    <t>Expected genes/Mb</t>
  </si>
  <si>
    <t xml:space="preserve">P-values </t>
  </si>
  <si>
    <t>Expected genes</t>
  </si>
  <si>
    <t>Totals</t>
  </si>
  <si>
    <t>Reference</t>
  </si>
  <si>
    <t>Integration Sites</t>
  </si>
  <si>
    <t>Random integrtion control (RIC) for above libraries</t>
  </si>
  <si>
    <t>Random control for PBMC data</t>
  </si>
  <si>
    <t>Partitioned (%)</t>
  </si>
  <si>
    <t>Random (from Figure S1)</t>
  </si>
  <si>
    <t xml:space="preserve"> Less Than Random</t>
  </si>
  <si>
    <t>Greater Than Random</t>
  </si>
  <si>
    <t>Numbers in parentheses are average gene density per partitioned portion. NA, not applicable.</t>
  </si>
  <si>
    <r>
      <t xml:space="preserve">Table S3. </t>
    </r>
    <r>
      <rPr>
        <sz val="12"/>
        <color theme="1"/>
        <rFont val="Calibri"/>
        <family val="2"/>
        <scheme val="minor"/>
      </rPr>
      <t xml:space="preserve">Gene density P values versus random. </t>
    </r>
  </si>
  <si>
    <r>
      <t>Fisher's exact test (</t>
    </r>
    <r>
      <rPr>
        <sz val="12"/>
        <color theme="1"/>
        <rFont val="Calibri (Body)"/>
      </rPr>
      <t>https://www.socscistatistics.com).</t>
    </r>
  </si>
  <si>
    <r>
      <t xml:space="preserve">Table S4. </t>
    </r>
    <r>
      <rPr>
        <sz val="12"/>
        <color theme="1"/>
        <rFont val="Calibri"/>
        <family val="2"/>
        <scheme val="minor"/>
      </rPr>
      <t>Overlap of SPADs with SPIN states.</t>
    </r>
  </si>
  <si>
    <t>SPADs (%)</t>
  </si>
  <si>
    <t>SPIN State</t>
  </si>
  <si>
    <t>P</t>
  </si>
  <si>
    <r>
      <t>r</t>
    </r>
    <r>
      <rPr>
        <b/>
        <vertAlign val="subscript"/>
        <sz val="10"/>
        <color rgb="FF000000"/>
        <rFont val="Arial"/>
        <family val="2"/>
      </rPr>
      <t>s</t>
    </r>
  </si>
  <si>
    <t>Calculated at https://www.socscistatistics.com/tests/pearson/default2.aspx</t>
  </si>
  <si>
    <t>Chromosome</t>
  </si>
  <si>
    <r>
      <t xml:space="preserve">Table S5. </t>
    </r>
    <r>
      <rPr>
        <sz val="12"/>
        <color theme="1"/>
        <rFont val="Calibri"/>
        <family val="2"/>
        <scheme val="minor"/>
      </rPr>
      <t>Average gene densities of human chromosomes.</t>
    </r>
  </si>
  <si>
    <r>
      <t>Table S6.</t>
    </r>
    <r>
      <rPr>
        <sz val="12"/>
        <color theme="1"/>
        <rFont val="Calibri"/>
        <family val="2"/>
        <scheme val="minor"/>
      </rPr>
      <t xml:space="preserve"> Pearson correlation analyses at chromosomal level.</t>
    </r>
  </si>
  <si>
    <r>
      <t xml:space="preserve">Table S7. </t>
    </r>
    <r>
      <rPr>
        <sz val="12"/>
        <color theme="1"/>
        <rFont val="Calibri"/>
        <family val="2"/>
        <scheme val="minor"/>
      </rPr>
      <t>Human chromosome enrichments versus random.</t>
    </r>
  </si>
  <si>
    <r>
      <t xml:space="preserve">Table S8. </t>
    </r>
    <r>
      <rPr>
        <sz val="12"/>
        <color theme="1"/>
        <rFont val="Calibri"/>
        <family val="2"/>
        <scheme val="minor"/>
      </rPr>
      <t>HIV-1 integration enrichments per chromosome.</t>
    </r>
  </si>
  <si>
    <t>WT HEK293T</t>
  </si>
  <si>
    <t>LKO HEK293T</t>
  </si>
  <si>
    <t>CKO HEK293T</t>
  </si>
  <si>
    <t>DKO HEK293T</t>
  </si>
  <si>
    <r>
      <t xml:space="preserve">Table S9. </t>
    </r>
    <r>
      <rPr>
        <sz val="12"/>
        <color theme="1"/>
        <rFont val="Calibri"/>
        <family val="2"/>
        <scheme val="minor"/>
      </rPr>
      <t>Statistical analysis of HIV-1 targeting frequencies in HEK293T cells.</t>
    </r>
  </si>
  <si>
    <t>Dataset</t>
  </si>
  <si>
    <t>Gene Set</t>
  </si>
  <si>
    <t>Cell Type</t>
  </si>
  <si>
    <t xml:space="preserve">                                                                                             P-values </t>
  </si>
  <si>
    <r>
      <t xml:space="preserve">Table S10. </t>
    </r>
    <r>
      <rPr>
        <sz val="12"/>
        <color theme="1"/>
        <rFont val="Calibri"/>
        <family val="2"/>
        <scheme val="minor"/>
      </rPr>
      <t>Statistical analysis of HIV-1 targeting frequencies in WT and LKO Jurkat T cells.</t>
    </r>
  </si>
  <si>
    <t>F10 LKO cell line</t>
  </si>
  <si>
    <t>C10 LKO cell line</t>
  </si>
  <si>
    <r>
      <t>Table S11.</t>
    </r>
    <r>
      <rPr>
        <sz val="12"/>
        <color theme="1"/>
        <rFont val="Calibri"/>
        <family val="2"/>
        <scheme val="minor"/>
      </rPr>
      <t xml:space="preserve"> Statistical analysis of WT and CA mutant HIV-1 integration targeting frequencies in Jurkat T cells.</t>
    </r>
  </si>
  <si>
    <t xml:space="preserve">                                                                                             P-values  </t>
  </si>
  <si>
    <r>
      <t xml:space="preserve">Table S12. </t>
    </r>
    <r>
      <rPr>
        <sz val="12"/>
        <color theme="1"/>
        <rFont val="Calibri"/>
        <family val="2"/>
        <scheme val="minor"/>
      </rPr>
      <t>Statistical analyses of HIV-1 and SIV integration frequencies in PBMCs.</t>
    </r>
  </si>
  <si>
    <t>Total Genes</t>
  </si>
  <si>
    <t>Intronless Genes (%)</t>
  </si>
  <si>
    <t>Average intron number</t>
  </si>
  <si>
    <t>Intron number/Length</t>
  </si>
  <si>
    <t xml:space="preserve">Average Size (kb) </t>
  </si>
  <si>
    <t>3718 (8.1)</t>
  </si>
  <si>
    <r>
      <t xml:space="preserve">Table S13. </t>
    </r>
    <r>
      <rPr>
        <sz val="12"/>
        <color theme="1"/>
        <rFont val="Calibri"/>
        <family val="2"/>
        <scheme val="minor"/>
      </rPr>
      <t>Intron content differences across gene type.</t>
    </r>
  </si>
  <si>
    <t>Totals and Averages</t>
  </si>
  <si>
    <t xml:space="preserve">  Normalized Length vs. Average </t>
  </si>
  <si>
    <r>
      <t xml:space="preserve">Table S14. </t>
    </r>
    <r>
      <rPr>
        <sz val="12"/>
        <color theme="1"/>
        <rFont val="Calibri"/>
        <family val="2"/>
        <scheme val="minor"/>
      </rPr>
      <t>Differences in integratioin targeting frequences in intronless versus intron-containing genes.</t>
    </r>
  </si>
  <si>
    <t>Genomic Data</t>
  </si>
  <si>
    <t>HIV-1 in HEK293T cells</t>
  </si>
  <si>
    <r>
      <t xml:space="preserve">Table S1.  </t>
    </r>
    <r>
      <rPr>
        <sz val="12"/>
        <color theme="1"/>
        <rFont val="Calibri"/>
        <family val="2"/>
        <scheme val="minor"/>
      </rPr>
      <t>Accession numbers and data sources.</t>
    </r>
  </si>
  <si>
    <t>ns</t>
  </si>
  <si>
    <t>P values were calculated by Fisher's exact test in Python; ns, not significant</t>
  </si>
  <si>
    <t>(P&gt;0.05).</t>
  </si>
  <si>
    <t>P-values were calculated by Chi Square test in Excel; ns, not significant (P&gt;0.05).</t>
  </si>
  <si>
    <t xml:space="preserve">P values were calculated by Fisher's exact test in Python; ns, not. </t>
  </si>
  <si>
    <t>significant (P&gt;0.05).</t>
  </si>
  <si>
    <t>P-values in the rightward column were calculated by Chi Square test in Excel. Non-SPIN genes are hg19 genes that do not map to any of the 10 SPIN states.</t>
  </si>
  <si>
    <t xml:space="preserve">SPAD-associated </t>
  </si>
  <si>
    <t>SPAD-non-associated</t>
  </si>
  <si>
    <t>&lt;1E-300</t>
  </si>
  <si>
    <t>HEK293T Cells</t>
  </si>
  <si>
    <t>Jurkat T cells</t>
  </si>
  <si>
    <t>WT Jurkat T cells</t>
  </si>
  <si>
    <t>PBMCs</t>
  </si>
  <si>
    <t>SPIN states</t>
  </si>
  <si>
    <t>SRP065607</t>
  </si>
  <si>
    <t>Accession Number/Website</t>
  </si>
  <si>
    <t>ChIP-Seq control for H3K36me3/H3K37me3/Pol II</t>
  </si>
  <si>
    <t>HIV-2/BIV/EIAV/FIV in HEK293T cells</t>
  </si>
  <si>
    <t>HIV-1 and CA mutants in Jurkat T cells</t>
  </si>
  <si>
    <t>HIV-1 in wild type and LKO Jurkat T cells</t>
  </si>
  <si>
    <t>HIV-1 and SIV in PBMC</t>
  </si>
  <si>
    <r>
      <t xml:space="preserve">Table S2. </t>
    </r>
    <r>
      <rPr>
        <sz val="12"/>
        <color theme="1"/>
        <rFont val="Calibri"/>
        <family val="2"/>
        <scheme val="minor"/>
      </rPr>
      <t>Gene densities of genomic annotations.</t>
    </r>
  </si>
  <si>
    <t>38 (6.31)</t>
  </si>
  <si>
    <t>62 (19.89)</t>
  </si>
  <si>
    <t>82.2 (3.53)</t>
  </si>
  <si>
    <t>36.1 (5.73)</t>
  </si>
  <si>
    <t>1141 (3.1)</t>
  </si>
  <si>
    <t>Correlation cofficient (P-value)</t>
  </si>
  <si>
    <t>Adjusted R square</t>
  </si>
  <si>
    <t>0.33 (0.33)</t>
  </si>
  <si>
    <t>0.64 (0.045)</t>
  </si>
  <si>
    <t>0.98 (7E-08)</t>
  </si>
  <si>
    <t>0.1 (0.75)</t>
  </si>
  <si>
    <t>0.95 (2.3E-05)</t>
  </si>
  <si>
    <t>0.79 (0.004)</t>
  </si>
  <si>
    <t>0.86 (0.001)</t>
  </si>
  <si>
    <t>0.56 (0.08)</t>
  </si>
  <si>
    <t>0.6 (0.052)</t>
  </si>
  <si>
    <t>0.63 (0.051)</t>
  </si>
  <si>
    <t>0.27 (0.43)</t>
  </si>
  <si>
    <t>0.07 (0.85)</t>
  </si>
  <si>
    <t>0.8 (.003)</t>
  </si>
  <si>
    <t>0.85 (.0008)</t>
  </si>
  <si>
    <t>0.83 (0.003)</t>
  </si>
  <si>
    <t>0.63 (.04)</t>
  </si>
  <si>
    <t>0.65 (0.04)</t>
  </si>
  <si>
    <t>(0.65 (0.03)</t>
  </si>
  <si>
    <t>0.62 (0.04)</t>
  </si>
  <si>
    <t>0.55 (0.1)</t>
  </si>
  <si>
    <t>Jurkat WT</t>
  </si>
  <si>
    <t>0.11 (0.74)</t>
  </si>
  <si>
    <t>0.71 (0.02)</t>
  </si>
  <si>
    <t>0.91 (8.5E-05)</t>
  </si>
  <si>
    <t>0.64 (.04)</t>
  </si>
  <si>
    <t>0.92 (0.0001)</t>
  </si>
  <si>
    <t>0.41 (0.2)</t>
  </si>
  <si>
    <t>0.21 (0.55)</t>
  </si>
  <si>
    <t>0.45 (0.17)</t>
  </si>
  <si>
    <t>0.06 (0.86)</t>
  </si>
  <si>
    <t>0.11 (0.72)</t>
  </si>
  <si>
    <t>0.31 (0.38)</t>
  </si>
  <si>
    <t>0.54 (0.09)</t>
  </si>
  <si>
    <t>0.34 (0.31)</t>
  </si>
  <si>
    <t>0.03 (0.93)</t>
  </si>
  <si>
    <t>0.1 (0.76)</t>
  </si>
  <si>
    <t>0.69 (0.03)</t>
  </si>
  <si>
    <t>0.95 (6.3E-06)</t>
  </si>
  <si>
    <t>0.68 (0.2)</t>
  </si>
  <si>
    <t>0.93 (9.7E-05)</t>
  </si>
  <si>
    <t>0.7 (.02)</t>
  </si>
  <si>
    <t>0.72 (0.02)</t>
  </si>
  <si>
    <t>0.91 (8.1E-05)</t>
  </si>
  <si>
    <t>0.91 (6.6E-05)</t>
  </si>
  <si>
    <t>0.89 (0.0005)</t>
  </si>
  <si>
    <t>.54 (.09)</t>
  </si>
  <si>
    <t>0.91 (9.7E-05)</t>
  </si>
  <si>
    <t>.91 (6.4E-05)</t>
  </si>
  <si>
    <t>0.89(0.0006)</t>
  </si>
  <si>
    <t>PBMC</t>
  </si>
  <si>
    <t>0.27 (0.42)</t>
  </si>
  <si>
    <t>0.68 (.03)</t>
  </si>
  <si>
    <t>0.95 (1.1E-05)</t>
  </si>
  <si>
    <t>0.03 (0.92)</t>
  </si>
  <si>
    <t>0.89 (.0005)</t>
  </si>
  <si>
    <t>0.46 (0.15)</t>
  </si>
  <si>
    <t>0.18 (0.61)</t>
  </si>
  <si>
    <t>0.2 (0.55)</t>
  </si>
  <si>
    <t>0.35 (0.29)</t>
  </si>
  <si>
    <t>0.33 (0.34)</t>
  </si>
  <si>
    <t>0.68 (0.02)</t>
  </si>
  <si>
    <t>0.81 (0.002)</t>
  </si>
  <si>
    <t>0.79 (.004)</t>
  </si>
  <si>
    <t>0.007 (0.98)</t>
  </si>
  <si>
    <r>
      <rPr>
        <b/>
        <sz val="12"/>
        <color theme="1"/>
        <rFont val="Calibri"/>
        <family val="2"/>
        <scheme val="minor"/>
      </rPr>
      <t xml:space="preserve">Table S15. </t>
    </r>
    <r>
      <rPr>
        <sz val="12"/>
        <color theme="1"/>
        <rFont val="Calibri"/>
        <family val="2"/>
        <scheme val="minor"/>
      </rPr>
      <t>Correlation between intron group and integration.</t>
    </r>
  </si>
  <si>
    <t>Cells</t>
  </si>
  <si>
    <t>SPADs (intron-containing genes)</t>
  </si>
  <si>
    <t>non-SPADs</t>
  </si>
  <si>
    <t>All intron-containing genes</t>
  </si>
  <si>
    <t>Pearson correlation cofficient and associated P values were calculated in Regression (data analysis tool in Excel).</t>
  </si>
  <si>
    <t>Speckles</t>
  </si>
  <si>
    <t>Act1</t>
  </si>
  <si>
    <t>Act2</t>
  </si>
  <si>
    <t>Act3</t>
  </si>
  <si>
    <t>Repr1</t>
  </si>
  <si>
    <t>Repr2</t>
  </si>
  <si>
    <t>Near_Lamina1</t>
  </si>
  <si>
    <t>Near_Lamina2</t>
  </si>
  <si>
    <t>Lamina_Like</t>
  </si>
  <si>
    <t xml:space="preserve">Lamina </t>
  </si>
  <si>
    <t>Speckle</t>
  </si>
  <si>
    <t>1.5e-323</t>
  </si>
  <si>
    <t>Interior_Act1</t>
  </si>
  <si>
    <t>Interior_Act2</t>
  </si>
  <si>
    <t>Interior_Act3</t>
  </si>
  <si>
    <t>Interior_Repr1</t>
  </si>
  <si>
    <t>Interior_Repr2</t>
  </si>
  <si>
    <t>1.9519e-318</t>
  </si>
  <si>
    <t>3.988e-320</t>
  </si>
  <si>
    <t>Lamina</t>
  </si>
  <si>
    <t>P-values were calculated by Fisher's exact test in Python.</t>
  </si>
  <si>
    <r>
      <t>Table S16.</t>
    </r>
    <r>
      <rPr>
        <sz val="12"/>
        <color theme="1"/>
        <rFont val="TimesNewRomanPSMT"/>
      </rPr>
      <t xml:space="preserve"> SPIN state integration targeting stratified by gene density.</t>
    </r>
  </si>
  <si>
    <t>HEK293T cells</t>
  </si>
  <si>
    <t>Gene Density &gt;9 genes/Mb</t>
  </si>
  <si>
    <t>Gene Density &lt;=9 genes/Mb</t>
  </si>
  <si>
    <t>WT and LKO Jurkat T cells</t>
  </si>
  <si>
    <t xml:space="preserve">Capsid mutant viruses. </t>
  </si>
  <si>
    <t>HIV-1 and SIVin PBMCs</t>
  </si>
  <si>
    <t>P-values were calculated by Fisher's exact test in Python. NA, not apllicable.</t>
  </si>
  <si>
    <t>483 (11.3)</t>
  </si>
  <si>
    <r>
      <t xml:space="preserve">Table S17. </t>
    </r>
    <r>
      <rPr>
        <sz val="12"/>
        <color theme="1"/>
        <rFont val="Calibri"/>
        <family val="2"/>
        <scheme val="minor"/>
      </rPr>
      <t>HIV-1 integration enrichment as a function of SPIN state in WT and KO HEK293T cells.</t>
    </r>
  </si>
  <si>
    <r>
      <t xml:space="preserve">Table S18. </t>
    </r>
    <r>
      <rPr>
        <sz val="12"/>
        <color theme="1"/>
        <rFont val="Calibri"/>
        <family val="2"/>
        <scheme val="minor"/>
      </rPr>
      <t>HIV-1 integration enrichment as a function of SPIN state in WT and LKO Jurkat T cells.</t>
    </r>
  </si>
  <si>
    <r>
      <t xml:space="preserve">Table S19. </t>
    </r>
    <r>
      <rPr>
        <sz val="12"/>
        <color theme="1"/>
        <rFont val="Calibri"/>
        <family val="2"/>
        <scheme val="minor"/>
      </rPr>
      <t>HIV-1 integration enrichment in SPIN subgroups in WT versus CA mutant infected Jurkat cells.</t>
    </r>
  </si>
  <si>
    <r>
      <t xml:space="preserve">Table S20. </t>
    </r>
    <r>
      <rPr>
        <sz val="12"/>
        <color theme="1"/>
        <rFont val="Calibri"/>
        <family val="2"/>
        <scheme val="minor"/>
      </rPr>
      <t>HIV-1 and SIV enrichment in SPIN subgroups in PBMCs.</t>
    </r>
  </si>
  <si>
    <t>NA, not applicable.</t>
  </si>
  <si>
    <t>NA, not applicable, as intronless genes in these cells lacked SPAD-associated integration.</t>
  </si>
  <si>
    <t>P values were calculated by Fisher's exact test in Python.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</si>
</sst>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E+00"/>
    <numFmt numFmtId="165" formatCode="0.00000"/>
    <numFmt numFmtId="166" formatCode="0.0"/>
    <numFmt numFmtId="167" formatCode="0.000"/>
    <numFmt numFmtId="168" formatCode="0.0000"/>
  </numFmts>
  <fonts count="2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color theme="1"/>
      <name val="Calibri (Body)"/>
    </font>
    <font>
      <sz val="10"/>
      <color rgb="FF000000"/>
      <name val="Arial"/>
      <family val="2"/>
    </font>
    <font>
      <u/>
      <sz val="12"/>
      <color theme="10"/>
      <name val="Calibri"/>
      <family val="2"/>
      <scheme val="minor"/>
    </font>
    <font>
      <sz val="10"/>
      <color theme="4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4" tint="0.39997558519241921"/>
      <name val="Calibri"/>
      <family val="2"/>
      <scheme val="minor"/>
    </font>
    <font>
      <sz val="11"/>
      <color rgb="FF000000"/>
      <name val="Menlo"/>
      <family val="2"/>
    </font>
    <font>
      <sz val="11"/>
      <color rgb="FF202122"/>
      <name val="Arial"/>
      <family val="2"/>
    </font>
    <font>
      <b/>
      <sz val="12"/>
      <color theme="1"/>
      <name val="Calibri (Body)"/>
    </font>
    <font>
      <b/>
      <vertAlign val="superscript"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vertAlign val="subscript"/>
      <sz val="10"/>
      <color rgb="FF000000"/>
      <name val="Arial"/>
      <family val="2"/>
    </font>
    <font>
      <sz val="12"/>
      <color theme="1"/>
      <name val="TimesNewRomanPSMT"/>
      <family val="2"/>
    </font>
    <font>
      <sz val="12"/>
      <color theme="1"/>
      <name val="Calibri"/>
      <family val="2"/>
      <scheme val="minor"/>
    </font>
    <font>
      <b/>
      <sz val="12"/>
      <color theme="1"/>
      <name val="TimesNewRomanPSMT"/>
    </font>
    <font>
      <sz val="12"/>
      <color theme="1"/>
      <name val="Calibri"/>
      <family val="2"/>
    </font>
    <font>
      <sz val="12"/>
      <color rgb="FF000000"/>
      <name val="TimesNewRomanPSMT"/>
      <family val="2"/>
    </font>
    <font>
      <sz val="12"/>
      <color theme="1"/>
      <name val="TimesNewRomanPSMT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indent="4"/>
    </xf>
    <xf numFmtId="0" fontId="2" fillId="0" borderId="0" xfId="0" applyFont="1" applyAlignment="1">
      <alignment horizontal="center"/>
    </xf>
    <xf numFmtId="11" fontId="5" fillId="0" borderId="0" xfId="0" applyNumberFormat="1" applyFont="1" applyAlignment="1">
      <alignment horizontal="center"/>
    </xf>
    <xf numFmtId="0" fontId="1" fillId="0" borderId="1" xfId="0" applyFont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/>
    <xf numFmtId="0" fontId="0" fillId="0" borderId="0" xfId="0" applyFont="1"/>
    <xf numFmtId="11" fontId="7" fillId="0" borderId="0" xfId="0" applyNumberFormat="1" applyFont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1" fontId="0" fillId="0" borderId="0" xfId="0" applyNumberFormat="1"/>
    <xf numFmtId="0" fontId="0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Border="1"/>
    <xf numFmtId="0" fontId="0" fillId="0" borderId="4" xfId="0" applyBorder="1"/>
    <xf numFmtId="164" fontId="0" fillId="0" borderId="4" xfId="0" applyNumberFormat="1" applyBorder="1"/>
    <xf numFmtId="0" fontId="1" fillId="0" borderId="4" xfId="0" applyFont="1" applyBorder="1"/>
    <xf numFmtId="3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1" fontId="7" fillId="0" borderId="4" xfId="0" applyNumberFormat="1" applyFont="1" applyBorder="1" applyAlignment="1">
      <alignment horizontal="center"/>
    </xf>
    <xf numFmtId="0" fontId="1" fillId="0" borderId="5" xfId="0" applyFont="1" applyBorder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/>
    </xf>
    <xf numFmtId="3" fontId="12" fillId="0" borderId="0" xfId="0" applyNumberFormat="1" applyFont="1" applyAlignment="1">
      <alignment horizontal="center"/>
    </xf>
    <xf numFmtId="3" fontId="1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1" fontId="2" fillId="0" borderId="0" xfId="0" applyNumberFormat="1" applyFont="1" applyAlignment="1">
      <alignment horizontal="center"/>
    </xf>
    <xf numFmtId="11" fontId="2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0" xfId="1" applyAlignment="1">
      <alignment horizontal="center"/>
    </xf>
    <xf numFmtId="0" fontId="6" fillId="0" borderId="1" xfId="1" applyBorder="1" applyAlignment="1">
      <alignment horizontal="center"/>
    </xf>
    <xf numFmtId="0" fontId="6" fillId="0" borderId="4" xfId="1" applyBorder="1" applyAlignment="1">
      <alignment horizontal="center" vertical="center"/>
    </xf>
    <xf numFmtId="0" fontId="4" fillId="0" borderId="0" xfId="0" applyFont="1" applyFill="1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8" fillId="0" borderId="4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0" xfId="0" applyFont="1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6" xfId="0" applyFont="1" applyBorder="1" applyAlignment="1">
      <alignment horizontal="center" vertical="center"/>
    </xf>
    <xf numFmtId="166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0" xfId="0" applyFont="1" applyBorder="1" applyAlignment="1"/>
    <xf numFmtId="3" fontId="0" fillId="0" borderId="0" xfId="0" applyNumberFormat="1" applyBorder="1" applyAlignment="1">
      <alignment horizontal="center"/>
    </xf>
    <xf numFmtId="0" fontId="0" fillId="0" borderId="4" xfId="0" applyFont="1" applyBorder="1"/>
    <xf numFmtId="0" fontId="0" fillId="0" borderId="0" xfId="0" applyFont="1" applyBorder="1"/>
    <xf numFmtId="0" fontId="0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0" xfId="0" applyNumberFormat="1" applyFont="1" applyAlignment="1">
      <alignment horizontal="center"/>
    </xf>
    <xf numFmtId="2" fontId="0" fillId="0" borderId="1" xfId="0" applyNumberFormat="1" applyFont="1" applyBorder="1" applyAlignment="1">
      <alignment horizontal="center"/>
    </xf>
    <xf numFmtId="167" fontId="0" fillId="0" borderId="0" xfId="0" applyNumberFormat="1" applyFont="1" applyAlignment="1">
      <alignment horizontal="center"/>
    </xf>
    <xf numFmtId="167" fontId="0" fillId="0" borderId="1" xfId="0" applyNumberFormat="1" applyFont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6" fillId="0" borderId="0" xfId="1" applyBorder="1" applyAlignment="1">
      <alignment horizontal="center" vertical="center"/>
    </xf>
    <xf numFmtId="167" fontId="0" fillId="0" borderId="0" xfId="0" applyNumberFormat="1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8" fillId="0" borderId="0" xfId="0" applyFont="1"/>
    <xf numFmtId="0" fontId="18" fillId="0" borderId="4" xfId="0" applyFont="1" applyBorder="1" applyAlignment="1">
      <alignment horizontal="center"/>
    </xf>
    <xf numFmtId="0" fontId="18" fillId="0" borderId="4" xfId="0" applyFont="1" applyBorder="1"/>
    <xf numFmtId="0" fontId="18" fillId="0" borderId="0" xfId="0" applyFont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8" fillId="0" borderId="1" xfId="0" applyFont="1" applyBorder="1"/>
    <xf numFmtId="0" fontId="18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Border="1"/>
    <xf numFmtId="0" fontId="20" fillId="0" borderId="0" xfId="0" applyFont="1"/>
    <xf numFmtId="0" fontId="0" fillId="0" borderId="1" xfId="0" applyBorder="1"/>
    <xf numFmtId="11" fontId="0" fillId="0" borderId="1" xfId="0" applyNumberFormat="1" applyBorder="1"/>
    <xf numFmtId="11" fontId="0" fillId="0" borderId="4" xfId="0" applyNumberFormat="1" applyBorder="1"/>
    <xf numFmtId="0" fontId="0" fillId="0" borderId="17" xfId="0" applyBorder="1"/>
    <xf numFmtId="0" fontId="0" fillId="0" borderId="2" xfId="0" applyBorder="1"/>
    <xf numFmtId="11" fontId="0" fillId="0" borderId="2" xfId="0" applyNumberFormat="1" applyBorder="1"/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1" xfId="0" applyBorder="1" applyAlignment="1">
      <alignment horizontal="center"/>
    </xf>
    <xf numFmtId="0" fontId="20" fillId="0" borderId="0" xfId="0" applyFont="1" applyAlignment="1">
      <alignment horizontal="center"/>
    </xf>
    <xf numFmtId="11" fontId="0" fillId="0" borderId="1" xfId="0" applyNumberFormat="1" applyBorder="1" applyAlignment="1">
      <alignment horizontal="center"/>
    </xf>
    <xf numFmtId="11" fontId="0" fillId="0" borderId="4" xfId="0" applyNumberForma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Border="1" applyAlignment="1">
      <alignment horizontal="center"/>
    </xf>
    <xf numFmtId="11" fontId="0" fillId="0" borderId="12" xfId="0" applyNumberFormat="1" applyBorder="1" applyAlignment="1">
      <alignment horizontal="center"/>
    </xf>
    <xf numFmtId="11" fontId="0" fillId="0" borderId="13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0" fillId="0" borderId="17" xfId="0" applyBorder="1" applyAlignment="1">
      <alignment horizontal="center"/>
    </xf>
    <xf numFmtId="0" fontId="21" fillId="0" borderId="0" xfId="0" applyFont="1" applyAlignment="1">
      <alignment horizontal="center"/>
    </xf>
    <xf numFmtId="0" fontId="0" fillId="0" borderId="13" xfId="0" applyFont="1" applyBorder="1" applyAlignment="1">
      <alignment horizontal="center"/>
    </xf>
    <xf numFmtId="11" fontId="0" fillId="0" borderId="2" xfId="0" applyNumberFormat="1" applyBorder="1" applyAlignment="1">
      <alignment horizontal="center"/>
    </xf>
    <xf numFmtId="3" fontId="0" fillId="0" borderId="0" xfId="0" applyNumberFormat="1" applyFill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" fillId="0" borderId="2" xfId="0" applyFont="1" applyBorder="1" applyAlignme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  <xf numFmtId="0" fontId="0" fillId="0" borderId="2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" xfId="0" applyFont="1" applyBorder="1"/>
    <xf numFmtId="0" fontId="18" fillId="0" borderId="4" xfId="0" applyFont="1" applyBorder="1"/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8" fillId="0" borderId="11" xfId="0" applyFont="1" applyBorder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8" fillId="0" borderId="1" xfId="0" applyFont="1" applyBorder="1" applyAlignment="1">
      <alignment horizontal="center" vertical="top"/>
    </xf>
    <xf numFmtId="0" fontId="18" fillId="0" borderId="2" xfId="0" applyFont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 applyAlignment="1">
      <alignment horizontal="center"/>
    </xf>
    <xf numFmtId="0" fontId="19" fillId="0" borderId="4" xfId="0" applyFont="1" applyBorder="1" applyAlignment="1">
      <alignment horizontal="left"/>
    </xf>
    <xf numFmtId="0" fontId="0" fillId="0" borderId="0" xfId="0"/>
    <xf numFmtId="0" fontId="1" fillId="0" borderId="4" xfId="0" applyFont="1" applyBorder="1"/>
    <xf numFmtId="0" fontId="1" fillId="0" borderId="14" xfId="0" applyFont="1" applyBorder="1" applyAlignment="1">
      <alignment horizontal="center"/>
    </xf>
    <xf numFmtId="0" fontId="0" fillId="0" borderId="2" xfId="0" applyBorder="1" applyAlignment="1">
      <alignment horizontal="center" vertical="top"/>
    </xf>
    <xf numFmtId="0" fontId="0" fillId="0" borderId="11" xfId="0" applyBorder="1"/>
    <xf numFmtId="0" fontId="0" fillId="0" borderId="4" xfId="0" applyBorder="1" applyAlignment="1">
      <alignment horizontal="center" vertical="top"/>
    </xf>
    <xf numFmtId="0" fontId="1" fillId="0" borderId="17" xfId="0" applyFont="1" applyBorder="1" applyAlignment="1">
      <alignment horizontal="center"/>
    </xf>
    <xf numFmtId="0" fontId="1" fillId="0" borderId="13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github.com/ma-compbio/SPIN" TargetMode="External"/><Relationship Id="rId2" Type="http://schemas.openxmlformats.org/officeDocument/2006/relationships/hyperlink" Target="https://rid.ncifcrf.gov/drpdata/Ferris-2019-PLOSPathogens/" TargetMode="External"/><Relationship Id="rId1" Type="http://schemas.openxmlformats.org/officeDocument/2006/relationships/hyperlink" Target="https://rid.ncifcrf.gov/drpdata/Ferris-2019-PLOSPathogens/" TargetMode="External"/><Relationship Id="rId4" Type="http://schemas.openxmlformats.org/officeDocument/2006/relationships/hyperlink" Target="https://www.proteinatlas.org/about/downloa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69489-F009-B541-9FF6-85C1F9D8EA74}">
  <sheetPr>
    <pageSetUpPr fitToPage="1"/>
  </sheetPr>
  <dimension ref="A1:D30"/>
  <sheetViews>
    <sheetView zoomScale="155" zoomScaleNormal="155" workbookViewId="0"/>
  </sheetViews>
  <sheetFormatPr defaultColWidth="11.19921875" defaultRowHeight="15.6"/>
  <cols>
    <col min="1" max="1" width="44.5" customWidth="1"/>
    <col min="2" max="2" width="53.69921875" customWidth="1"/>
    <col min="3" max="3" width="17" customWidth="1"/>
  </cols>
  <sheetData>
    <row r="1" spans="1:4" ht="16.2" thickBot="1">
      <c r="A1" s="37" t="s">
        <v>180</v>
      </c>
      <c r="B1" s="35"/>
      <c r="C1" s="35"/>
      <c r="D1" s="6"/>
    </row>
    <row r="2" spans="1:4">
      <c r="A2" s="53" t="s">
        <v>178</v>
      </c>
      <c r="B2" s="53" t="s">
        <v>197</v>
      </c>
      <c r="C2" s="53" t="s">
        <v>131</v>
      </c>
      <c r="D2" s="27"/>
    </row>
    <row r="3" spans="1:4">
      <c r="A3" s="43" t="s">
        <v>3</v>
      </c>
      <c r="B3" s="71" t="s">
        <v>58</v>
      </c>
      <c r="C3" s="43">
        <v>11</v>
      </c>
    </row>
    <row r="4" spans="1:4">
      <c r="A4" s="43" t="s">
        <v>8</v>
      </c>
      <c r="B4" s="8" t="s">
        <v>69</v>
      </c>
      <c r="C4" s="43">
        <v>35</v>
      </c>
    </row>
    <row r="5" spans="1:4">
      <c r="A5" s="43" t="s">
        <v>4</v>
      </c>
      <c r="B5" s="71" t="s">
        <v>59</v>
      </c>
      <c r="C5" s="43">
        <v>27</v>
      </c>
    </row>
    <row r="6" spans="1:4">
      <c r="A6" s="43" t="s">
        <v>65</v>
      </c>
      <c r="B6" s="71" t="s">
        <v>63</v>
      </c>
      <c r="C6" s="43">
        <v>27</v>
      </c>
    </row>
    <row r="7" spans="1:4">
      <c r="A7" s="43" t="s">
        <v>5</v>
      </c>
      <c r="B7" s="71" t="s">
        <v>60</v>
      </c>
      <c r="C7" s="43">
        <v>27</v>
      </c>
    </row>
    <row r="8" spans="1:4">
      <c r="A8" s="43" t="s">
        <v>6</v>
      </c>
      <c r="B8" s="71" t="s">
        <v>62</v>
      </c>
      <c r="C8" s="43">
        <v>27</v>
      </c>
    </row>
    <row r="9" spans="1:4">
      <c r="A9" s="43" t="s">
        <v>7</v>
      </c>
      <c r="B9" s="71" t="s">
        <v>61</v>
      </c>
      <c r="C9" s="43">
        <v>27</v>
      </c>
    </row>
    <row r="10" spans="1:4">
      <c r="A10" s="43" t="s">
        <v>198</v>
      </c>
      <c r="B10" s="8" t="s">
        <v>64</v>
      </c>
      <c r="C10" s="43">
        <v>27</v>
      </c>
    </row>
    <row r="11" spans="1:4">
      <c r="A11" s="43" t="s">
        <v>112</v>
      </c>
      <c r="B11" s="55" t="s">
        <v>68</v>
      </c>
      <c r="C11" s="94">
        <v>45</v>
      </c>
      <c r="D11" s="14"/>
    </row>
    <row r="12" spans="1:4">
      <c r="A12" s="44" t="s">
        <v>195</v>
      </c>
      <c r="B12" s="56" t="s">
        <v>66</v>
      </c>
      <c r="C12" s="44">
        <v>12</v>
      </c>
    </row>
    <row r="13" spans="1:4">
      <c r="A13" s="54" t="s">
        <v>132</v>
      </c>
      <c r="B13" s="96" t="s">
        <v>197</v>
      </c>
      <c r="C13" s="53" t="s">
        <v>131</v>
      </c>
    </row>
    <row r="14" spans="1:4">
      <c r="A14" s="43" t="s">
        <v>179</v>
      </c>
      <c r="B14" s="71" t="s">
        <v>196</v>
      </c>
      <c r="C14" s="43">
        <v>6</v>
      </c>
    </row>
    <row r="15" spans="1:4">
      <c r="A15" s="43" t="s">
        <v>199</v>
      </c>
      <c r="B15" s="71" t="s">
        <v>57</v>
      </c>
      <c r="C15" s="43">
        <v>15</v>
      </c>
      <c r="D15" s="14"/>
    </row>
    <row r="16" spans="1:4">
      <c r="A16" s="43" t="s">
        <v>200</v>
      </c>
      <c r="B16" s="71" t="s">
        <v>57</v>
      </c>
      <c r="C16" s="43">
        <v>15</v>
      </c>
    </row>
    <row r="17" spans="1:3" ht="16.05" customHeight="1">
      <c r="A17" s="43" t="s">
        <v>201</v>
      </c>
      <c r="B17" s="71" t="s">
        <v>57</v>
      </c>
      <c r="C17" s="43">
        <v>15</v>
      </c>
    </row>
    <row r="18" spans="1:3">
      <c r="A18" s="43" t="s">
        <v>133</v>
      </c>
      <c r="B18" s="71" t="s">
        <v>57</v>
      </c>
      <c r="C18" s="43">
        <v>15</v>
      </c>
    </row>
    <row r="19" spans="1:3">
      <c r="A19" s="43" t="s">
        <v>134</v>
      </c>
      <c r="B19" s="105" t="s">
        <v>67</v>
      </c>
      <c r="C19" s="94">
        <v>39</v>
      </c>
    </row>
    <row r="20" spans="1:3" ht="16.2" thickBot="1">
      <c r="A20" s="45" t="s">
        <v>202</v>
      </c>
      <c r="B20" s="57" t="s">
        <v>67</v>
      </c>
      <c r="C20" s="95">
        <v>39</v>
      </c>
    </row>
    <row r="23" spans="1:3">
      <c r="A23" s="13"/>
    </row>
    <row r="24" spans="1:3">
      <c r="A24" s="13"/>
    </row>
    <row r="25" spans="1:3">
      <c r="A25" s="13"/>
    </row>
    <row r="26" spans="1:3">
      <c r="A26" s="13"/>
    </row>
    <row r="27" spans="1:3">
      <c r="A27" s="13"/>
    </row>
    <row r="28" spans="1:3">
      <c r="A28" s="13"/>
    </row>
    <row r="30" spans="1:3">
      <c r="A30" s="13"/>
    </row>
  </sheetData>
  <hyperlinks>
    <hyperlink ref="B20" r:id="rId1" xr:uid="{EF6863A4-9080-504A-8319-1A8CE55E1C24}"/>
    <hyperlink ref="B19" r:id="rId2" xr:uid="{2AF98913-EE7F-5143-B831-D18854A27E96}"/>
    <hyperlink ref="B12" r:id="rId3" xr:uid="{B63CFF20-5E0D-B94D-8B05-4E55A0F56120}"/>
    <hyperlink ref="B11" r:id="rId4" xr:uid="{B8E973E0-C121-B64B-8BEF-DF018B237A9D}"/>
  </hyperlinks>
  <pageMargins left="0.7" right="0.7" top="0.75" bottom="0.75" header="0.3" footer="0.3"/>
  <pageSetup scale="46" orientation="portrait" horizontalDpi="0" verticalDpi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D91A3-2FBB-704E-B5E5-23175ECB9395}">
  <sheetPr>
    <pageSetUpPr fitToPage="1"/>
  </sheetPr>
  <dimension ref="A1:L43"/>
  <sheetViews>
    <sheetView zoomScale="98" zoomScaleNormal="98" workbookViewId="0">
      <selection activeCell="A43" sqref="A43"/>
    </sheetView>
  </sheetViews>
  <sheetFormatPr defaultColWidth="11.19921875" defaultRowHeight="15.6"/>
  <cols>
    <col min="2" max="2" width="15.19921875" customWidth="1"/>
    <col min="3" max="3" width="19.5" customWidth="1"/>
  </cols>
  <sheetData>
    <row r="1" spans="1:12" ht="16.2" thickBot="1">
      <c r="A1" s="37" t="s">
        <v>162</v>
      </c>
      <c r="B1" s="35"/>
      <c r="C1" s="35"/>
      <c r="D1" s="35"/>
      <c r="E1" s="35"/>
      <c r="F1" s="35"/>
      <c r="G1" s="35"/>
      <c r="H1" s="6"/>
      <c r="I1" s="6"/>
      <c r="J1" s="6"/>
      <c r="K1" s="6"/>
      <c r="L1" s="6"/>
    </row>
    <row r="2" spans="1:12">
      <c r="A2" s="61" t="s">
        <v>158</v>
      </c>
      <c r="B2" s="61" t="s">
        <v>159</v>
      </c>
      <c r="C2" s="61" t="s">
        <v>160</v>
      </c>
      <c r="D2" s="61" t="s">
        <v>161</v>
      </c>
      <c r="E2" s="61"/>
      <c r="F2" s="61"/>
      <c r="G2" s="28"/>
      <c r="H2" s="28"/>
    </row>
    <row r="3" spans="1:12">
      <c r="A3" s="29"/>
      <c r="B3" s="29"/>
      <c r="C3" s="29"/>
      <c r="D3" s="44" t="s">
        <v>50</v>
      </c>
      <c r="E3" s="44" t="s">
        <v>116</v>
      </c>
      <c r="F3" s="44" t="s">
        <v>117</v>
      </c>
      <c r="G3" s="44" t="s">
        <v>76</v>
      </c>
      <c r="H3" s="7"/>
      <c r="I3" s="6"/>
    </row>
    <row r="4" spans="1:12">
      <c r="A4" s="7" t="s">
        <v>87</v>
      </c>
      <c r="B4" s="7" t="s">
        <v>48</v>
      </c>
      <c r="C4" s="28" t="s">
        <v>50</v>
      </c>
      <c r="D4" s="73">
        <v>1</v>
      </c>
      <c r="E4" s="69" t="s">
        <v>74</v>
      </c>
      <c r="F4" s="69" t="s">
        <v>74</v>
      </c>
      <c r="G4" s="69" t="s">
        <v>74</v>
      </c>
      <c r="H4" s="15"/>
    </row>
    <row r="5" spans="1:12">
      <c r="A5" s="7"/>
      <c r="B5" s="7"/>
      <c r="C5" s="28" t="s">
        <v>163</v>
      </c>
      <c r="D5" s="73"/>
      <c r="E5" s="73">
        <v>1</v>
      </c>
      <c r="F5" s="69">
        <v>5.6264711992718298E-5</v>
      </c>
      <c r="G5" s="69" t="s">
        <v>74</v>
      </c>
      <c r="H5" s="15"/>
    </row>
    <row r="6" spans="1:12">
      <c r="A6" s="7"/>
      <c r="B6" s="7"/>
      <c r="C6" s="32" t="s">
        <v>164</v>
      </c>
      <c r="D6" s="73"/>
      <c r="E6" s="69"/>
      <c r="F6" s="73">
        <v>1</v>
      </c>
      <c r="G6" s="69" t="s">
        <v>74</v>
      </c>
      <c r="H6" s="15"/>
    </row>
    <row r="7" spans="1:12">
      <c r="A7" s="7"/>
      <c r="B7" s="7"/>
      <c r="C7" s="28" t="s">
        <v>76</v>
      </c>
      <c r="D7" s="73"/>
      <c r="E7" s="69"/>
      <c r="F7" s="69"/>
      <c r="G7" s="73">
        <v>1</v>
      </c>
      <c r="H7" s="15"/>
    </row>
    <row r="8" spans="1:12">
      <c r="A8" s="7"/>
      <c r="B8" s="7"/>
      <c r="C8" s="28"/>
      <c r="D8" s="73"/>
      <c r="E8" s="69"/>
      <c r="F8" s="69"/>
      <c r="G8" s="69"/>
      <c r="H8" s="15"/>
    </row>
    <row r="9" spans="1:12">
      <c r="A9" s="7"/>
      <c r="B9" s="28" t="s">
        <v>49</v>
      </c>
      <c r="C9" s="7" t="s">
        <v>50</v>
      </c>
      <c r="D9" s="73">
        <v>1</v>
      </c>
      <c r="E9" s="69">
        <v>1.52435732256831E-84</v>
      </c>
      <c r="F9" s="69">
        <v>2.3014272985642199E-95</v>
      </c>
      <c r="G9" s="69">
        <v>8.7705095661563099E-38</v>
      </c>
      <c r="H9" s="15"/>
      <c r="I9" s="59"/>
    </row>
    <row r="10" spans="1:12">
      <c r="A10" s="7"/>
      <c r="B10" s="7"/>
      <c r="C10" s="7" t="s">
        <v>116</v>
      </c>
      <c r="D10" s="73"/>
      <c r="E10" s="73">
        <v>1</v>
      </c>
      <c r="F10" s="74">
        <v>0.2</v>
      </c>
      <c r="G10" s="69">
        <v>1.89674068840986E-36</v>
      </c>
      <c r="H10" s="15"/>
    </row>
    <row r="11" spans="1:12">
      <c r="A11" s="7"/>
      <c r="B11" s="7"/>
      <c r="C11" s="7" t="s">
        <v>117</v>
      </c>
      <c r="D11" s="73"/>
      <c r="E11" s="69"/>
      <c r="F11" s="73">
        <v>1</v>
      </c>
      <c r="G11" s="69">
        <v>5.7266324327749402E-45</v>
      </c>
      <c r="H11" s="15"/>
    </row>
    <row r="12" spans="1:12">
      <c r="A12" s="7"/>
      <c r="B12" s="7"/>
      <c r="C12" s="7" t="s">
        <v>76</v>
      </c>
      <c r="D12" s="73"/>
      <c r="E12" s="69"/>
      <c r="F12" s="69"/>
      <c r="G12" s="73">
        <v>1</v>
      </c>
      <c r="H12" s="15"/>
    </row>
    <row r="13" spans="1:12">
      <c r="D13" s="73"/>
      <c r="E13" s="69"/>
      <c r="F13" s="69"/>
      <c r="G13" s="69"/>
      <c r="H13" s="15"/>
    </row>
    <row r="14" spans="1:12">
      <c r="A14" s="28" t="s">
        <v>5</v>
      </c>
      <c r="B14" s="7" t="s">
        <v>48</v>
      </c>
      <c r="C14" s="7" t="s">
        <v>50</v>
      </c>
      <c r="D14" s="73">
        <v>1</v>
      </c>
      <c r="E14" s="69" t="s">
        <v>74</v>
      </c>
      <c r="F14" s="69" t="s">
        <v>74</v>
      </c>
      <c r="G14" s="69" t="s">
        <v>74</v>
      </c>
      <c r="H14" s="15"/>
    </row>
    <row r="15" spans="1:12">
      <c r="A15" s="28"/>
      <c r="B15" s="7"/>
      <c r="C15" s="7" t="s">
        <v>116</v>
      </c>
      <c r="D15" s="73"/>
      <c r="E15" s="73">
        <v>1</v>
      </c>
      <c r="F15" s="75">
        <v>2E-3</v>
      </c>
      <c r="G15" s="69">
        <v>7.4956499095317099E-196</v>
      </c>
      <c r="H15" s="15"/>
    </row>
    <row r="16" spans="1:12">
      <c r="A16" s="28"/>
      <c r="B16" s="7"/>
      <c r="C16" s="7" t="s">
        <v>117</v>
      </c>
      <c r="D16" s="73"/>
      <c r="E16" s="69"/>
      <c r="F16" s="73">
        <v>1</v>
      </c>
      <c r="G16" s="69">
        <v>5.7144844904249395E-246</v>
      </c>
      <c r="H16" s="15"/>
    </row>
    <row r="17" spans="1:10">
      <c r="A17" s="28"/>
      <c r="B17" s="7"/>
      <c r="C17" s="7" t="s">
        <v>76</v>
      </c>
      <c r="D17" s="73"/>
      <c r="E17" s="69"/>
      <c r="F17" s="69"/>
      <c r="G17" s="73">
        <v>1</v>
      </c>
      <c r="H17" s="15"/>
    </row>
    <row r="18" spans="1:10">
      <c r="A18" s="28"/>
      <c r="B18" s="7"/>
      <c r="C18" s="28"/>
      <c r="D18" s="73"/>
      <c r="E18" s="69"/>
      <c r="F18" s="69"/>
      <c r="G18" s="69"/>
      <c r="H18" s="15"/>
    </row>
    <row r="19" spans="1:10">
      <c r="A19" s="28"/>
      <c r="B19" s="28" t="s">
        <v>49</v>
      </c>
      <c r="C19" s="7" t="s">
        <v>50</v>
      </c>
      <c r="D19" s="73">
        <v>1</v>
      </c>
      <c r="E19" s="69">
        <v>3.8561827506817599E-159</v>
      </c>
      <c r="F19" s="69">
        <v>2.5273264491227801E-129</v>
      </c>
      <c r="G19" s="69" t="s">
        <v>74</v>
      </c>
      <c r="H19" s="15"/>
    </row>
    <row r="20" spans="1:10">
      <c r="A20" s="28"/>
      <c r="B20" s="28"/>
      <c r="C20" s="7" t="s">
        <v>116</v>
      </c>
      <c r="D20" s="73"/>
      <c r="E20" s="73">
        <v>1</v>
      </c>
      <c r="F20" s="76">
        <v>5.89582922961999E-2</v>
      </c>
      <c r="G20" s="69">
        <v>5.7266177470564196E-51</v>
      </c>
      <c r="H20" s="15"/>
    </row>
    <row r="21" spans="1:10">
      <c r="A21" s="28"/>
      <c r="B21" s="28"/>
      <c r="C21" s="7" t="s">
        <v>117</v>
      </c>
      <c r="D21" s="73"/>
      <c r="E21" s="69"/>
      <c r="F21" s="73">
        <v>1</v>
      </c>
      <c r="G21" s="69">
        <v>5.61544008988579E-66</v>
      </c>
      <c r="H21" s="15"/>
    </row>
    <row r="22" spans="1:10">
      <c r="A22" s="28"/>
      <c r="B22" s="28"/>
      <c r="C22" s="7" t="s">
        <v>76</v>
      </c>
      <c r="D22" s="73"/>
      <c r="E22" s="69"/>
      <c r="F22" s="69"/>
      <c r="G22" s="73">
        <v>1</v>
      </c>
      <c r="H22" s="15"/>
    </row>
    <row r="23" spans="1:10">
      <c r="A23" s="28"/>
      <c r="B23" s="28"/>
      <c r="D23" s="73"/>
      <c r="E23" s="69"/>
      <c r="F23" s="69"/>
      <c r="G23" s="69"/>
      <c r="H23" s="15"/>
    </row>
    <row r="24" spans="1:10">
      <c r="A24" s="28" t="s">
        <v>7</v>
      </c>
      <c r="B24" s="7" t="s">
        <v>48</v>
      </c>
      <c r="C24" s="7" t="s">
        <v>50</v>
      </c>
      <c r="D24" s="73">
        <v>1</v>
      </c>
      <c r="E24" s="69" t="s">
        <v>74</v>
      </c>
      <c r="F24" s="69" t="s">
        <v>74</v>
      </c>
      <c r="G24" s="69" t="s">
        <v>74</v>
      </c>
      <c r="H24" s="15"/>
    </row>
    <row r="25" spans="1:10">
      <c r="A25" s="28"/>
      <c r="B25" s="7"/>
      <c r="C25" s="7" t="s">
        <v>116</v>
      </c>
      <c r="D25" s="73"/>
      <c r="E25" s="73">
        <v>1</v>
      </c>
      <c r="F25" s="75">
        <v>6.80532178602135E-3</v>
      </c>
      <c r="G25" s="69">
        <v>3.6998469549367298E-162</v>
      </c>
      <c r="H25" s="15"/>
    </row>
    <row r="26" spans="1:10">
      <c r="A26" s="28"/>
      <c r="B26" s="7"/>
      <c r="C26" s="7" t="s">
        <v>117</v>
      </c>
      <c r="D26" s="73"/>
      <c r="E26" s="69"/>
      <c r="F26" s="73">
        <v>1</v>
      </c>
      <c r="G26" s="69">
        <v>1.51166757006545E-201</v>
      </c>
      <c r="H26" s="15"/>
    </row>
    <row r="27" spans="1:10">
      <c r="A27" s="28"/>
      <c r="B27" s="7"/>
      <c r="C27" s="7" t="s">
        <v>76</v>
      </c>
      <c r="D27" s="73"/>
      <c r="E27" s="69"/>
      <c r="F27" s="69"/>
      <c r="G27" s="73">
        <v>1</v>
      </c>
      <c r="H27" s="15"/>
    </row>
    <row r="28" spans="1:10">
      <c r="A28" s="28"/>
      <c r="B28" s="7"/>
      <c r="C28" s="28"/>
      <c r="D28" s="73"/>
      <c r="E28" s="69"/>
      <c r="F28" s="69"/>
      <c r="G28" s="69"/>
      <c r="H28" s="15"/>
    </row>
    <row r="29" spans="1:10">
      <c r="A29" s="28"/>
      <c r="B29" s="28" t="s">
        <v>49</v>
      </c>
      <c r="C29" s="7" t="s">
        <v>50</v>
      </c>
      <c r="D29" s="73">
        <v>1</v>
      </c>
      <c r="E29" s="69">
        <v>1.01152647711386E-11</v>
      </c>
      <c r="F29" s="69">
        <v>7.0411634834900097E-10</v>
      </c>
      <c r="G29" s="69">
        <v>2.21118908765344E-119</v>
      </c>
      <c r="H29" s="15"/>
    </row>
    <row r="30" spans="1:10">
      <c r="B30" s="28"/>
      <c r="C30" s="7" t="s">
        <v>116</v>
      </c>
      <c r="D30" s="73"/>
      <c r="E30" s="73">
        <v>1</v>
      </c>
      <c r="F30" s="74">
        <v>0.65134436304424903</v>
      </c>
      <c r="G30" s="69">
        <v>8.1544938898419601E-18</v>
      </c>
      <c r="H30" s="15"/>
    </row>
    <row r="31" spans="1:10">
      <c r="A31" s="28"/>
      <c r="B31" s="28"/>
      <c r="C31" s="7" t="s">
        <v>117</v>
      </c>
      <c r="D31" s="73"/>
      <c r="E31" s="69"/>
      <c r="F31" s="73">
        <v>1</v>
      </c>
      <c r="G31" s="69">
        <v>1.6755882725901699E-19</v>
      </c>
      <c r="H31" s="15"/>
      <c r="J31" s="30"/>
    </row>
    <row r="32" spans="1:10">
      <c r="A32" s="28"/>
      <c r="B32" s="28"/>
      <c r="C32" s="7" t="s">
        <v>76</v>
      </c>
      <c r="D32" s="73"/>
      <c r="E32" s="69"/>
      <c r="F32" s="69"/>
      <c r="G32" s="73">
        <v>1</v>
      </c>
      <c r="H32" s="15"/>
    </row>
    <row r="33" spans="1:12">
      <c r="A33" s="28"/>
      <c r="B33" s="28"/>
      <c r="D33" s="73"/>
      <c r="E33" s="69"/>
      <c r="F33" s="69"/>
      <c r="G33" s="69"/>
      <c r="H33" s="15"/>
    </row>
    <row r="34" spans="1:12">
      <c r="A34" s="28" t="s">
        <v>4</v>
      </c>
      <c r="B34" s="7" t="s">
        <v>48</v>
      </c>
      <c r="C34" s="7" t="s">
        <v>50</v>
      </c>
      <c r="D34" s="73">
        <v>1</v>
      </c>
      <c r="E34" s="69">
        <v>9.2161643522788504E-247</v>
      </c>
      <c r="F34" s="69">
        <v>3.3807759280487899E-251</v>
      </c>
      <c r="G34" s="69" t="s">
        <v>74</v>
      </c>
      <c r="H34" s="15"/>
    </row>
    <row r="35" spans="1:12">
      <c r="A35" s="28"/>
      <c r="B35" s="7"/>
      <c r="C35" s="7" t="s">
        <v>116</v>
      </c>
      <c r="D35" s="73"/>
      <c r="E35" s="73">
        <v>1</v>
      </c>
      <c r="F35" s="74">
        <v>0.50035165476351195</v>
      </c>
      <c r="G35" s="69">
        <v>4.7717139871051398E-10</v>
      </c>
      <c r="H35" s="15"/>
    </row>
    <row r="36" spans="1:12">
      <c r="A36" s="28"/>
      <c r="B36" s="7"/>
      <c r="C36" s="7" t="s">
        <v>117</v>
      </c>
      <c r="D36" s="73"/>
      <c r="E36" s="69"/>
      <c r="F36" s="73">
        <v>1</v>
      </c>
      <c r="G36" s="69">
        <v>2.5734739898367301E-12</v>
      </c>
      <c r="H36" s="15"/>
    </row>
    <row r="37" spans="1:12">
      <c r="A37" s="28"/>
      <c r="B37" s="7"/>
      <c r="C37" s="7" t="s">
        <v>76</v>
      </c>
      <c r="D37" s="73"/>
      <c r="E37" s="69"/>
      <c r="F37" s="69"/>
      <c r="G37" s="73">
        <v>1</v>
      </c>
      <c r="H37" s="15"/>
    </row>
    <row r="38" spans="1:12">
      <c r="A38" s="28"/>
      <c r="B38" s="7"/>
      <c r="C38" s="28"/>
      <c r="D38" s="73"/>
      <c r="E38" s="69"/>
      <c r="F38" s="69"/>
      <c r="G38" s="69"/>
      <c r="H38" s="15"/>
    </row>
    <row r="39" spans="1:12">
      <c r="A39" s="28"/>
      <c r="B39" s="28" t="s">
        <v>49</v>
      </c>
      <c r="C39" s="7" t="s">
        <v>50</v>
      </c>
      <c r="D39" s="73">
        <v>1</v>
      </c>
      <c r="E39" s="69">
        <v>5.9050678705068099E-231</v>
      </c>
      <c r="F39" s="69">
        <v>2.92042388915382E-181</v>
      </c>
      <c r="G39" s="69" t="s">
        <v>74</v>
      </c>
      <c r="H39" s="15"/>
    </row>
    <row r="40" spans="1:12">
      <c r="A40" s="28"/>
      <c r="B40" s="28"/>
      <c r="C40" s="7" t="s">
        <v>116</v>
      </c>
      <c r="D40" s="69"/>
      <c r="E40" s="73">
        <v>1</v>
      </c>
      <c r="F40" s="75">
        <v>5.4481302848196902E-3</v>
      </c>
      <c r="G40" s="69">
        <v>8.9946162471230805E-118</v>
      </c>
      <c r="H40" s="15"/>
    </row>
    <row r="41" spans="1:12">
      <c r="A41" s="28"/>
      <c r="B41" s="28"/>
      <c r="C41" s="7" t="s">
        <v>117</v>
      </c>
      <c r="D41" s="69"/>
      <c r="E41" s="69"/>
      <c r="F41" s="73">
        <v>1</v>
      </c>
      <c r="G41" s="69">
        <v>2.17661525099638E-153</v>
      </c>
      <c r="H41" s="15"/>
    </row>
    <row r="42" spans="1:12" ht="16.2" thickBot="1">
      <c r="A42" s="39"/>
      <c r="B42" s="39"/>
      <c r="C42" s="39" t="s">
        <v>76</v>
      </c>
      <c r="D42" s="70"/>
      <c r="E42" s="70"/>
      <c r="F42" s="70"/>
      <c r="G42" s="77">
        <v>1</v>
      </c>
      <c r="H42" s="34"/>
      <c r="I42" s="6"/>
      <c r="J42" s="6"/>
      <c r="K42" s="6"/>
      <c r="L42" s="6"/>
    </row>
    <row r="43" spans="1:12">
      <c r="A43" s="149" t="s">
        <v>317</v>
      </c>
      <c r="B43" s="149"/>
      <c r="C43" s="149"/>
    </row>
  </sheetData>
  <pageMargins left="0.7" right="0.7" top="0.75" bottom="0.75" header="0.3" footer="0.3"/>
  <pageSetup scale="55" orientation="portrait" horizontalDpi="0" verticalDpi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19774-3BD2-2447-9F8E-1BBA4ACB1E4A}">
  <sheetPr>
    <pageSetUpPr fitToPage="1"/>
  </sheetPr>
  <dimension ref="A1:L43"/>
  <sheetViews>
    <sheetView zoomScale="95" zoomScaleNormal="95" workbookViewId="0">
      <selection activeCell="A43" sqref="A43"/>
    </sheetView>
  </sheetViews>
  <sheetFormatPr defaultColWidth="11.19921875" defaultRowHeight="15.6"/>
  <cols>
    <col min="2" max="2" width="17.796875" customWidth="1"/>
  </cols>
  <sheetData>
    <row r="1" spans="1:12" ht="16.2" thickBot="1">
      <c r="A1" s="37" t="s">
        <v>165</v>
      </c>
      <c r="B1" s="35"/>
      <c r="C1" s="35"/>
      <c r="D1" s="35"/>
      <c r="E1" s="35"/>
      <c r="F1" s="35"/>
      <c r="G1" s="35"/>
      <c r="H1" s="35"/>
      <c r="I1" s="6"/>
      <c r="J1" s="6"/>
      <c r="K1" s="6"/>
      <c r="L1" s="6"/>
    </row>
    <row r="2" spans="1:12">
      <c r="A2" s="61" t="s">
        <v>158</v>
      </c>
      <c r="B2" s="61" t="s">
        <v>159</v>
      </c>
      <c r="C2" s="61" t="s">
        <v>56</v>
      </c>
      <c r="D2" s="61" t="s">
        <v>166</v>
      </c>
      <c r="E2" s="61"/>
      <c r="F2" s="61"/>
      <c r="G2" s="32"/>
      <c r="H2" s="32"/>
    </row>
    <row r="3" spans="1:12">
      <c r="A3" s="33"/>
      <c r="B3" s="33"/>
      <c r="C3" s="33"/>
      <c r="D3" s="44" t="s">
        <v>119</v>
      </c>
      <c r="E3" s="44" t="s">
        <v>70</v>
      </c>
      <c r="F3" s="33" t="s">
        <v>71</v>
      </c>
      <c r="G3" s="33" t="s">
        <v>76</v>
      </c>
      <c r="H3" s="33"/>
    </row>
    <row r="4" spans="1:12">
      <c r="A4" s="7" t="s">
        <v>87</v>
      </c>
      <c r="B4" s="7" t="s">
        <v>48</v>
      </c>
      <c r="C4" s="32" t="s">
        <v>119</v>
      </c>
      <c r="D4" s="78">
        <v>1</v>
      </c>
      <c r="E4" s="69" t="s">
        <v>74</v>
      </c>
      <c r="F4" s="69" t="s">
        <v>74</v>
      </c>
      <c r="G4" s="69" t="s">
        <v>74</v>
      </c>
      <c r="H4" s="15"/>
    </row>
    <row r="5" spans="1:12">
      <c r="A5" s="7"/>
      <c r="B5" s="7"/>
      <c r="C5" s="32" t="s">
        <v>70</v>
      </c>
      <c r="D5" s="78"/>
      <c r="E5" s="78">
        <v>1</v>
      </c>
      <c r="F5" s="69">
        <v>4.5155342230575701E-292</v>
      </c>
      <c r="G5" s="69">
        <v>2.0007349763656501E-75</v>
      </c>
      <c r="H5" s="15"/>
    </row>
    <row r="6" spans="1:12">
      <c r="A6" s="7"/>
      <c r="B6" s="7"/>
      <c r="C6" s="32" t="s">
        <v>71</v>
      </c>
      <c r="D6" s="78"/>
      <c r="E6" s="69"/>
      <c r="F6" s="78">
        <v>1</v>
      </c>
      <c r="G6" s="69" t="s">
        <v>74</v>
      </c>
      <c r="H6" s="15"/>
    </row>
    <row r="7" spans="1:12">
      <c r="A7" s="7"/>
      <c r="B7" s="7"/>
      <c r="C7" s="32" t="s">
        <v>76</v>
      </c>
      <c r="D7" s="78"/>
      <c r="E7" s="69"/>
      <c r="F7" s="69"/>
      <c r="G7" s="78">
        <v>1</v>
      </c>
      <c r="H7" s="15"/>
    </row>
    <row r="8" spans="1:12">
      <c r="A8" s="7"/>
      <c r="B8" s="7"/>
      <c r="C8" s="32"/>
      <c r="D8" s="78"/>
      <c r="E8" s="69"/>
      <c r="F8" s="69"/>
      <c r="G8" s="69"/>
      <c r="H8" s="15"/>
    </row>
    <row r="9" spans="1:12">
      <c r="A9" s="7"/>
      <c r="B9" s="32" t="s">
        <v>49</v>
      </c>
      <c r="C9" s="32" t="s">
        <v>119</v>
      </c>
      <c r="D9" s="78">
        <v>1</v>
      </c>
      <c r="E9" s="69" t="s">
        <v>74</v>
      </c>
      <c r="F9" s="69" t="s">
        <v>74</v>
      </c>
      <c r="G9" s="69">
        <v>1.7495999122238702E-164</v>
      </c>
      <c r="H9" s="15"/>
    </row>
    <row r="10" spans="1:12">
      <c r="A10" s="7"/>
      <c r="B10" s="7"/>
      <c r="C10" s="32" t="s">
        <v>70</v>
      </c>
      <c r="D10" s="78"/>
      <c r="E10" s="78">
        <v>1</v>
      </c>
      <c r="F10" s="69">
        <v>3.0346899400517998E-75</v>
      </c>
      <c r="G10" s="69" t="s">
        <v>74</v>
      </c>
      <c r="H10" s="15"/>
    </row>
    <row r="11" spans="1:12">
      <c r="A11" s="7"/>
      <c r="B11" s="7"/>
      <c r="C11" s="32" t="s">
        <v>71</v>
      </c>
      <c r="D11" s="78"/>
      <c r="E11" s="69"/>
      <c r="F11" s="78">
        <v>1</v>
      </c>
      <c r="G11" s="69" t="s">
        <v>74</v>
      </c>
      <c r="H11" s="15"/>
    </row>
    <row r="12" spans="1:12">
      <c r="A12" s="7"/>
      <c r="B12" s="7"/>
      <c r="C12" s="7" t="s">
        <v>76</v>
      </c>
      <c r="D12" s="78"/>
      <c r="E12" s="69"/>
      <c r="F12" s="69"/>
      <c r="G12" s="78">
        <v>1</v>
      </c>
      <c r="H12" s="15"/>
    </row>
    <row r="13" spans="1:12">
      <c r="D13" s="78"/>
      <c r="E13" s="69"/>
      <c r="F13" s="69"/>
      <c r="G13" s="69"/>
      <c r="H13" s="15"/>
    </row>
    <row r="14" spans="1:12">
      <c r="A14" s="32" t="s">
        <v>5</v>
      </c>
      <c r="B14" s="7" t="s">
        <v>48</v>
      </c>
      <c r="C14" s="32" t="s">
        <v>119</v>
      </c>
      <c r="D14" s="78">
        <v>1</v>
      </c>
      <c r="E14" s="69" t="s">
        <v>74</v>
      </c>
      <c r="F14" s="69" t="s">
        <v>74</v>
      </c>
      <c r="G14" s="69" t="s">
        <v>74</v>
      </c>
      <c r="H14" s="15"/>
    </row>
    <row r="15" spans="1:12">
      <c r="A15" s="32"/>
      <c r="B15" s="7"/>
      <c r="C15" s="32" t="s">
        <v>70</v>
      </c>
      <c r="D15" s="78"/>
      <c r="E15" s="78">
        <v>1</v>
      </c>
      <c r="F15" s="76">
        <v>0.11043073067818999</v>
      </c>
      <c r="G15" s="69" t="s">
        <v>74</v>
      </c>
      <c r="H15" s="15"/>
    </row>
    <row r="16" spans="1:12">
      <c r="A16" s="32"/>
      <c r="B16" s="7"/>
      <c r="C16" s="32" t="s">
        <v>71</v>
      </c>
      <c r="D16" s="78"/>
      <c r="E16" s="69"/>
      <c r="F16" s="78">
        <v>1</v>
      </c>
      <c r="G16" s="69" t="s">
        <v>74</v>
      </c>
      <c r="H16" s="15"/>
    </row>
    <row r="17" spans="1:8">
      <c r="A17" s="32"/>
      <c r="B17" s="7"/>
      <c r="C17" s="7" t="s">
        <v>76</v>
      </c>
      <c r="D17" s="78"/>
      <c r="E17" s="69"/>
      <c r="F17" s="69"/>
      <c r="G17" s="78">
        <v>1</v>
      </c>
      <c r="H17" s="15"/>
    </row>
    <row r="18" spans="1:8">
      <c r="A18" s="32"/>
      <c r="B18" s="7"/>
      <c r="C18" s="32"/>
      <c r="D18" s="78"/>
      <c r="E18" s="69"/>
      <c r="F18" s="69"/>
      <c r="G18" s="69"/>
      <c r="H18" s="15"/>
    </row>
    <row r="19" spans="1:8">
      <c r="A19" s="32"/>
      <c r="B19" s="32" t="s">
        <v>49</v>
      </c>
      <c r="C19" s="32" t="s">
        <v>119</v>
      </c>
      <c r="D19" s="78">
        <v>1</v>
      </c>
      <c r="E19" s="69" t="s">
        <v>74</v>
      </c>
      <c r="F19" s="69" t="s">
        <v>74</v>
      </c>
      <c r="G19" s="69" t="s">
        <v>74</v>
      </c>
      <c r="H19" s="15"/>
    </row>
    <row r="20" spans="1:8">
      <c r="A20" s="32"/>
      <c r="B20" s="32"/>
      <c r="C20" s="32" t="s">
        <v>70</v>
      </c>
      <c r="D20" s="78"/>
      <c r="E20" s="78">
        <v>1</v>
      </c>
      <c r="F20" s="69">
        <v>1.93262940336773E-5</v>
      </c>
      <c r="G20" s="69" t="s">
        <v>74</v>
      </c>
      <c r="H20" s="15"/>
    </row>
    <row r="21" spans="1:8">
      <c r="A21" s="32"/>
      <c r="B21" s="32"/>
      <c r="C21" s="32" t="s">
        <v>71</v>
      </c>
      <c r="D21" s="78"/>
      <c r="E21" s="69"/>
      <c r="F21" s="78">
        <v>1</v>
      </c>
      <c r="G21" s="69" t="s">
        <v>74</v>
      </c>
      <c r="H21" s="15"/>
    </row>
    <row r="22" spans="1:8">
      <c r="A22" s="32"/>
      <c r="B22" s="32"/>
      <c r="C22" s="7" t="s">
        <v>76</v>
      </c>
      <c r="D22" s="78"/>
      <c r="E22" s="69"/>
      <c r="F22" s="69"/>
      <c r="G22" s="78">
        <v>1</v>
      </c>
      <c r="H22" s="15"/>
    </row>
    <row r="23" spans="1:8">
      <c r="A23" s="32"/>
      <c r="B23" s="32"/>
      <c r="D23" s="78"/>
      <c r="E23" s="69"/>
      <c r="F23" s="69"/>
      <c r="G23" s="69"/>
      <c r="H23" s="15"/>
    </row>
    <row r="24" spans="1:8">
      <c r="A24" s="32" t="s">
        <v>7</v>
      </c>
      <c r="B24" s="7" t="s">
        <v>48</v>
      </c>
      <c r="C24" s="32" t="s">
        <v>119</v>
      </c>
      <c r="D24" s="78">
        <v>1</v>
      </c>
      <c r="E24" s="69" t="s">
        <v>74</v>
      </c>
      <c r="F24" s="69" t="s">
        <v>74</v>
      </c>
      <c r="G24" s="69" t="s">
        <v>74</v>
      </c>
      <c r="H24" s="15"/>
    </row>
    <row r="25" spans="1:8">
      <c r="A25" s="32"/>
      <c r="B25" s="7"/>
      <c r="C25" s="32" t="s">
        <v>70</v>
      </c>
      <c r="D25" s="78"/>
      <c r="E25" s="78">
        <v>1</v>
      </c>
      <c r="F25" s="76">
        <v>0.185574644849757</v>
      </c>
      <c r="G25" s="69" t="s">
        <v>74</v>
      </c>
      <c r="H25" s="15"/>
    </row>
    <row r="26" spans="1:8">
      <c r="A26" s="32"/>
      <c r="B26" s="7"/>
      <c r="C26" s="32" t="s">
        <v>71</v>
      </c>
      <c r="D26" s="78"/>
      <c r="E26" s="69"/>
      <c r="F26" s="78">
        <v>1</v>
      </c>
      <c r="G26" s="69" t="s">
        <v>74</v>
      </c>
      <c r="H26" s="15"/>
    </row>
    <row r="27" spans="1:8">
      <c r="A27" s="32"/>
      <c r="B27" s="7"/>
      <c r="C27" s="7" t="s">
        <v>76</v>
      </c>
      <c r="D27" s="78"/>
      <c r="E27" s="69"/>
      <c r="F27" s="69"/>
      <c r="G27" s="78">
        <v>1</v>
      </c>
      <c r="H27" s="15"/>
    </row>
    <row r="28" spans="1:8">
      <c r="A28" s="32"/>
      <c r="B28" s="7"/>
      <c r="C28" s="32"/>
      <c r="D28" s="78"/>
      <c r="E28" s="69"/>
      <c r="F28" s="69"/>
      <c r="G28" s="69"/>
      <c r="H28" s="15"/>
    </row>
    <row r="29" spans="1:8">
      <c r="A29" s="32"/>
      <c r="B29" s="32" t="s">
        <v>49</v>
      </c>
      <c r="C29" s="32" t="s">
        <v>119</v>
      </c>
      <c r="D29" s="78">
        <v>1</v>
      </c>
      <c r="E29" s="69">
        <v>8.7943698753562804E-140</v>
      </c>
      <c r="F29" s="69">
        <v>2.9465632808584899E-105</v>
      </c>
      <c r="G29" s="69" t="s">
        <v>120</v>
      </c>
      <c r="H29" s="15"/>
    </row>
    <row r="30" spans="1:8">
      <c r="B30" s="32"/>
      <c r="C30" s="32" t="s">
        <v>70</v>
      </c>
      <c r="D30" s="78"/>
      <c r="E30" s="78">
        <v>1</v>
      </c>
      <c r="F30" s="74">
        <v>0.44091822642316197</v>
      </c>
      <c r="G30" s="69">
        <v>1.8979231909805199E-112</v>
      </c>
      <c r="H30" s="15"/>
    </row>
    <row r="31" spans="1:8">
      <c r="A31" s="32"/>
      <c r="B31" s="32"/>
      <c r="C31" s="32" t="s">
        <v>71</v>
      </c>
      <c r="D31" s="78"/>
      <c r="E31" s="69"/>
      <c r="F31" s="78">
        <v>1</v>
      </c>
      <c r="G31" s="69">
        <v>2.3459608372802399E-108</v>
      </c>
      <c r="H31" s="15"/>
    </row>
    <row r="32" spans="1:8">
      <c r="A32" s="32"/>
      <c r="B32" s="32"/>
      <c r="C32" s="7" t="s">
        <v>76</v>
      </c>
      <c r="D32" s="78"/>
      <c r="E32" s="69"/>
      <c r="F32" s="69"/>
      <c r="G32" s="78">
        <v>1</v>
      </c>
      <c r="H32" s="15"/>
    </row>
    <row r="33" spans="1:12">
      <c r="A33" s="32"/>
      <c r="B33" s="32"/>
      <c r="D33" s="78"/>
      <c r="E33" s="69"/>
      <c r="F33" s="69"/>
      <c r="G33" s="69"/>
      <c r="H33" s="15"/>
    </row>
    <row r="34" spans="1:12">
      <c r="A34" s="32" t="s">
        <v>4</v>
      </c>
      <c r="B34" s="7" t="s">
        <v>48</v>
      </c>
      <c r="C34" s="32" t="s">
        <v>119</v>
      </c>
      <c r="D34" s="78">
        <v>1</v>
      </c>
      <c r="E34" s="69" t="s">
        <v>74</v>
      </c>
      <c r="F34" s="69" t="s">
        <v>74</v>
      </c>
      <c r="G34" s="69" t="s">
        <v>74</v>
      </c>
      <c r="H34" s="15"/>
    </row>
    <row r="35" spans="1:12">
      <c r="A35" s="32"/>
      <c r="B35" s="7"/>
      <c r="C35" s="32" t="s">
        <v>70</v>
      </c>
      <c r="D35" s="78"/>
      <c r="E35" s="78">
        <v>1</v>
      </c>
      <c r="F35" s="69">
        <v>3.1855376613107902E-29</v>
      </c>
      <c r="G35" s="69" t="s">
        <v>74</v>
      </c>
      <c r="H35" s="15"/>
    </row>
    <row r="36" spans="1:12">
      <c r="A36" s="32"/>
      <c r="B36" s="7"/>
      <c r="C36" s="32" t="s">
        <v>71</v>
      </c>
      <c r="D36" s="78"/>
      <c r="E36" s="69"/>
      <c r="F36" s="78">
        <v>1</v>
      </c>
      <c r="G36" s="69" t="s">
        <v>74</v>
      </c>
      <c r="H36" s="15"/>
    </row>
    <row r="37" spans="1:12">
      <c r="A37" s="32"/>
      <c r="B37" s="7"/>
      <c r="C37" s="7" t="s">
        <v>76</v>
      </c>
      <c r="D37" s="78"/>
      <c r="E37" s="69"/>
      <c r="F37" s="69"/>
      <c r="G37" s="78">
        <v>1</v>
      </c>
      <c r="H37" s="15"/>
    </row>
    <row r="38" spans="1:12">
      <c r="A38" s="32"/>
      <c r="B38" s="7"/>
      <c r="C38" s="32"/>
      <c r="D38" s="78"/>
      <c r="E38" s="69"/>
      <c r="F38" s="69"/>
      <c r="G38" s="69"/>
      <c r="H38" s="15"/>
    </row>
    <row r="39" spans="1:12">
      <c r="A39" s="32"/>
      <c r="B39" s="32" t="s">
        <v>49</v>
      </c>
      <c r="C39" s="32" t="s">
        <v>119</v>
      </c>
      <c r="D39" s="78">
        <v>1</v>
      </c>
      <c r="E39" s="69" t="s">
        <v>74</v>
      </c>
      <c r="F39" s="69" t="s">
        <v>74</v>
      </c>
      <c r="G39" s="69" t="s">
        <v>74</v>
      </c>
      <c r="H39" s="15"/>
    </row>
    <row r="40" spans="1:12">
      <c r="A40" s="32"/>
      <c r="B40" s="32"/>
      <c r="C40" s="32" t="s">
        <v>70</v>
      </c>
      <c r="D40" s="78"/>
      <c r="E40" s="78">
        <v>1</v>
      </c>
      <c r="F40" s="69">
        <v>5.5149860098606101E-26</v>
      </c>
      <c r="G40" s="69">
        <v>2.04208366777254E-244</v>
      </c>
      <c r="H40" s="15"/>
    </row>
    <row r="41" spans="1:12">
      <c r="A41" s="32"/>
      <c r="B41" s="32"/>
      <c r="C41" s="32" t="s">
        <v>71</v>
      </c>
      <c r="D41" s="69"/>
      <c r="E41" s="69"/>
      <c r="F41" s="78">
        <v>1</v>
      </c>
      <c r="G41" s="69" t="s">
        <v>74</v>
      </c>
      <c r="H41" s="15"/>
    </row>
    <row r="42" spans="1:12" ht="16.2" thickBot="1">
      <c r="A42" s="39"/>
      <c r="B42" s="39"/>
      <c r="C42" s="39" t="s">
        <v>76</v>
      </c>
      <c r="D42" s="70"/>
      <c r="E42" s="70"/>
      <c r="F42" s="70"/>
      <c r="G42" s="77">
        <v>1</v>
      </c>
      <c r="H42" s="70"/>
      <c r="I42" s="6"/>
      <c r="J42" s="6"/>
      <c r="K42" s="6"/>
      <c r="L42" s="6"/>
    </row>
    <row r="43" spans="1:12">
      <c r="A43" s="149" t="s">
        <v>317</v>
      </c>
      <c r="B43" s="149"/>
      <c r="C43" s="149"/>
    </row>
  </sheetData>
  <pageMargins left="0.7" right="0.7" top="0.75" bottom="0.75" header="0.3" footer="0.3"/>
  <pageSetup scale="62" orientation="portrait" horizontalDpi="0" verticalDpi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6E283-3C57-AD47-98FB-EF3AD9826942}">
  <sheetPr>
    <pageSetUpPr fitToPage="1"/>
  </sheetPr>
  <dimension ref="A1:L35"/>
  <sheetViews>
    <sheetView zoomScale="85" zoomScaleNormal="85" workbookViewId="0">
      <selection activeCell="A35" sqref="A35"/>
    </sheetView>
  </sheetViews>
  <sheetFormatPr defaultColWidth="11.19921875" defaultRowHeight="15.6"/>
  <cols>
    <col min="2" max="2" width="14.296875" customWidth="1"/>
  </cols>
  <sheetData>
    <row r="1" spans="1:12" ht="16.2" thickBot="1">
      <c r="A1" s="37" t="s">
        <v>167</v>
      </c>
      <c r="B1" s="35"/>
      <c r="C1" s="35"/>
      <c r="D1" s="35"/>
      <c r="E1" s="35"/>
      <c r="F1" s="35"/>
      <c r="G1" s="6"/>
      <c r="H1" s="6"/>
      <c r="I1" s="6"/>
      <c r="J1" s="6"/>
      <c r="K1" s="6"/>
      <c r="L1" s="6"/>
    </row>
    <row r="2" spans="1:12">
      <c r="A2" s="32" t="s">
        <v>158</v>
      </c>
      <c r="B2" s="32" t="s">
        <v>159</v>
      </c>
      <c r="C2" s="32" t="s">
        <v>55</v>
      </c>
      <c r="D2" s="32" t="s">
        <v>161</v>
      </c>
      <c r="E2" s="32"/>
      <c r="F2" s="32"/>
      <c r="G2" s="32"/>
      <c r="H2" s="32"/>
    </row>
    <row r="3" spans="1:12">
      <c r="A3" s="33"/>
      <c r="B3" s="33"/>
      <c r="C3" s="33"/>
      <c r="D3" s="44" t="s">
        <v>56</v>
      </c>
      <c r="E3" s="44" t="s">
        <v>121</v>
      </c>
      <c r="F3" s="33" t="s">
        <v>122</v>
      </c>
      <c r="G3" s="7"/>
      <c r="H3" s="7"/>
    </row>
    <row r="4" spans="1:12">
      <c r="A4" s="7" t="s">
        <v>87</v>
      </c>
      <c r="B4" s="7" t="s">
        <v>48</v>
      </c>
      <c r="C4" s="32" t="s">
        <v>56</v>
      </c>
      <c r="D4" s="78">
        <v>1</v>
      </c>
      <c r="E4" s="69" t="s">
        <v>74</v>
      </c>
      <c r="F4" s="69" t="s">
        <v>74</v>
      </c>
      <c r="H4" s="15"/>
    </row>
    <row r="5" spans="1:12">
      <c r="A5" s="7"/>
      <c r="B5" s="7"/>
      <c r="C5" s="32" t="s">
        <v>121</v>
      </c>
      <c r="D5" s="78"/>
      <c r="E5" s="78">
        <v>1</v>
      </c>
      <c r="F5" s="69" t="s">
        <v>74</v>
      </c>
      <c r="G5" s="24"/>
      <c r="H5" s="15"/>
    </row>
    <row r="6" spans="1:12">
      <c r="A6" s="7"/>
      <c r="B6" s="7"/>
      <c r="C6" s="32" t="s">
        <v>122</v>
      </c>
      <c r="D6" s="78"/>
      <c r="E6" s="69"/>
      <c r="F6" s="78">
        <v>1</v>
      </c>
      <c r="H6" s="15"/>
    </row>
    <row r="7" spans="1:12">
      <c r="A7" s="7"/>
      <c r="B7" s="7"/>
      <c r="C7" s="32"/>
      <c r="D7" s="78"/>
      <c r="E7" s="69"/>
      <c r="F7" s="69"/>
      <c r="G7" s="15"/>
      <c r="H7" s="15"/>
    </row>
    <row r="8" spans="1:12">
      <c r="A8" s="7"/>
      <c r="B8" s="32" t="s">
        <v>49</v>
      </c>
      <c r="C8" s="32" t="s">
        <v>56</v>
      </c>
      <c r="D8" s="78">
        <v>1</v>
      </c>
      <c r="E8" s="69" t="s">
        <v>74</v>
      </c>
      <c r="F8" s="69" t="s">
        <v>74</v>
      </c>
      <c r="G8" s="24"/>
      <c r="H8" s="15"/>
    </row>
    <row r="9" spans="1:12">
      <c r="A9" s="7"/>
      <c r="B9" s="7"/>
      <c r="C9" s="32" t="s">
        <v>121</v>
      </c>
      <c r="D9" s="78"/>
      <c r="E9" s="78">
        <v>1</v>
      </c>
      <c r="F9" s="69" t="s">
        <v>74</v>
      </c>
      <c r="H9" s="15"/>
    </row>
    <row r="10" spans="1:12">
      <c r="A10" s="7"/>
      <c r="B10" s="7"/>
      <c r="C10" s="32" t="s">
        <v>122</v>
      </c>
      <c r="D10" s="78"/>
      <c r="E10" s="69"/>
      <c r="F10" s="78">
        <v>1</v>
      </c>
      <c r="H10" s="15"/>
    </row>
    <row r="11" spans="1:12">
      <c r="D11" s="78"/>
      <c r="E11" s="69"/>
      <c r="F11" s="69"/>
      <c r="G11" s="15"/>
      <c r="H11" s="15"/>
    </row>
    <row r="12" spans="1:12">
      <c r="A12" s="32" t="s">
        <v>5</v>
      </c>
      <c r="B12" s="7" t="s">
        <v>48</v>
      </c>
      <c r="C12" s="32" t="s">
        <v>56</v>
      </c>
      <c r="D12" s="78">
        <v>1</v>
      </c>
      <c r="E12" s="69" t="s">
        <v>74</v>
      </c>
      <c r="F12" s="69" t="s">
        <v>74</v>
      </c>
      <c r="H12" s="15"/>
    </row>
    <row r="13" spans="1:12">
      <c r="A13" s="32"/>
      <c r="B13" s="7"/>
      <c r="C13" s="32" t="s">
        <v>121</v>
      </c>
      <c r="D13" s="78"/>
      <c r="E13" s="78">
        <v>1</v>
      </c>
      <c r="F13" s="69" t="s">
        <v>74</v>
      </c>
      <c r="H13" s="15"/>
    </row>
    <row r="14" spans="1:12">
      <c r="A14" s="32"/>
      <c r="B14" s="7"/>
      <c r="C14" s="32" t="s">
        <v>122</v>
      </c>
      <c r="D14" s="78"/>
      <c r="E14" s="69"/>
      <c r="F14" s="78">
        <v>1</v>
      </c>
      <c r="H14" s="15"/>
    </row>
    <row r="15" spans="1:12">
      <c r="A15" s="32"/>
      <c r="B15" s="7"/>
      <c r="C15" s="32"/>
      <c r="D15" s="78"/>
      <c r="E15" s="69"/>
      <c r="F15" s="69"/>
      <c r="G15" s="15"/>
      <c r="H15" s="15"/>
    </row>
    <row r="16" spans="1:12">
      <c r="A16" s="32"/>
      <c r="B16" s="32" t="s">
        <v>49</v>
      </c>
      <c r="C16" s="32" t="s">
        <v>56</v>
      </c>
      <c r="D16" s="78">
        <v>1</v>
      </c>
      <c r="E16" s="69" t="s">
        <v>74</v>
      </c>
      <c r="F16" s="69" t="s">
        <v>74</v>
      </c>
      <c r="H16" s="15"/>
    </row>
    <row r="17" spans="1:8">
      <c r="A17" s="32"/>
      <c r="B17" s="32"/>
      <c r="C17" s="32" t="s">
        <v>121</v>
      </c>
      <c r="D17" s="78"/>
      <c r="E17" s="78">
        <v>1</v>
      </c>
      <c r="F17" s="69" t="s">
        <v>74</v>
      </c>
      <c r="H17" s="15"/>
    </row>
    <row r="18" spans="1:8">
      <c r="A18" s="32"/>
      <c r="B18" s="32"/>
      <c r="C18" s="32" t="s">
        <v>122</v>
      </c>
      <c r="D18" s="78"/>
      <c r="E18" s="69"/>
      <c r="F18" s="78">
        <v>1</v>
      </c>
      <c r="H18" s="15"/>
    </row>
    <row r="19" spans="1:8">
      <c r="A19" s="32"/>
      <c r="B19" s="32"/>
      <c r="D19" s="78"/>
      <c r="E19" s="69"/>
      <c r="F19" s="69"/>
      <c r="G19" s="15"/>
      <c r="H19" s="15"/>
    </row>
    <row r="20" spans="1:8">
      <c r="A20" s="32" t="s">
        <v>7</v>
      </c>
      <c r="B20" s="7" t="s">
        <v>48</v>
      </c>
      <c r="C20" s="32" t="s">
        <v>56</v>
      </c>
      <c r="D20" s="78">
        <v>1</v>
      </c>
      <c r="E20" s="69" t="s">
        <v>74</v>
      </c>
      <c r="F20" s="69" t="s">
        <v>74</v>
      </c>
      <c r="H20" s="15"/>
    </row>
    <row r="21" spans="1:8">
      <c r="A21" s="32"/>
      <c r="B21" s="7"/>
      <c r="C21" s="32" t="s">
        <v>121</v>
      </c>
      <c r="D21" s="78"/>
      <c r="E21" s="78">
        <v>1</v>
      </c>
      <c r="F21" s="69" t="s">
        <v>74</v>
      </c>
      <c r="H21" s="15"/>
    </row>
    <row r="22" spans="1:8">
      <c r="A22" s="32"/>
      <c r="B22" s="7"/>
      <c r="C22" s="32" t="s">
        <v>122</v>
      </c>
      <c r="D22" s="78"/>
      <c r="E22" s="69"/>
      <c r="F22" s="78">
        <v>1</v>
      </c>
      <c r="H22" s="15"/>
    </row>
    <row r="23" spans="1:8">
      <c r="A23" s="32"/>
      <c r="B23" s="7"/>
      <c r="C23" s="32"/>
      <c r="D23" s="78"/>
      <c r="E23" s="69"/>
      <c r="F23" s="69"/>
      <c r="G23" s="15"/>
      <c r="H23" s="15"/>
    </row>
    <row r="24" spans="1:8">
      <c r="A24" s="32"/>
      <c r="B24" s="32" t="s">
        <v>49</v>
      </c>
      <c r="C24" s="32" t="s">
        <v>56</v>
      </c>
      <c r="D24" s="78">
        <v>1</v>
      </c>
      <c r="E24" s="69" t="s">
        <v>74</v>
      </c>
      <c r="F24" s="69">
        <v>6.3760329508839505E-165</v>
      </c>
      <c r="G24" s="24"/>
      <c r="H24" s="15"/>
    </row>
    <row r="25" spans="1:8">
      <c r="B25" s="32"/>
      <c r="C25" s="32" t="s">
        <v>121</v>
      </c>
      <c r="D25" s="78"/>
      <c r="E25" s="78">
        <v>1</v>
      </c>
      <c r="F25" s="69">
        <v>4.7487505665315199E-14</v>
      </c>
      <c r="G25" s="24"/>
      <c r="H25" s="15"/>
    </row>
    <row r="26" spans="1:8">
      <c r="A26" s="32"/>
      <c r="B26" s="32"/>
      <c r="C26" s="32" t="s">
        <v>122</v>
      </c>
      <c r="D26" s="78"/>
      <c r="E26" s="69"/>
      <c r="F26" s="78">
        <v>1</v>
      </c>
      <c r="G26" s="24"/>
      <c r="H26" s="15"/>
    </row>
    <row r="27" spans="1:8">
      <c r="A27" s="32"/>
      <c r="B27" s="32"/>
      <c r="D27" s="78"/>
      <c r="E27" s="69"/>
      <c r="F27" s="69"/>
      <c r="G27" s="15"/>
      <c r="H27" s="15"/>
    </row>
    <row r="28" spans="1:8">
      <c r="A28" s="32" t="s">
        <v>4</v>
      </c>
      <c r="B28" s="7" t="s">
        <v>48</v>
      </c>
      <c r="C28" s="32" t="s">
        <v>56</v>
      </c>
      <c r="D28" s="78">
        <v>1</v>
      </c>
      <c r="E28" s="69" t="s">
        <v>74</v>
      </c>
      <c r="F28" s="69">
        <v>8.5548789227575202E-7</v>
      </c>
      <c r="H28" s="15"/>
    </row>
    <row r="29" spans="1:8">
      <c r="A29" s="32"/>
      <c r="B29" s="7"/>
      <c r="C29" s="32" t="s">
        <v>121</v>
      </c>
      <c r="D29" s="78"/>
      <c r="E29" s="78">
        <v>1</v>
      </c>
      <c r="F29" s="69" t="s">
        <v>74</v>
      </c>
      <c r="H29" s="15"/>
    </row>
    <row r="30" spans="1:8">
      <c r="A30" s="32"/>
      <c r="B30" s="7"/>
      <c r="C30" s="32" t="s">
        <v>122</v>
      </c>
      <c r="D30" s="78"/>
      <c r="E30" s="69"/>
      <c r="F30" s="78">
        <v>1</v>
      </c>
      <c r="H30" s="15"/>
    </row>
    <row r="31" spans="1:8">
      <c r="A31" s="32"/>
      <c r="B31" s="7"/>
      <c r="C31" s="32"/>
      <c r="D31" s="78"/>
      <c r="E31" s="69"/>
      <c r="F31" s="69"/>
      <c r="G31" s="15"/>
      <c r="H31" s="15"/>
    </row>
    <row r="32" spans="1:8">
      <c r="A32" s="32"/>
      <c r="B32" s="32" t="s">
        <v>49</v>
      </c>
      <c r="C32" s="32" t="s">
        <v>56</v>
      </c>
      <c r="D32" s="78">
        <v>1</v>
      </c>
      <c r="E32" s="69" t="s">
        <v>74</v>
      </c>
      <c r="F32" s="69">
        <v>1.0599501084572299E-145</v>
      </c>
      <c r="H32" s="15"/>
    </row>
    <row r="33" spans="1:12">
      <c r="A33" s="32"/>
      <c r="B33" s="32"/>
      <c r="C33" s="32" t="s">
        <v>121</v>
      </c>
      <c r="D33" s="78"/>
      <c r="E33" s="78">
        <v>1</v>
      </c>
      <c r="F33" s="69" t="s">
        <v>74</v>
      </c>
      <c r="G33" s="24"/>
      <c r="H33" s="15"/>
    </row>
    <row r="34" spans="1:12" ht="16.2" thickBot="1">
      <c r="A34" s="39"/>
      <c r="B34" s="39"/>
      <c r="C34" s="39" t="s">
        <v>122</v>
      </c>
      <c r="D34" s="70"/>
      <c r="E34" s="70"/>
      <c r="F34" s="77">
        <v>1</v>
      </c>
      <c r="G34" s="6"/>
      <c r="H34" s="34"/>
      <c r="I34" s="6"/>
      <c r="J34" s="6"/>
      <c r="K34" s="6"/>
      <c r="L34" s="6"/>
    </row>
    <row r="35" spans="1:12">
      <c r="A35" s="149" t="s">
        <v>317</v>
      </c>
      <c r="B35" s="149"/>
      <c r="C35" s="149"/>
    </row>
  </sheetData>
  <pageMargins left="0.7" right="0.7" top="0.75" bottom="0.75" header="0.3" footer="0.3"/>
  <pageSetup scale="65" orientation="portrait" horizontalDpi="0" verticalDpi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962E1-89B6-C34F-883C-9CDB498A27C8}">
  <sheetPr>
    <pageSetUpPr fitToPage="1"/>
  </sheetPr>
  <dimension ref="A1:K30"/>
  <sheetViews>
    <sheetView workbookViewId="0"/>
  </sheetViews>
  <sheetFormatPr defaultColWidth="11.19921875" defaultRowHeight="15.6"/>
  <cols>
    <col min="1" max="1" width="19.796875" customWidth="1"/>
    <col min="2" max="2" width="21.296875" customWidth="1"/>
    <col min="4" max="4" width="18.19921875" customWidth="1"/>
    <col min="5" max="5" width="15.796875" bestFit="1" customWidth="1"/>
    <col min="6" max="6" width="18.69921875" customWidth="1"/>
    <col min="7" max="7" width="20.19921875" customWidth="1"/>
    <col min="8" max="8" width="22" customWidth="1"/>
    <col min="9" max="9" width="27.296875" customWidth="1"/>
  </cols>
  <sheetData>
    <row r="1" spans="1:11" ht="16.2" thickBot="1">
      <c r="A1" s="41" t="s">
        <v>174</v>
      </c>
      <c r="B1" s="35"/>
      <c r="C1" s="35"/>
      <c r="D1" s="35"/>
      <c r="E1" s="35"/>
      <c r="F1" s="35"/>
      <c r="G1" s="35"/>
      <c r="H1" s="35"/>
      <c r="I1" s="35"/>
      <c r="J1" s="6"/>
      <c r="K1" s="6"/>
    </row>
    <row r="2" spans="1:11">
      <c r="A2" s="68" t="s">
        <v>159</v>
      </c>
      <c r="B2" s="79" t="s">
        <v>158</v>
      </c>
      <c r="C2" s="68" t="s">
        <v>168</v>
      </c>
      <c r="D2" s="68" t="s">
        <v>169</v>
      </c>
      <c r="E2" s="68" t="s">
        <v>172</v>
      </c>
      <c r="F2" s="68" t="s">
        <v>47</v>
      </c>
      <c r="G2" s="68" t="s">
        <v>170</v>
      </c>
      <c r="H2" s="68" t="s">
        <v>171</v>
      </c>
      <c r="I2" s="81" t="s">
        <v>176</v>
      </c>
      <c r="J2" s="82"/>
      <c r="K2" s="6"/>
    </row>
    <row r="3" spans="1:11">
      <c r="A3" s="4" t="s">
        <v>48</v>
      </c>
      <c r="B3" s="43" t="s">
        <v>87</v>
      </c>
      <c r="C3" s="3">
        <v>15469</v>
      </c>
      <c r="D3" s="3" t="s">
        <v>95</v>
      </c>
      <c r="E3" s="4">
        <v>26.7</v>
      </c>
      <c r="F3" s="4">
        <v>9.8000000000000007</v>
      </c>
      <c r="G3" s="20">
        <v>8.8000000000000007</v>
      </c>
      <c r="H3" s="4">
        <v>0.33</v>
      </c>
      <c r="I3" s="69">
        <v>3.2073512509515237E-5</v>
      </c>
    </row>
    <row r="4" spans="1:11">
      <c r="A4" s="4"/>
      <c r="B4" s="43" t="s">
        <v>5</v>
      </c>
      <c r="C4" s="3">
        <v>36842</v>
      </c>
      <c r="D4" s="3" t="s">
        <v>208</v>
      </c>
      <c r="E4" s="4">
        <v>60</v>
      </c>
      <c r="F4" s="4">
        <v>10.9</v>
      </c>
      <c r="G4" s="20">
        <v>9.9</v>
      </c>
      <c r="H4" s="4">
        <v>0.17</v>
      </c>
      <c r="I4" s="76">
        <v>0.62786056994626627</v>
      </c>
    </row>
    <row r="5" spans="1:11">
      <c r="A5" s="4"/>
      <c r="B5" s="43" t="s">
        <v>7</v>
      </c>
      <c r="C5" s="3">
        <v>31627</v>
      </c>
      <c r="D5" s="3" t="s">
        <v>106</v>
      </c>
      <c r="E5" s="4">
        <v>58.6</v>
      </c>
      <c r="F5" s="4">
        <v>10.6</v>
      </c>
      <c r="G5" s="20">
        <v>9.6</v>
      </c>
      <c r="H5" s="4">
        <v>0.16</v>
      </c>
      <c r="I5" s="76">
        <v>0.73291709765776258</v>
      </c>
    </row>
    <row r="6" spans="1:11">
      <c r="A6" s="4"/>
      <c r="B6" s="43" t="s">
        <v>4</v>
      </c>
      <c r="C6" s="3">
        <v>10369</v>
      </c>
      <c r="D6" s="3" t="s">
        <v>108</v>
      </c>
      <c r="E6" s="4">
        <v>145.69999999999999</v>
      </c>
      <c r="F6" s="4">
        <v>13.9</v>
      </c>
      <c r="G6" s="20">
        <v>12.9</v>
      </c>
      <c r="H6" s="4">
        <v>0.09</v>
      </c>
      <c r="I6" s="69">
        <v>1.4012322174580532E-30</v>
      </c>
    </row>
    <row r="7" spans="1:11">
      <c r="A7" s="4"/>
      <c r="B7" s="61" t="s">
        <v>9</v>
      </c>
      <c r="C7" s="4"/>
      <c r="D7" s="26"/>
      <c r="E7" s="4"/>
      <c r="F7" s="4"/>
      <c r="G7" s="20"/>
      <c r="H7" s="4"/>
      <c r="I7" s="69"/>
    </row>
    <row r="8" spans="1:11">
      <c r="A8" s="4"/>
      <c r="B8" s="43" t="s">
        <v>10</v>
      </c>
      <c r="C8" s="3">
        <v>12248</v>
      </c>
      <c r="D8" s="3" t="s">
        <v>96</v>
      </c>
      <c r="E8" s="4">
        <v>22.5</v>
      </c>
      <c r="F8" s="4">
        <v>9.6</v>
      </c>
      <c r="G8" s="20">
        <v>8.6</v>
      </c>
      <c r="H8" s="4">
        <v>0.38</v>
      </c>
      <c r="I8" s="69">
        <v>2.5165130527218956E-6</v>
      </c>
    </row>
    <row r="9" spans="1:11">
      <c r="A9" s="4"/>
      <c r="B9" s="43" t="s">
        <v>11</v>
      </c>
      <c r="C9" s="3">
        <v>10114</v>
      </c>
      <c r="D9" s="3" t="s">
        <v>97</v>
      </c>
      <c r="E9" s="4">
        <v>38.700000000000003</v>
      </c>
      <c r="F9" s="4">
        <v>9.8000000000000007</v>
      </c>
      <c r="G9" s="20">
        <v>8.8000000000000007</v>
      </c>
      <c r="H9" s="4">
        <v>0.23</v>
      </c>
      <c r="I9" s="76">
        <v>9.6078809829294332E-3</v>
      </c>
    </row>
    <row r="10" spans="1:11">
      <c r="A10" s="4"/>
      <c r="B10" s="43" t="s">
        <v>12</v>
      </c>
      <c r="C10" s="3">
        <v>6849</v>
      </c>
      <c r="D10" s="3" t="s">
        <v>98</v>
      </c>
      <c r="E10" s="4">
        <v>58.9</v>
      </c>
      <c r="F10" s="4">
        <v>10.1</v>
      </c>
      <c r="G10" s="20">
        <v>9.1</v>
      </c>
      <c r="H10" s="4">
        <v>0.15</v>
      </c>
      <c r="I10" s="76">
        <v>0.85845672735614331</v>
      </c>
    </row>
    <row r="11" spans="1:11">
      <c r="A11" s="4"/>
      <c r="B11" s="43" t="s">
        <v>13</v>
      </c>
      <c r="C11" s="3">
        <v>10818</v>
      </c>
      <c r="D11" s="3" t="s">
        <v>99</v>
      </c>
      <c r="E11" s="4">
        <v>73.5</v>
      </c>
      <c r="F11" s="4">
        <v>10.8</v>
      </c>
      <c r="G11" s="20">
        <v>9.8000000000000007</v>
      </c>
      <c r="H11" s="4">
        <v>0.13</v>
      </c>
      <c r="I11" s="76">
        <v>4.5134795821975486E-2</v>
      </c>
    </row>
    <row r="12" spans="1:11">
      <c r="A12" s="4"/>
      <c r="B12" s="10" t="s">
        <v>14</v>
      </c>
      <c r="C12" s="3">
        <v>3126</v>
      </c>
      <c r="D12" s="3" t="s">
        <v>100</v>
      </c>
      <c r="E12" s="4">
        <v>55</v>
      </c>
      <c r="F12" s="4">
        <v>7.8</v>
      </c>
      <c r="G12" s="20">
        <v>6.8</v>
      </c>
      <c r="H12" s="4">
        <v>0.12</v>
      </c>
      <c r="I12" s="76">
        <v>0.44391335892169914</v>
      </c>
    </row>
    <row r="13" spans="1:11">
      <c r="A13" s="4"/>
      <c r="B13" s="10" t="s">
        <v>15</v>
      </c>
      <c r="C13" s="3">
        <v>2187</v>
      </c>
      <c r="D13" s="3" t="s">
        <v>101</v>
      </c>
      <c r="E13" s="4">
        <v>109.3</v>
      </c>
      <c r="F13" s="4">
        <v>10.8</v>
      </c>
      <c r="G13" s="20">
        <v>9.8000000000000007</v>
      </c>
      <c r="H13" s="4">
        <v>0.09</v>
      </c>
      <c r="I13" s="69">
        <v>2.8447162806233668E-11</v>
      </c>
    </row>
    <row r="14" spans="1:11">
      <c r="A14" s="4"/>
      <c r="B14" s="43" t="s">
        <v>16</v>
      </c>
      <c r="C14" s="3">
        <v>6466</v>
      </c>
      <c r="D14" s="3" t="s">
        <v>104</v>
      </c>
      <c r="E14" s="4">
        <v>110.9</v>
      </c>
      <c r="F14" s="4">
        <v>10.7</v>
      </c>
      <c r="G14" s="20">
        <v>9.6999999999999993</v>
      </c>
      <c r="H14" s="4">
        <v>0.09</v>
      </c>
      <c r="I14" s="69">
        <v>6.826007697407459E-12</v>
      </c>
    </row>
    <row r="15" spans="1:11">
      <c r="A15" s="4"/>
      <c r="B15" s="43" t="s">
        <v>17</v>
      </c>
      <c r="C15" s="3">
        <v>5768</v>
      </c>
      <c r="D15" s="3" t="s">
        <v>105</v>
      </c>
      <c r="E15" s="4">
        <v>134.19999999999999</v>
      </c>
      <c r="F15" s="4">
        <v>10.6</v>
      </c>
      <c r="G15" s="20">
        <v>9.6</v>
      </c>
      <c r="H15" s="4">
        <v>7.0000000000000007E-2</v>
      </c>
      <c r="I15" s="69">
        <v>4.0316372578630336E-23</v>
      </c>
    </row>
    <row r="16" spans="1:11">
      <c r="A16" s="4"/>
      <c r="B16" s="43" t="s">
        <v>18</v>
      </c>
      <c r="C16" s="3">
        <v>607</v>
      </c>
      <c r="D16" s="3" t="s">
        <v>102</v>
      </c>
      <c r="E16" s="4">
        <v>64.400000000000006</v>
      </c>
      <c r="F16" s="4">
        <v>9.1</v>
      </c>
      <c r="G16" s="20">
        <v>8.1</v>
      </c>
      <c r="H16" s="4">
        <v>0.13</v>
      </c>
      <c r="I16" s="74">
        <v>0.42952314713352574</v>
      </c>
    </row>
    <row r="17" spans="1:11">
      <c r="A17" s="4"/>
      <c r="B17" s="7" t="s">
        <v>19</v>
      </c>
      <c r="C17" s="3">
        <v>3479</v>
      </c>
      <c r="D17" s="3" t="s">
        <v>103</v>
      </c>
      <c r="E17" s="4">
        <v>206.4</v>
      </c>
      <c r="F17" s="4">
        <v>10.3</v>
      </c>
      <c r="G17" s="20">
        <v>9.3000000000000007</v>
      </c>
      <c r="H17" s="4">
        <v>0.05</v>
      </c>
      <c r="I17" s="69">
        <v>2.5465978231140128E-83</v>
      </c>
    </row>
    <row r="18" spans="1:11">
      <c r="A18" s="42"/>
      <c r="B18" s="7" t="s">
        <v>123</v>
      </c>
      <c r="C18" s="148">
        <v>4262</v>
      </c>
      <c r="D18" s="3" t="s">
        <v>310</v>
      </c>
      <c r="E18" s="42">
        <v>22.14</v>
      </c>
      <c r="F18" s="42">
        <v>8.18</v>
      </c>
      <c r="G18" s="42">
        <v>7.18</v>
      </c>
      <c r="H18" s="42">
        <v>0.32</v>
      </c>
      <c r="I18" s="69">
        <v>1.766499152962433E-6</v>
      </c>
    </row>
    <row r="19" spans="1:11">
      <c r="A19" s="4"/>
      <c r="B19" s="43"/>
      <c r="C19" s="4"/>
      <c r="D19" s="26"/>
      <c r="E19" s="4"/>
      <c r="F19" s="4"/>
      <c r="G19" s="20"/>
      <c r="H19" s="4"/>
      <c r="I19" s="69"/>
    </row>
    <row r="20" spans="1:11">
      <c r="A20" s="4" t="s">
        <v>49</v>
      </c>
      <c r="B20" s="43" t="s">
        <v>87</v>
      </c>
      <c r="C20" s="3">
        <v>45708</v>
      </c>
      <c r="D20" s="3" t="s">
        <v>173</v>
      </c>
      <c r="E20" s="4">
        <v>69.3</v>
      </c>
      <c r="F20" s="4">
        <v>9.5</v>
      </c>
      <c r="G20" s="20">
        <v>8.5</v>
      </c>
      <c r="H20" s="4">
        <v>0.12</v>
      </c>
      <c r="I20" s="76">
        <v>0.15781813409633291</v>
      </c>
    </row>
    <row r="21" spans="1:11">
      <c r="A21" s="4"/>
      <c r="B21" s="43" t="s">
        <v>5</v>
      </c>
      <c r="C21" s="3">
        <v>24335</v>
      </c>
      <c r="D21" s="3" t="s">
        <v>110</v>
      </c>
      <c r="E21" s="4">
        <v>56.2</v>
      </c>
      <c r="F21" s="4">
        <v>7.5</v>
      </c>
      <c r="G21" s="20">
        <v>6.5</v>
      </c>
      <c r="H21" s="4">
        <v>0.12</v>
      </c>
      <c r="I21" s="76">
        <v>0.43735282244362711</v>
      </c>
    </row>
    <row r="22" spans="1:11">
      <c r="A22" s="4"/>
      <c r="B22" s="43" t="s">
        <v>7</v>
      </c>
      <c r="C22" s="3">
        <v>29550</v>
      </c>
      <c r="D22" s="3" t="s">
        <v>107</v>
      </c>
      <c r="E22" s="4">
        <v>57.7</v>
      </c>
      <c r="F22" s="4">
        <v>8.3000000000000007</v>
      </c>
      <c r="G22" s="20">
        <v>7.3</v>
      </c>
      <c r="H22" s="4">
        <v>0.13</v>
      </c>
      <c r="I22" s="76">
        <v>0.65</v>
      </c>
    </row>
    <row r="23" spans="1:11">
      <c r="A23" s="4"/>
      <c r="B23" s="43" t="s">
        <v>4</v>
      </c>
      <c r="C23" s="3">
        <v>50808</v>
      </c>
      <c r="D23" s="3" t="s">
        <v>109</v>
      </c>
      <c r="E23" s="4">
        <v>40.799999999999997</v>
      </c>
      <c r="F23" s="4">
        <v>8.6999999999999993</v>
      </c>
      <c r="G23" s="20">
        <v>7.7</v>
      </c>
      <c r="H23" s="4">
        <v>0.19</v>
      </c>
      <c r="I23" s="76">
        <v>1.9573136364944642E-2</v>
      </c>
    </row>
    <row r="24" spans="1:11">
      <c r="A24" s="4"/>
      <c r="B24" s="43"/>
      <c r="C24" s="4"/>
      <c r="D24" s="26"/>
      <c r="E24" s="4"/>
      <c r="F24" s="4"/>
      <c r="G24" s="20"/>
      <c r="H24" s="4"/>
      <c r="I24" s="69"/>
    </row>
    <row r="25" spans="1:11" ht="16.2" thickBot="1">
      <c r="A25" s="39" t="s">
        <v>175</v>
      </c>
      <c r="B25" s="45"/>
      <c r="C25" s="38">
        <v>61178</v>
      </c>
      <c r="D25" s="38"/>
      <c r="E25" s="39">
        <v>58.5</v>
      </c>
      <c r="F25" s="39">
        <v>9.6</v>
      </c>
      <c r="G25" s="39">
        <v>8.6</v>
      </c>
      <c r="H25" s="39">
        <v>0.15</v>
      </c>
      <c r="I25" s="80">
        <v>1</v>
      </c>
      <c r="J25" s="83"/>
      <c r="K25" s="6"/>
    </row>
    <row r="26" spans="1:11">
      <c r="A26" s="13" t="s">
        <v>187</v>
      </c>
    </row>
    <row r="29" spans="1:11">
      <c r="A29" s="27"/>
    </row>
    <row r="30" spans="1:11">
      <c r="A30" s="27"/>
    </row>
  </sheetData>
  <pageMargins left="0.7" right="0.7" top="0.75" bottom="0.75" header="0.3" footer="0.3"/>
  <pageSetup scale="39" orientation="portrait" horizontalDpi="0" verticalDpi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B7B9C-4A4E-3D4D-A3B7-1EDA22323F32}">
  <sheetPr>
    <pageSetUpPr fitToPage="1"/>
  </sheetPr>
  <dimension ref="A1:M48"/>
  <sheetViews>
    <sheetView zoomScale="121" zoomScaleNormal="121" workbookViewId="0">
      <selection activeCell="B39" sqref="B39"/>
    </sheetView>
  </sheetViews>
  <sheetFormatPr defaultColWidth="10.796875" defaultRowHeight="15.6"/>
  <cols>
    <col min="1" max="1" width="18.796875" style="16" customWidth="1"/>
    <col min="2" max="2" width="16.19921875" style="16" customWidth="1"/>
    <col min="3" max="16384" width="10.796875" style="16"/>
  </cols>
  <sheetData>
    <row r="1" spans="1:13" ht="16.2" thickBot="1">
      <c r="A1" s="37" t="s">
        <v>177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3" ht="16.2" thickBot="1">
      <c r="A2" s="59"/>
      <c r="B2" s="85"/>
      <c r="C2" s="158" t="s">
        <v>191</v>
      </c>
      <c r="D2" s="158"/>
      <c r="E2" s="158"/>
      <c r="F2" s="158" t="s">
        <v>192</v>
      </c>
      <c r="G2" s="158"/>
      <c r="H2" s="158"/>
      <c r="I2" s="159" t="s">
        <v>193</v>
      </c>
      <c r="J2" s="159"/>
      <c r="K2" s="159"/>
      <c r="L2" s="159" t="s">
        <v>194</v>
      </c>
      <c r="M2" s="159"/>
    </row>
    <row r="3" spans="1:13">
      <c r="A3" s="68" t="s">
        <v>159</v>
      </c>
      <c r="B3" s="68" t="s">
        <v>72</v>
      </c>
      <c r="C3" s="68" t="s">
        <v>50</v>
      </c>
      <c r="D3" s="68" t="s">
        <v>51</v>
      </c>
      <c r="E3" s="68" t="s">
        <v>52</v>
      </c>
      <c r="F3" s="68" t="s">
        <v>50</v>
      </c>
      <c r="G3" s="68" t="s">
        <v>116</v>
      </c>
      <c r="H3" s="68" t="s">
        <v>117</v>
      </c>
      <c r="I3" s="68" t="s">
        <v>119</v>
      </c>
      <c r="J3" s="68" t="s">
        <v>70</v>
      </c>
      <c r="K3" s="68" t="s">
        <v>71</v>
      </c>
      <c r="L3" s="68" t="s">
        <v>56</v>
      </c>
      <c r="M3" s="68" t="s">
        <v>122</v>
      </c>
    </row>
    <row r="4" spans="1:13">
      <c r="A4" s="71" t="s">
        <v>188</v>
      </c>
      <c r="B4" s="71">
        <v>1</v>
      </c>
      <c r="C4" s="71" t="s">
        <v>73</v>
      </c>
      <c r="D4" s="88">
        <v>0.1169</v>
      </c>
      <c r="E4" s="71" t="s">
        <v>80</v>
      </c>
      <c r="F4" s="71">
        <v>8.0000000000000004E-4</v>
      </c>
      <c r="G4" s="71" t="s">
        <v>73</v>
      </c>
      <c r="H4" s="71">
        <v>0.31</v>
      </c>
      <c r="I4" s="71">
        <v>2E-3</v>
      </c>
      <c r="J4" s="71">
        <v>0.19</v>
      </c>
      <c r="K4" s="71">
        <v>0.11</v>
      </c>
      <c r="L4" s="71" t="s">
        <v>73</v>
      </c>
      <c r="M4" s="71" t="s">
        <v>73</v>
      </c>
    </row>
    <row r="5" spans="1:13">
      <c r="A5" s="71"/>
      <c r="B5" s="71">
        <v>2</v>
      </c>
      <c r="C5" s="71">
        <v>5.0000000000000001E-4</v>
      </c>
      <c r="D5" s="88">
        <v>0.27110000000000001</v>
      </c>
      <c r="E5" s="71" t="s">
        <v>80</v>
      </c>
      <c r="F5" s="71">
        <v>4.9000000000000002E-2</v>
      </c>
      <c r="G5" s="71">
        <v>0.03</v>
      </c>
      <c r="H5" s="71">
        <v>0.47</v>
      </c>
      <c r="I5" s="71">
        <v>0.13</v>
      </c>
      <c r="J5" s="71">
        <v>0.86</v>
      </c>
      <c r="K5" s="71">
        <v>0.5</v>
      </c>
      <c r="L5" s="71">
        <v>4.0000000000000002E-4</v>
      </c>
      <c r="M5" s="71">
        <v>6.9999999999999999E-4</v>
      </c>
    </row>
    <row r="6" spans="1:13">
      <c r="A6" s="71"/>
      <c r="B6" s="71">
        <v>3</v>
      </c>
      <c r="C6" s="71">
        <v>4.0000000000000002E-4</v>
      </c>
      <c r="D6" s="88">
        <v>0.27550000000000002</v>
      </c>
      <c r="E6" s="71" t="s">
        <v>80</v>
      </c>
      <c r="F6" s="71">
        <v>7.0000000000000007E-2</v>
      </c>
      <c r="G6" s="71">
        <v>0.02</v>
      </c>
      <c r="H6" s="71">
        <v>0.47</v>
      </c>
      <c r="I6" s="71">
        <v>0.09</v>
      </c>
      <c r="J6" s="71">
        <v>1</v>
      </c>
      <c r="K6" s="71">
        <v>0.61</v>
      </c>
      <c r="L6" s="71">
        <v>2.9999999999999997E-4</v>
      </c>
      <c r="M6" s="71">
        <v>1E-4</v>
      </c>
    </row>
    <row r="7" spans="1:13">
      <c r="A7" s="71"/>
      <c r="B7" s="71">
        <v>4</v>
      </c>
      <c r="C7" s="71">
        <v>6.0000000000000001E-3</v>
      </c>
      <c r="D7" s="88">
        <v>0.27560000000000001</v>
      </c>
      <c r="E7" s="71" t="s">
        <v>80</v>
      </c>
      <c r="F7" s="71">
        <v>0.27</v>
      </c>
      <c r="G7" s="71">
        <v>0.02</v>
      </c>
      <c r="H7" s="71">
        <v>0.46</v>
      </c>
      <c r="I7" s="71">
        <v>0.38</v>
      </c>
      <c r="J7" s="71">
        <v>0.56000000000000005</v>
      </c>
      <c r="K7" s="71">
        <v>1</v>
      </c>
      <c r="L7" s="71">
        <v>0.06</v>
      </c>
      <c r="M7" s="71">
        <v>8.9999999999999993E-3</v>
      </c>
    </row>
    <row r="8" spans="1:13">
      <c r="A8" s="71"/>
      <c r="B8" s="71">
        <v>5</v>
      </c>
      <c r="C8" s="71">
        <v>5.7999999999999996E-3</v>
      </c>
      <c r="D8" s="88">
        <v>0.28310000000000002</v>
      </c>
      <c r="E8" s="71" t="s">
        <v>80</v>
      </c>
      <c r="F8" s="71">
        <v>0.41</v>
      </c>
      <c r="G8" s="71">
        <v>5.6000000000000001E-2</v>
      </c>
      <c r="H8" s="71">
        <v>0.63</v>
      </c>
      <c r="I8" s="71">
        <v>0.46</v>
      </c>
      <c r="J8" s="71">
        <v>0.7</v>
      </c>
      <c r="K8" s="71">
        <v>1</v>
      </c>
      <c r="L8" s="71">
        <v>0.03</v>
      </c>
      <c r="M8" s="71">
        <v>0.02</v>
      </c>
    </row>
    <row r="9" spans="1:13">
      <c r="A9" s="71"/>
      <c r="B9" s="71">
        <v>6</v>
      </c>
      <c r="C9" s="71">
        <v>1E-4</v>
      </c>
      <c r="D9" s="88">
        <v>7.6200000000000004E-2</v>
      </c>
      <c r="E9" s="71" t="s">
        <v>80</v>
      </c>
      <c r="F9" s="71">
        <v>5.2999999999999999E-2</v>
      </c>
      <c r="G9" s="71">
        <v>0.02</v>
      </c>
      <c r="H9" s="71">
        <v>0.32</v>
      </c>
      <c r="I9" s="71">
        <v>5.5E-2</v>
      </c>
      <c r="J9" s="71">
        <v>0.86</v>
      </c>
      <c r="K9" s="71">
        <v>0.61</v>
      </c>
      <c r="L9" s="71">
        <v>5.0000000000000001E-4</v>
      </c>
      <c r="M9" s="71">
        <v>4.0000000000000002E-4</v>
      </c>
    </row>
    <row r="10" spans="1:13">
      <c r="A10" s="71"/>
      <c r="B10" s="71">
        <v>7</v>
      </c>
      <c r="C10" s="71">
        <v>1E-3</v>
      </c>
      <c r="D10" s="88">
        <v>0.1235</v>
      </c>
      <c r="E10" s="71" t="s">
        <v>80</v>
      </c>
      <c r="F10" s="71">
        <v>0.16</v>
      </c>
      <c r="G10" s="71">
        <v>0.03</v>
      </c>
      <c r="H10" s="71">
        <v>0.47</v>
      </c>
      <c r="I10" s="71">
        <v>0.21</v>
      </c>
      <c r="J10" s="71">
        <v>0.85</v>
      </c>
      <c r="K10" s="71">
        <v>0.86</v>
      </c>
      <c r="L10" s="71">
        <v>4.0000000000000001E-3</v>
      </c>
      <c r="M10" s="71">
        <v>4.0000000000000002E-4</v>
      </c>
    </row>
    <row r="11" spans="1:13">
      <c r="A11" s="71"/>
      <c r="B11" s="71">
        <v>8</v>
      </c>
      <c r="C11" s="71">
        <v>2.5000000000000001E-3</v>
      </c>
      <c r="D11" s="88">
        <v>0.11990000000000001</v>
      </c>
      <c r="E11" s="71" t="s">
        <v>80</v>
      </c>
      <c r="F11" s="71">
        <v>0.42</v>
      </c>
      <c r="G11" s="71">
        <v>0.04</v>
      </c>
      <c r="H11" s="71">
        <v>0.63</v>
      </c>
      <c r="I11" s="71">
        <v>0.46</v>
      </c>
      <c r="J11" s="71">
        <v>0.7</v>
      </c>
      <c r="K11" s="71">
        <v>1</v>
      </c>
      <c r="L11" s="71">
        <v>0.09</v>
      </c>
      <c r="M11" s="71">
        <v>8.9999999999999993E-3</v>
      </c>
    </row>
    <row r="12" spans="1:13">
      <c r="A12" s="71"/>
      <c r="B12" s="71">
        <v>9</v>
      </c>
      <c r="C12" s="90">
        <v>1.83E-2</v>
      </c>
      <c r="D12" s="88">
        <v>0.12609999999999999</v>
      </c>
      <c r="E12" s="71" t="s">
        <v>80</v>
      </c>
      <c r="F12" s="71">
        <v>0.86</v>
      </c>
      <c r="G12" s="71">
        <v>0.21</v>
      </c>
      <c r="H12" s="71">
        <v>1</v>
      </c>
      <c r="I12" s="71">
        <v>0.87</v>
      </c>
      <c r="J12" s="71">
        <v>0.4</v>
      </c>
      <c r="K12" s="71">
        <v>0.7</v>
      </c>
      <c r="L12" s="71">
        <v>0.31</v>
      </c>
      <c r="M12" s="71">
        <v>0.03</v>
      </c>
    </row>
    <row r="13" spans="1:13">
      <c r="A13" s="87"/>
      <c r="B13" s="87">
        <v>10</v>
      </c>
      <c r="C13" s="91">
        <v>1.8800000000000001E-2</v>
      </c>
      <c r="D13" s="89">
        <v>0.12659999999999999</v>
      </c>
      <c r="E13" s="87" t="s">
        <v>80</v>
      </c>
      <c r="F13" s="87">
        <v>0.34</v>
      </c>
      <c r="G13" s="87">
        <v>0.09</v>
      </c>
      <c r="H13" s="87">
        <v>0.81</v>
      </c>
      <c r="I13" s="87">
        <v>0.54</v>
      </c>
      <c r="J13" s="87">
        <v>0.55000000000000004</v>
      </c>
      <c r="K13" s="87">
        <v>1</v>
      </c>
      <c r="L13" s="87">
        <v>7.0000000000000007E-2</v>
      </c>
      <c r="M13" s="87">
        <v>2.9999999999999997E-4</v>
      </c>
    </row>
    <row r="14" spans="1:13">
      <c r="A14" s="71" t="s">
        <v>189</v>
      </c>
      <c r="B14" s="71">
        <v>1</v>
      </c>
      <c r="C14" s="88">
        <v>0.755</v>
      </c>
      <c r="D14" s="71">
        <v>2.0000000000000001E-4</v>
      </c>
      <c r="E14" s="88">
        <v>0.64219999999999999</v>
      </c>
      <c r="F14" s="71">
        <v>0.36</v>
      </c>
      <c r="G14" s="71">
        <v>0.53</v>
      </c>
      <c r="H14" s="71">
        <v>0.65</v>
      </c>
      <c r="I14" s="71">
        <v>0.32</v>
      </c>
      <c r="J14" s="71">
        <v>0.9</v>
      </c>
      <c r="K14" s="71">
        <v>0.76</v>
      </c>
      <c r="L14" s="71">
        <v>0.06</v>
      </c>
      <c r="M14" s="71">
        <v>0.32</v>
      </c>
    </row>
    <row r="15" spans="1:13">
      <c r="A15" s="71"/>
      <c r="B15" s="71">
        <v>2</v>
      </c>
      <c r="C15" s="88">
        <v>0.65459999999999996</v>
      </c>
      <c r="D15" s="71" t="s">
        <v>73</v>
      </c>
      <c r="E15" s="88">
        <v>0.57420000000000004</v>
      </c>
      <c r="F15" s="71">
        <v>0.37</v>
      </c>
      <c r="G15" s="71">
        <v>0.66</v>
      </c>
      <c r="H15" s="71">
        <v>0.36</v>
      </c>
      <c r="I15" s="71">
        <v>0.3</v>
      </c>
      <c r="J15" s="71">
        <v>0.41</v>
      </c>
      <c r="K15" s="71">
        <v>0.59</v>
      </c>
      <c r="L15" s="71">
        <v>2E-3</v>
      </c>
      <c r="M15" s="71">
        <v>0.48</v>
      </c>
    </row>
    <row r="16" spans="1:13">
      <c r="A16" s="71"/>
      <c r="B16" s="71">
        <v>3</v>
      </c>
      <c r="C16" s="88">
        <v>0.32540000000000002</v>
      </c>
      <c r="D16" s="71" t="s">
        <v>74</v>
      </c>
      <c r="E16" s="88">
        <v>0.16539999999999999</v>
      </c>
      <c r="F16" s="71">
        <v>0.23</v>
      </c>
      <c r="G16" s="71">
        <v>0.67</v>
      </c>
      <c r="H16" s="71">
        <v>0.45</v>
      </c>
      <c r="I16" s="71">
        <v>5.1999999999999998E-2</v>
      </c>
      <c r="J16" s="71">
        <v>0.06</v>
      </c>
      <c r="K16" s="71">
        <v>0.1</v>
      </c>
      <c r="L16" s="71">
        <v>0.01</v>
      </c>
      <c r="M16" s="71">
        <v>0.84</v>
      </c>
    </row>
    <row r="17" spans="1:13">
      <c r="A17" s="71"/>
      <c r="B17" s="71">
        <v>4</v>
      </c>
      <c r="C17" s="88">
        <v>0.26619999999999999</v>
      </c>
      <c r="D17" s="71" t="s">
        <v>74</v>
      </c>
      <c r="E17" s="88">
        <v>9.2600000000000002E-2</v>
      </c>
      <c r="F17" s="71">
        <v>0.13</v>
      </c>
      <c r="G17" s="71">
        <v>0.55000000000000004</v>
      </c>
      <c r="H17" s="71">
        <v>0.44</v>
      </c>
      <c r="I17" s="104">
        <v>0.02</v>
      </c>
      <c r="J17" s="71">
        <v>0.01</v>
      </c>
      <c r="K17" s="104">
        <v>0.03</v>
      </c>
      <c r="L17" s="71">
        <v>1E-4</v>
      </c>
      <c r="M17" s="71">
        <v>0.55000000000000004</v>
      </c>
    </row>
    <row r="18" spans="1:13">
      <c r="A18" s="71"/>
      <c r="B18" s="71">
        <v>5</v>
      </c>
      <c r="C18" s="88">
        <v>0.111</v>
      </c>
      <c r="D18" s="71" t="s">
        <v>73</v>
      </c>
      <c r="E18" s="88">
        <v>9.2700000000000005E-2</v>
      </c>
      <c r="F18" s="71">
        <v>4.5999999999999999E-2</v>
      </c>
      <c r="G18" s="71">
        <v>0.66</v>
      </c>
      <c r="H18" s="71">
        <v>0.45</v>
      </c>
      <c r="I18" s="71">
        <v>2E-3</v>
      </c>
      <c r="J18" s="71">
        <v>7.0000000000000001E-3</v>
      </c>
      <c r="K18" s="71" t="s">
        <v>73</v>
      </c>
      <c r="L18" s="71" t="s">
        <v>73</v>
      </c>
      <c r="M18" s="71">
        <v>0.01</v>
      </c>
    </row>
    <row r="19" spans="1:13">
      <c r="A19" s="71"/>
      <c r="B19" s="71">
        <v>6</v>
      </c>
      <c r="C19" s="88">
        <v>8.7599999999999997E-2</v>
      </c>
      <c r="D19" s="71" t="s">
        <v>74</v>
      </c>
      <c r="E19" s="88">
        <v>4.9099999999999998E-2</v>
      </c>
      <c r="F19" s="71">
        <v>0.04</v>
      </c>
      <c r="G19" s="71">
        <v>0.66</v>
      </c>
      <c r="H19" s="71">
        <v>0.45</v>
      </c>
      <c r="I19" s="71">
        <v>4.0000000000000002E-4</v>
      </c>
      <c r="J19" s="71">
        <v>5.0000000000000001E-4</v>
      </c>
      <c r="K19" s="71">
        <v>3.0000000000000001E-3</v>
      </c>
      <c r="L19" s="71" t="s">
        <v>73</v>
      </c>
      <c r="M19" s="71">
        <v>7.0000000000000007E-2</v>
      </c>
    </row>
    <row r="20" spans="1:13">
      <c r="A20" s="71"/>
      <c r="B20" s="71">
        <v>7</v>
      </c>
      <c r="C20" s="88">
        <v>2.3900000000000001E-2</v>
      </c>
      <c r="D20" s="71">
        <v>1E-4</v>
      </c>
      <c r="E20" s="88">
        <v>4.8899999999999999E-2</v>
      </c>
      <c r="F20" s="88">
        <v>5.0000000000000001E-3</v>
      </c>
      <c r="G20" s="71">
        <v>0.66</v>
      </c>
      <c r="H20" s="71">
        <v>0.55000000000000004</v>
      </c>
      <c r="I20" s="71" t="s">
        <v>74</v>
      </c>
      <c r="J20" s="71">
        <v>2.0000000000000001E-4</v>
      </c>
      <c r="K20" s="71">
        <v>5.0000000000000001E-4</v>
      </c>
      <c r="L20" s="71" t="s">
        <v>73</v>
      </c>
      <c r="M20" s="71">
        <v>3.0000000000000001E-3</v>
      </c>
    </row>
    <row r="21" spans="1:13">
      <c r="A21" s="71"/>
      <c r="B21" s="71">
        <v>8</v>
      </c>
      <c r="C21" s="88">
        <v>1.3599999999999999E-2</v>
      </c>
      <c r="D21" s="71">
        <v>1E-4</v>
      </c>
      <c r="E21" s="88">
        <v>0.113</v>
      </c>
      <c r="F21" s="71">
        <v>3.0000000000000001E-3</v>
      </c>
      <c r="G21" s="71">
        <v>0.89</v>
      </c>
      <c r="H21" s="71">
        <v>0.77</v>
      </c>
      <c r="I21" s="71" t="s">
        <v>73</v>
      </c>
      <c r="J21" s="71">
        <v>1E-4</v>
      </c>
      <c r="K21" s="104">
        <v>2.0000000000000001E-4</v>
      </c>
      <c r="L21" s="71" t="s">
        <v>73</v>
      </c>
      <c r="M21" s="71">
        <v>2.0000000000000001E-4</v>
      </c>
    </row>
    <row r="22" spans="1:13">
      <c r="A22" s="71"/>
      <c r="B22" s="71">
        <v>9</v>
      </c>
      <c r="C22" s="88">
        <v>1.8100000000000002E-2</v>
      </c>
      <c r="D22" s="71" t="s">
        <v>73</v>
      </c>
      <c r="E22" s="88">
        <v>4.8899999999999999E-2</v>
      </c>
      <c r="F22" s="88">
        <v>0.01</v>
      </c>
      <c r="G22" s="71">
        <v>0.77</v>
      </c>
      <c r="H22" s="71">
        <v>0.45</v>
      </c>
      <c r="I22" s="71" t="s">
        <v>74</v>
      </c>
      <c r="J22" s="71">
        <v>1E-4</v>
      </c>
      <c r="K22" s="71">
        <v>5.0000000000000001E-4</v>
      </c>
      <c r="L22" s="71" t="s">
        <v>73</v>
      </c>
      <c r="M22" s="71" t="s">
        <v>73</v>
      </c>
    </row>
    <row r="23" spans="1:13">
      <c r="A23" s="87"/>
      <c r="B23" s="87">
        <v>10</v>
      </c>
      <c r="C23" s="91">
        <v>7.4000000000000003E-3</v>
      </c>
      <c r="D23" s="87" t="s">
        <v>74</v>
      </c>
      <c r="E23" s="87" t="s">
        <v>73</v>
      </c>
      <c r="F23" s="89">
        <v>8.0000000000000002E-3</v>
      </c>
      <c r="G23" s="87">
        <v>0.55000000000000004</v>
      </c>
      <c r="H23" s="87">
        <v>0.45</v>
      </c>
      <c r="I23" s="87" t="s">
        <v>74</v>
      </c>
      <c r="J23" s="87">
        <v>1E-3</v>
      </c>
      <c r="K23" s="87">
        <v>4.0000000000000001E-3</v>
      </c>
      <c r="L23" s="87" t="s">
        <v>73</v>
      </c>
      <c r="M23" s="87">
        <v>0.1</v>
      </c>
    </row>
    <row r="24" spans="1:13">
      <c r="A24" s="71" t="s">
        <v>75</v>
      </c>
      <c r="B24" s="71">
        <v>1</v>
      </c>
      <c r="C24" s="71" t="s">
        <v>73</v>
      </c>
      <c r="D24" s="71">
        <v>1E-4</v>
      </c>
      <c r="E24" s="88">
        <v>0.73229999999999995</v>
      </c>
      <c r="F24" s="71">
        <v>4.0000000000000001E-3</v>
      </c>
      <c r="G24" s="71">
        <v>0.03</v>
      </c>
      <c r="H24" s="71">
        <v>0.31</v>
      </c>
      <c r="I24" s="71">
        <v>1E-4</v>
      </c>
      <c r="J24" s="71">
        <v>0.62</v>
      </c>
      <c r="K24" s="71">
        <v>0.4</v>
      </c>
      <c r="L24" s="71" t="s">
        <v>73</v>
      </c>
      <c r="M24" s="71">
        <v>1E-4</v>
      </c>
    </row>
    <row r="25" spans="1:13">
      <c r="A25" s="71"/>
      <c r="B25" s="71">
        <v>2</v>
      </c>
      <c r="C25" s="71" t="s">
        <v>73</v>
      </c>
      <c r="D25" s="71" t="s">
        <v>73</v>
      </c>
      <c r="E25" s="88">
        <v>0.58330000000000004</v>
      </c>
      <c r="F25" s="106">
        <v>3.0000000000000001E-3</v>
      </c>
      <c r="G25" s="71">
        <v>0.02</v>
      </c>
      <c r="H25" s="71">
        <v>0.12</v>
      </c>
      <c r="I25" s="71" t="s">
        <v>74</v>
      </c>
      <c r="J25" s="71">
        <v>0.5</v>
      </c>
      <c r="K25" s="71">
        <v>0.91</v>
      </c>
      <c r="L25" s="71" t="s">
        <v>73</v>
      </c>
      <c r="M25" s="71" t="s">
        <v>73</v>
      </c>
    </row>
    <row r="26" spans="1:13">
      <c r="A26" s="71"/>
      <c r="B26" s="71">
        <v>3</v>
      </c>
      <c r="C26" s="71" t="s">
        <v>73</v>
      </c>
      <c r="D26" s="71" t="s">
        <v>73</v>
      </c>
      <c r="E26" s="88">
        <v>0.1464</v>
      </c>
      <c r="F26" s="71">
        <v>0.01</v>
      </c>
      <c r="G26" s="71">
        <v>0.02</v>
      </c>
      <c r="H26" s="71">
        <v>0.16</v>
      </c>
      <c r="I26" s="71" t="s">
        <v>73</v>
      </c>
      <c r="J26" s="71">
        <v>7.0000000000000007E-2</v>
      </c>
      <c r="K26" s="71">
        <v>0.25</v>
      </c>
      <c r="L26" s="71" t="s">
        <v>73</v>
      </c>
      <c r="M26" s="71" t="s">
        <v>73</v>
      </c>
    </row>
    <row r="27" spans="1:13">
      <c r="A27" s="71"/>
      <c r="B27" s="71">
        <v>4</v>
      </c>
      <c r="C27" s="71">
        <v>1E-4</v>
      </c>
      <c r="D27" s="71" t="s">
        <v>73</v>
      </c>
      <c r="E27" s="88">
        <v>8.2400000000000001E-2</v>
      </c>
      <c r="F27" s="71">
        <v>0.09</v>
      </c>
      <c r="G27" s="71">
        <v>0.01</v>
      </c>
      <c r="H27" s="71">
        <v>0.12</v>
      </c>
      <c r="I27" s="71">
        <v>0.02</v>
      </c>
      <c r="J27" s="71">
        <v>0.01</v>
      </c>
      <c r="K27" s="71">
        <v>4.9000000000000002E-2</v>
      </c>
      <c r="L27" s="71" t="s">
        <v>73</v>
      </c>
      <c r="M27" s="71" t="s">
        <v>190</v>
      </c>
    </row>
    <row r="28" spans="1:13">
      <c r="A28" s="71"/>
      <c r="B28" s="71">
        <v>5</v>
      </c>
      <c r="C28" s="71">
        <v>1E-4</v>
      </c>
      <c r="D28" s="71" t="s">
        <v>73</v>
      </c>
      <c r="E28" s="88">
        <v>8.2400000000000001E-2</v>
      </c>
      <c r="F28" s="71">
        <v>0.36</v>
      </c>
      <c r="G28" s="71">
        <v>0.03</v>
      </c>
      <c r="H28" s="71">
        <v>0.2</v>
      </c>
      <c r="I28" s="71">
        <v>0.17</v>
      </c>
      <c r="J28" s="71">
        <v>6.0000000000000001E-3</v>
      </c>
      <c r="K28" s="71">
        <v>4.9000000000000002E-2</v>
      </c>
      <c r="L28" s="71">
        <v>4.0000000000000001E-3</v>
      </c>
      <c r="M28" s="71">
        <v>0.04</v>
      </c>
    </row>
    <row r="29" spans="1:13">
      <c r="A29" s="71"/>
      <c r="B29" s="71">
        <v>6</v>
      </c>
      <c r="C29" s="71" t="s">
        <v>74</v>
      </c>
      <c r="D29" s="71" t="s">
        <v>73</v>
      </c>
      <c r="E29" s="88">
        <v>5.4600000000000003E-2</v>
      </c>
      <c r="F29" s="71">
        <v>0.06</v>
      </c>
      <c r="G29" s="71">
        <v>0.02</v>
      </c>
      <c r="H29" s="71">
        <v>0.12</v>
      </c>
      <c r="I29" s="71">
        <v>0.02</v>
      </c>
      <c r="J29" s="71">
        <v>8.9999999999999998E-4</v>
      </c>
      <c r="K29" s="71">
        <v>0.4</v>
      </c>
      <c r="L29" s="71">
        <v>1E-4</v>
      </c>
      <c r="M29" s="71">
        <v>5.9999999999999995E-4</v>
      </c>
    </row>
    <row r="30" spans="1:13">
      <c r="A30" s="71"/>
      <c r="B30" s="71">
        <v>7</v>
      </c>
      <c r="C30" s="71">
        <v>4.0000000000000002E-4</v>
      </c>
      <c r="D30" s="71" t="s">
        <v>73</v>
      </c>
      <c r="E30" s="88">
        <v>4.3900000000000002E-2</v>
      </c>
      <c r="F30" s="71">
        <v>0.25</v>
      </c>
      <c r="G30" s="71">
        <v>0.01</v>
      </c>
      <c r="H30" s="71">
        <v>0.16</v>
      </c>
      <c r="I30" s="71">
        <v>13</v>
      </c>
      <c r="J30" s="71">
        <v>2.0000000000000001E-4</v>
      </c>
      <c r="K30" s="71">
        <v>2E-3</v>
      </c>
      <c r="L30" s="71">
        <v>0.01</v>
      </c>
      <c r="M30" s="71">
        <v>8.9999999999999993E-3</v>
      </c>
    </row>
    <row r="31" spans="1:13">
      <c r="A31" s="71"/>
      <c r="B31" s="71">
        <v>8</v>
      </c>
      <c r="C31" s="90">
        <v>3.5000000000000001E-3</v>
      </c>
      <c r="D31" s="71" t="s">
        <v>73</v>
      </c>
      <c r="E31" s="88">
        <v>0.12180000000000001</v>
      </c>
      <c r="F31" s="71">
        <v>0.82</v>
      </c>
      <c r="G31" s="71">
        <v>0.04</v>
      </c>
      <c r="H31" s="71">
        <v>0.39</v>
      </c>
      <c r="I31" s="71">
        <v>1</v>
      </c>
      <c r="J31" s="71">
        <v>1E-4</v>
      </c>
      <c r="K31" s="71">
        <v>6.9999999999999999E-4</v>
      </c>
      <c r="L31" s="71">
        <v>0.4</v>
      </c>
      <c r="M31" s="71">
        <v>0.2</v>
      </c>
    </row>
    <row r="32" spans="1:13">
      <c r="A32" s="71"/>
      <c r="B32" s="71">
        <v>9</v>
      </c>
      <c r="C32" s="90">
        <v>6.4999999999999997E-3</v>
      </c>
      <c r="D32" s="71" t="s">
        <v>73</v>
      </c>
      <c r="E32" s="88">
        <v>4.41E-2</v>
      </c>
      <c r="F32" s="71">
        <v>0.76</v>
      </c>
      <c r="G32" s="71">
        <v>5.8000000000000003E-2</v>
      </c>
      <c r="H32" s="71">
        <v>0.26</v>
      </c>
      <c r="I32" s="71">
        <v>0.92</v>
      </c>
      <c r="J32" s="71">
        <v>1E-4</v>
      </c>
      <c r="K32" s="71">
        <v>8.9999999999999998E-4</v>
      </c>
      <c r="L32" s="71">
        <v>1</v>
      </c>
      <c r="M32" s="71">
        <v>0.12</v>
      </c>
    </row>
    <row r="33" spans="1:13" ht="16.2" thickBot="1">
      <c r="A33" s="86"/>
      <c r="B33" s="86">
        <v>10</v>
      </c>
      <c r="C33" s="92">
        <v>3.2399999999999998E-2</v>
      </c>
      <c r="D33" s="86" t="s">
        <v>73</v>
      </c>
      <c r="E33" s="92">
        <v>4.3900000000000002E-2</v>
      </c>
      <c r="F33" s="86">
        <v>0.65</v>
      </c>
      <c r="G33" s="86">
        <v>0.03</v>
      </c>
      <c r="H33" s="86">
        <v>0.26</v>
      </c>
      <c r="I33" s="86">
        <v>0.88</v>
      </c>
      <c r="J33" s="86">
        <v>1E-3</v>
      </c>
      <c r="K33" s="86">
        <v>8.9999999999999998E-4</v>
      </c>
      <c r="L33" s="86">
        <v>0.98</v>
      </c>
      <c r="M33" s="86">
        <v>8.0000000000000004E-4</v>
      </c>
    </row>
    <row r="34" spans="1:13">
      <c r="A34" s="16" t="s">
        <v>316</v>
      </c>
    </row>
    <row r="35" spans="1:13">
      <c r="A35" s="16" t="s">
        <v>141</v>
      </c>
    </row>
    <row r="48" spans="1:13">
      <c r="A48" s="85"/>
      <c r="B48" s="85"/>
      <c r="C48" s="85"/>
      <c r="D48" s="85"/>
      <c r="E48" s="85"/>
      <c r="F48" s="85"/>
      <c r="G48" s="85"/>
      <c r="H48" s="85"/>
    </row>
  </sheetData>
  <mergeCells count="4">
    <mergeCell ref="C2:E2"/>
    <mergeCell ref="F2:H2"/>
    <mergeCell ref="I2:K2"/>
    <mergeCell ref="L2:M2"/>
  </mergeCells>
  <pageMargins left="0.7" right="0.7" top="0.75" bottom="0.75" header="0.3" footer="0.3"/>
  <pageSetup scale="77" orientation="portrait" horizontalDpi="0" verticalDpi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94FF0-88BE-BE4E-B421-B411DA78A926}">
  <dimension ref="A1:M19"/>
  <sheetViews>
    <sheetView zoomScale="137" zoomScaleNormal="137" workbookViewId="0">
      <selection activeCell="B26" sqref="B26"/>
    </sheetView>
  </sheetViews>
  <sheetFormatPr defaultColWidth="10.796875" defaultRowHeight="15.6"/>
  <cols>
    <col min="1" max="1" width="10.796875" style="110"/>
    <col min="2" max="2" width="13.5" style="110" customWidth="1"/>
    <col min="3" max="3" width="13" style="110" customWidth="1"/>
    <col min="4" max="4" width="29" style="110" customWidth="1"/>
    <col min="5" max="5" width="18.19921875" style="110" customWidth="1"/>
    <col min="6" max="6" width="16" style="110" customWidth="1"/>
    <col min="7" max="7" width="25.69921875" style="110" customWidth="1"/>
    <col min="8" max="8" width="14.69921875" style="110" customWidth="1"/>
    <col min="9" max="9" width="30" style="110" customWidth="1"/>
    <col min="10" max="11" width="10.796875" style="110"/>
    <col min="12" max="12" width="26.19921875" style="110" customWidth="1"/>
    <col min="13" max="16384" width="10.796875" style="110"/>
  </cols>
  <sheetData>
    <row r="1" spans="1:13" ht="16.2" thickBot="1">
      <c r="A1" s="160" t="s">
        <v>275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3">
      <c r="A2" s="68" t="s">
        <v>55</v>
      </c>
      <c r="B2" s="68" t="s">
        <v>276</v>
      </c>
      <c r="C2" s="162" t="s">
        <v>209</v>
      </c>
      <c r="D2" s="162"/>
      <c r="E2" s="162"/>
      <c r="F2" s="162"/>
      <c r="G2" s="162"/>
      <c r="H2" s="163" t="s">
        <v>210</v>
      </c>
      <c r="I2" s="162"/>
      <c r="J2" s="162"/>
      <c r="K2" s="162"/>
      <c r="L2" s="162"/>
      <c r="M2" s="162"/>
    </row>
    <row r="3" spans="1:13" ht="16.2" thickBot="1">
      <c r="A3" s="119"/>
      <c r="B3" s="119"/>
      <c r="C3" s="119" t="s">
        <v>87</v>
      </c>
      <c r="D3" s="119" t="s">
        <v>277</v>
      </c>
      <c r="E3" s="119" t="s">
        <v>278</v>
      </c>
      <c r="F3" s="119" t="s">
        <v>75</v>
      </c>
      <c r="G3" s="119" t="s">
        <v>279</v>
      </c>
      <c r="H3" s="120" t="s">
        <v>87</v>
      </c>
      <c r="I3" s="119" t="s">
        <v>277</v>
      </c>
      <c r="J3" s="119" t="s">
        <v>278</v>
      </c>
      <c r="K3" s="119" t="s">
        <v>75</v>
      </c>
      <c r="L3" s="119" t="s">
        <v>279</v>
      </c>
      <c r="M3" s="37"/>
    </row>
    <row r="4" spans="1:13">
      <c r="A4" s="164" t="s">
        <v>56</v>
      </c>
      <c r="B4" s="113" t="s">
        <v>153</v>
      </c>
      <c r="C4" s="113" t="s">
        <v>211</v>
      </c>
      <c r="D4" s="113" t="s">
        <v>212</v>
      </c>
      <c r="E4" s="113" t="s">
        <v>213</v>
      </c>
      <c r="F4" s="113" t="s">
        <v>214</v>
      </c>
      <c r="G4" s="113" t="s">
        <v>215</v>
      </c>
      <c r="H4" s="114">
        <v>7.0000000000000001E-3</v>
      </c>
      <c r="I4" s="113">
        <v>0.34</v>
      </c>
      <c r="J4" s="113">
        <v>0.96</v>
      </c>
      <c r="K4" s="113">
        <v>-0.1</v>
      </c>
      <c r="L4" s="113">
        <v>0.89</v>
      </c>
    </row>
    <row r="5" spans="1:13">
      <c r="A5" s="165"/>
      <c r="B5" s="113" t="s">
        <v>51</v>
      </c>
      <c r="C5" s="113" t="s">
        <v>216</v>
      </c>
      <c r="D5" s="113" t="s">
        <v>217</v>
      </c>
      <c r="E5" s="113" t="s">
        <v>218</v>
      </c>
      <c r="F5" s="113" t="s">
        <v>219</v>
      </c>
      <c r="G5" s="113" t="s">
        <v>220</v>
      </c>
      <c r="H5" s="114">
        <v>0.59</v>
      </c>
      <c r="I5" s="113">
        <v>0.71</v>
      </c>
      <c r="J5" s="113">
        <v>0.23</v>
      </c>
      <c r="K5" s="113">
        <v>0.28999999999999998</v>
      </c>
      <c r="L5" s="113">
        <v>0.32</v>
      </c>
    </row>
    <row r="6" spans="1:13">
      <c r="A6" s="165"/>
      <c r="B6" s="113" t="s">
        <v>52</v>
      </c>
      <c r="C6" s="113" t="s">
        <v>221</v>
      </c>
      <c r="D6" s="113" t="s">
        <v>222</v>
      </c>
      <c r="E6" s="113" t="s">
        <v>223</v>
      </c>
      <c r="F6" s="113" t="s">
        <v>224</v>
      </c>
      <c r="G6" s="113" t="s">
        <v>225</v>
      </c>
      <c r="H6" s="114">
        <v>-3.1E-2</v>
      </c>
      <c r="I6" s="113">
        <v>-0.12</v>
      </c>
      <c r="J6" s="113">
        <v>0.61</v>
      </c>
      <c r="K6" s="113">
        <v>0.69</v>
      </c>
      <c r="L6" s="113">
        <v>0.66</v>
      </c>
    </row>
    <row r="7" spans="1:13">
      <c r="A7" s="166"/>
      <c r="B7" s="115" t="s">
        <v>53</v>
      </c>
      <c r="C7" s="115" t="s">
        <v>226</v>
      </c>
      <c r="D7" s="115" t="s">
        <v>227</v>
      </c>
      <c r="E7" s="115" t="s">
        <v>228</v>
      </c>
      <c r="F7" s="115" t="s">
        <v>229</v>
      </c>
      <c r="G7" s="115" t="s">
        <v>230</v>
      </c>
      <c r="H7" s="116">
        <v>0.33</v>
      </c>
      <c r="I7" s="115">
        <v>0.35</v>
      </c>
      <c r="J7" s="115">
        <v>0.35</v>
      </c>
      <c r="K7" s="115">
        <v>0.33</v>
      </c>
      <c r="L7" s="115">
        <v>0.21</v>
      </c>
      <c r="M7" s="117"/>
    </row>
    <row r="8" spans="1:13">
      <c r="A8" s="167" t="s">
        <v>56</v>
      </c>
      <c r="B8" s="113" t="s">
        <v>231</v>
      </c>
      <c r="C8" s="113" t="s">
        <v>232</v>
      </c>
      <c r="D8" s="113" t="s">
        <v>233</v>
      </c>
      <c r="E8" s="113" t="s">
        <v>234</v>
      </c>
      <c r="F8" s="113" t="s">
        <v>235</v>
      </c>
      <c r="G8" s="113" t="s">
        <v>236</v>
      </c>
      <c r="H8" s="114">
        <v>-0.1</v>
      </c>
      <c r="I8" s="113">
        <v>0.45</v>
      </c>
      <c r="J8" s="113">
        <v>0.81</v>
      </c>
      <c r="K8" s="113">
        <v>0.34</v>
      </c>
      <c r="L8" s="113">
        <v>0.83</v>
      </c>
    </row>
    <row r="9" spans="1:13">
      <c r="A9" s="165"/>
      <c r="B9" s="113" t="s">
        <v>116</v>
      </c>
      <c r="C9" s="113" t="s">
        <v>237</v>
      </c>
      <c r="D9" s="113" t="s">
        <v>238</v>
      </c>
      <c r="E9" s="113" t="s">
        <v>221</v>
      </c>
      <c r="F9" s="113" t="s">
        <v>239</v>
      </c>
      <c r="G9" s="113" t="s">
        <v>240</v>
      </c>
      <c r="H9" s="114">
        <v>0.08</v>
      </c>
      <c r="I9" s="113">
        <v>-7.0000000000000007E-2</v>
      </c>
      <c r="J9" s="113">
        <v>-0.03</v>
      </c>
      <c r="K9" s="113">
        <v>0.11</v>
      </c>
      <c r="L9" s="113">
        <v>-0.12</v>
      </c>
    </row>
    <row r="10" spans="1:13">
      <c r="A10" s="166"/>
      <c r="B10" s="115" t="s">
        <v>117</v>
      </c>
      <c r="C10" s="115" t="s">
        <v>241</v>
      </c>
      <c r="D10" s="115" t="s">
        <v>242</v>
      </c>
      <c r="E10" s="115" t="s">
        <v>243</v>
      </c>
      <c r="F10" s="115" t="s">
        <v>244</v>
      </c>
      <c r="G10" s="115" t="s">
        <v>245</v>
      </c>
      <c r="H10" s="116">
        <v>-0.1</v>
      </c>
      <c r="I10" s="115">
        <v>-0.02</v>
      </c>
      <c r="J10" s="115">
        <v>0.21</v>
      </c>
      <c r="K10" s="115">
        <v>0.01</v>
      </c>
      <c r="L10" s="115">
        <v>-0.12</v>
      </c>
      <c r="M10" s="117"/>
    </row>
    <row r="11" spans="1:13">
      <c r="A11" s="113" t="s">
        <v>119</v>
      </c>
      <c r="B11" s="113" t="s">
        <v>231</v>
      </c>
      <c r="C11" s="113" t="s">
        <v>246</v>
      </c>
      <c r="D11" s="113" t="s">
        <v>247</v>
      </c>
      <c r="E11" s="113" t="s">
        <v>248</v>
      </c>
      <c r="F11" s="113" t="s">
        <v>249</v>
      </c>
      <c r="G11" s="113" t="s">
        <v>250</v>
      </c>
      <c r="H11" s="114">
        <v>-0.1</v>
      </c>
      <c r="I11" s="113">
        <v>0.41</v>
      </c>
      <c r="J11" s="113">
        <v>0.9</v>
      </c>
      <c r="K11" s="113">
        <v>0.42</v>
      </c>
      <c r="L11" s="113">
        <v>0.85</v>
      </c>
    </row>
    <row r="12" spans="1:13">
      <c r="A12" s="113" t="s">
        <v>70</v>
      </c>
      <c r="B12" s="113" t="s">
        <v>231</v>
      </c>
      <c r="C12" s="113" t="s">
        <v>251</v>
      </c>
      <c r="D12" s="113" t="s">
        <v>252</v>
      </c>
      <c r="E12" s="113" t="s">
        <v>253</v>
      </c>
      <c r="F12" s="113" t="s">
        <v>254</v>
      </c>
      <c r="G12" s="113" t="s">
        <v>255</v>
      </c>
      <c r="H12" s="114">
        <v>0.43</v>
      </c>
      <c r="I12" s="113">
        <v>0.46</v>
      </c>
      <c r="J12" s="113">
        <v>0.82</v>
      </c>
      <c r="K12" s="113">
        <v>0.82</v>
      </c>
      <c r="L12" s="113">
        <v>0.77</v>
      </c>
    </row>
    <row r="13" spans="1:13">
      <c r="A13" s="115" t="s">
        <v>71</v>
      </c>
      <c r="B13" s="115" t="s">
        <v>231</v>
      </c>
      <c r="C13" s="115" t="s">
        <v>256</v>
      </c>
      <c r="D13" s="115" t="s">
        <v>252</v>
      </c>
      <c r="E13" s="115" t="s">
        <v>257</v>
      </c>
      <c r="F13" s="115" t="s">
        <v>258</v>
      </c>
      <c r="G13" s="115" t="s">
        <v>259</v>
      </c>
      <c r="H13" s="116">
        <v>0.21</v>
      </c>
      <c r="I13" s="115">
        <v>0.46</v>
      </c>
      <c r="J13" s="115">
        <v>0.81</v>
      </c>
      <c r="K13" s="115">
        <v>0.83</v>
      </c>
      <c r="L13" s="115">
        <v>0.77</v>
      </c>
      <c r="M13" s="117"/>
    </row>
    <row r="14" spans="1:13">
      <c r="A14" s="113" t="s">
        <v>56</v>
      </c>
      <c r="B14" s="113" t="s">
        <v>260</v>
      </c>
      <c r="C14" s="113" t="s">
        <v>261</v>
      </c>
      <c r="D14" s="113" t="s">
        <v>262</v>
      </c>
      <c r="E14" s="113" t="s">
        <v>263</v>
      </c>
      <c r="F14" s="113" t="s">
        <v>264</v>
      </c>
      <c r="G14" s="113" t="s">
        <v>265</v>
      </c>
      <c r="H14" s="114">
        <v>-0.03</v>
      </c>
      <c r="I14" s="113">
        <v>0.4</v>
      </c>
      <c r="J14" s="113">
        <v>0.88</v>
      </c>
      <c r="K14" s="113">
        <v>-0.11</v>
      </c>
      <c r="L14" s="113">
        <v>0.77</v>
      </c>
    </row>
    <row r="15" spans="1:13">
      <c r="A15" s="115" t="s">
        <v>122</v>
      </c>
      <c r="B15" s="115" t="s">
        <v>260</v>
      </c>
      <c r="C15" s="115" t="s">
        <v>266</v>
      </c>
      <c r="D15" s="115" t="s">
        <v>267</v>
      </c>
      <c r="E15" s="115" t="s">
        <v>268</v>
      </c>
      <c r="F15" s="115" t="s">
        <v>269</v>
      </c>
      <c r="G15" s="115" t="s">
        <v>270</v>
      </c>
      <c r="H15" s="116">
        <v>0.12</v>
      </c>
      <c r="I15" s="115">
        <v>-0.09</v>
      </c>
      <c r="J15" s="115">
        <v>-0.06</v>
      </c>
      <c r="K15" s="115">
        <v>0.03</v>
      </c>
      <c r="L15" s="115">
        <v>-1E-3</v>
      </c>
      <c r="M15" s="117"/>
    </row>
    <row r="16" spans="1:13">
      <c r="B16" s="113" t="s">
        <v>121</v>
      </c>
      <c r="C16" s="113" t="s">
        <v>271</v>
      </c>
      <c r="D16" s="113" t="s">
        <v>80</v>
      </c>
      <c r="E16" s="113" t="s">
        <v>272</v>
      </c>
      <c r="F16" s="113" t="s">
        <v>273</v>
      </c>
      <c r="G16" s="113" t="s">
        <v>80</v>
      </c>
      <c r="H16" s="114">
        <v>0.4</v>
      </c>
      <c r="I16" s="113" t="s">
        <v>80</v>
      </c>
      <c r="J16" s="113">
        <v>0.63</v>
      </c>
      <c r="K16" s="113">
        <v>0.56999999999999995</v>
      </c>
      <c r="L16" s="113" t="s">
        <v>80</v>
      </c>
    </row>
    <row r="17" spans="1:13" ht="16.2" thickBot="1">
      <c r="A17" s="112"/>
      <c r="B17" s="111" t="s">
        <v>76</v>
      </c>
      <c r="C17" s="111" t="s">
        <v>239</v>
      </c>
      <c r="D17" s="111" t="s">
        <v>80</v>
      </c>
      <c r="E17" s="111" t="s">
        <v>232</v>
      </c>
      <c r="F17" s="111" t="s">
        <v>274</v>
      </c>
      <c r="G17" s="111" t="s">
        <v>230</v>
      </c>
      <c r="H17" s="118">
        <v>0.11</v>
      </c>
      <c r="I17" s="111" t="s">
        <v>80</v>
      </c>
      <c r="J17" s="111">
        <v>-0.1</v>
      </c>
      <c r="K17" s="111">
        <v>-0.11</v>
      </c>
      <c r="L17" s="111">
        <v>0.2</v>
      </c>
      <c r="M17" s="112"/>
    </row>
    <row r="18" spans="1:13">
      <c r="A18" s="110" t="s">
        <v>280</v>
      </c>
    </row>
    <row r="19" spans="1:13">
      <c r="A19" s="16" t="s">
        <v>315</v>
      </c>
    </row>
  </sheetData>
  <mergeCells count="5">
    <mergeCell ref="A1:M1"/>
    <mergeCell ref="C2:G2"/>
    <mergeCell ref="H2:M2"/>
    <mergeCell ref="A4:A7"/>
    <mergeCell ref="A8:A10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52CFF-8C6F-CD41-8206-11B9B687B7AE}">
  <dimension ref="A1:L183"/>
  <sheetViews>
    <sheetView zoomScale="88" zoomScaleNormal="88" workbookViewId="0">
      <selection sqref="A1:J1"/>
    </sheetView>
  </sheetViews>
  <sheetFormatPr defaultColWidth="11.19921875" defaultRowHeight="15.6"/>
  <sheetData>
    <row r="1" spans="1:12" ht="16.2" thickBot="1">
      <c r="A1" s="176" t="s">
        <v>302</v>
      </c>
      <c r="B1" s="176"/>
      <c r="C1" s="176"/>
      <c r="D1" s="176"/>
      <c r="E1" s="176"/>
      <c r="F1" s="176"/>
      <c r="G1" s="176"/>
      <c r="H1" s="176"/>
      <c r="I1" s="176"/>
      <c r="J1" s="176"/>
      <c r="K1" s="35"/>
      <c r="L1" s="35"/>
    </row>
    <row r="2" spans="1:12">
      <c r="A2" s="177"/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</row>
    <row r="3" spans="1:12" ht="16.2" thickBot="1">
      <c r="A3" s="178" t="s">
        <v>303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</row>
    <row r="4" spans="1:12">
      <c r="A4" s="162" t="s">
        <v>304</v>
      </c>
      <c r="B4" s="162"/>
      <c r="C4" s="162"/>
      <c r="D4" s="162"/>
      <c r="E4" s="162"/>
      <c r="F4" s="162"/>
      <c r="G4" s="179"/>
      <c r="H4" s="163" t="s">
        <v>305</v>
      </c>
      <c r="I4" s="162"/>
      <c r="J4" s="162"/>
      <c r="K4" s="162"/>
      <c r="L4" s="162"/>
    </row>
    <row r="5" spans="1:12" ht="16.2" thickBot="1">
      <c r="A5" s="103" t="s">
        <v>144</v>
      </c>
      <c r="B5" s="84"/>
      <c r="C5" s="86" t="s">
        <v>50</v>
      </c>
      <c r="D5" s="86" t="s">
        <v>51</v>
      </c>
      <c r="E5" s="86" t="s">
        <v>52</v>
      </c>
      <c r="F5" s="86" t="s">
        <v>53</v>
      </c>
      <c r="G5" s="86" t="s">
        <v>76</v>
      </c>
      <c r="H5" s="136" t="s">
        <v>50</v>
      </c>
      <c r="I5" s="86" t="s">
        <v>51</v>
      </c>
      <c r="J5" s="86" t="s">
        <v>52</v>
      </c>
      <c r="K5" s="86" t="s">
        <v>53</v>
      </c>
      <c r="L5" s="86" t="s">
        <v>76</v>
      </c>
    </row>
    <row r="6" spans="1:12">
      <c r="A6" s="168" t="s">
        <v>281</v>
      </c>
      <c r="B6" s="121" t="s">
        <v>50</v>
      </c>
      <c r="C6" s="132">
        <v>1</v>
      </c>
      <c r="D6" s="133" t="s">
        <v>74</v>
      </c>
      <c r="E6" s="133" t="s">
        <v>74</v>
      </c>
      <c r="F6" s="133" t="s">
        <v>74</v>
      </c>
      <c r="G6" s="133" t="s">
        <v>74</v>
      </c>
      <c r="H6" s="171" t="s">
        <v>80</v>
      </c>
      <c r="I6" s="172"/>
      <c r="J6" s="172"/>
      <c r="K6" s="172"/>
      <c r="L6" s="172"/>
    </row>
    <row r="7" spans="1:12">
      <c r="A7" s="169"/>
      <c r="B7" t="s">
        <v>51</v>
      </c>
      <c r="C7" s="100"/>
      <c r="D7" s="100">
        <v>1</v>
      </c>
      <c r="E7" s="133" t="s">
        <v>74</v>
      </c>
      <c r="F7" s="133" t="s">
        <v>74</v>
      </c>
      <c r="G7" s="133" t="s">
        <v>74</v>
      </c>
      <c r="H7" s="173"/>
      <c r="I7" s="150"/>
      <c r="J7" s="150"/>
      <c r="K7" s="150"/>
      <c r="L7" s="150"/>
    </row>
    <row r="8" spans="1:12">
      <c r="A8" s="169"/>
      <c r="B8" t="s">
        <v>52</v>
      </c>
      <c r="C8" s="100"/>
      <c r="D8" s="100"/>
      <c r="E8" s="100">
        <v>1</v>
      </c>
      <c r="F8" s="72">
        <v>8.3895032985867997E-77</v>
      </c>
      <c r="G8" s="72">
        <v>1.3788559201915E-197</v>
      </c>
      <c r="H8" s="173"/>
      <c r="I8" s="150"/>
      <c r="J8" s="150"/>
      <c r="K8" s="150"/>
      <c r="L8" s="150"/>
    </row>
    <row r="9" spans="1:12">
      <c r="A9" s="169"/>
      <c r="B9" t="s">
        <v>53</v>
      </c>
      <c r="C9" s="100"/>
      <c r="D9" s="100"/>
      <c r="E9" s="72"/>
      <c r="F9" s="100">
        <v>1</v>
      </c>
      <c r="G9" s="72">
        <v>1.63867576068151E-39</v>
      </c>
      <c r="H9" s="173"/>
      <c r="I9" s="150"/>
      <c r="J9" s="150"/>
      <c r="K9" s="150"/>
      <c r="L9" s="150"/>
    </row>
    <row r="10" spans="1:12">
      <c r="A10" s="170"/>
      <c r="B10" s="123" t="s">
        <v>76</v>
      </c>
      <c r="C10" s="44"/>
      <c r="D10" s="44"/>
      <c r="E10" s="134"/>
      <c r="F10" s="134"/>
      <c r="G10" s="44">
        <v>1</v>
      </c>
      <c r="H10" s="174"/>
      <c r="I10" s="175"/>
      <c r="J10" s="175"/>
      <c r="K10" s="175"/>
      <c r="L10" s="175"/>
    </row>
    <row r="11" spans="1:12">
      <c r="A11" s="129" t="s">
        <v>282</v>
      </c>
      <c r="B11" t="s">
        <v>50</v>
      </c>
      <c r="C11" s="100">
        <v>1</v>
      </c>
      <c r="D11" s="72">
        <v>1.2228377207672199E-39</v>
      </c>
      <c r="E11" s="133" t="s">
        <v>74</v>
      </c>
      <c r="F11" s="133" t="s">
        <v>74</v>
      </c>
      <c r="G11" s="133" t="s">
        <v>74</v>
      </c>
      <c r="H11" s="137">
        <v>1</v>
      </c>
      <c r="I11" s="100">
        <v>0.43037968924869102</v>
      </c>
      <c r="J11" s="72">
        <v>5.5551987703299001E-36</v>
      </c>
      <c r="K11" s="72">
        <v>1.4153005317290099E-29</v>
      </c>
      <c r="L11" s="72">
        <v>6.6354277060834001E-13</v>
      </c>
    </row>
    <row r="12" spans="1:12">
      <c r="A12" s="129"/>
      <c r="B12" t="s">
        <v>51</v>
      </c>
      <c r="C12" s="72"/>
      <c r="D12" s="100">
        <v>1</v>
      </c>
      <c r="E12" s="133" t="s">
        <v>74</v>
      </c>
      <c r="F12" s="133" t="s">
        <v>74</v>
      </c>
      <c r="G12" s="72">
        <v>9.7617404778968795E-292</v>
      </c>
      <c r="H12" s="137"/>
      <c r="I12" s="100">
        <v>1</v>
      </c>
      <c r="J12" s="72">
        <v>8.29954007585768E-28</v>
      </c>
      <c r="K12" s="72">
        <v>4.5458263807859499E-21</v>
      </c>
      <c r="L12" s="72">
        <v>8.5913883281602294E-8</v>
      </c>
    </row>
    <row r="13" spans="1:12">
      <c r="A13" s="129"/>
      <c r="B13" t="s">
        <v>52</v>
      </c>
      <c r="C13" s="100"/>
      <c r="D13" s="100"/>
      <c r="E13" s="100">
        <v>1</v>
      </c>
      <c r="F13" s="72">
        <v>8.4351856246073995E-79</v>
      </c>
      <c r="G13" s="72">
        <v>2.6029158720084199E-245</v>
      </c>
      <c r="H13" s="138"/>
      <c r="I13" s="72"/>
      <c r="J13" s="100">
        <v>1</v>
      </c>
      <c r="K13" s="100">
        <v>2.6397725997376201E-3</v>
      </c>
      <c r="L13" s="72">
        <v>3.3879208046055498E-18</v>
      </c>
    </row>
    <row r="14" spans="1:12">
      <c r="A14" s="129"/>
      <c r="B14" t="s">
        <v>53</v>
      </c>
      <c r="C14" s="100"/>
      <c r="D14" s="100"/>
      <c r="E14" s="72"/>
      <c r="F14" s="100">
        <v>1</v>
      </c>
      <c r="G14" s="72">
        <v>7.9249379588145104E-63</v>
      </c>
      <c r="H14" s="138"/>
      <c r="I14" s="72"/>
      <c r="J14" s="100"/>
      <c r="K14" s="100">
        <v>1</v>
      </c>
      <c r="L14" s="72">
        <v>1.2998769414424501E-11</v>
      </c>
    </row>
    <row r="15" spans="1:12">
      <c r="A15" s="130"/>
      <c r="B15" s="123" t="s">
        <v>76</v>
      </c>
      <c r="C15" s="44"/>
      <c r="D15" s="134"/>
      <c r="E15" s="134"/>
      <c r="F15" s="134"/>
      <c r="G15" s="44">
        <v>1</v>
      </c>
      <c r="H15" s="139"/>
      <c r="I15" s="134"/>
      <c r="J15" s="134"/>
      <c r="K15" s="134"/>
      <c r="L15" s="44">
        <v>1</v>
      </c>
    </row>
    <row r="16" spans="1:12">
      <c r="A16" s="129" t="s">
        <v>283</v>
      </c>
      <c r="B16" t="s">
        <v>50</v>
      </c>
      <c r="C16" s="100">
        <v>1</v>
      </c>
      <c r="D16" s="100">
        <v>6.6122225532279496E-4</v>
      </c>
      <c r="E16" s="72">
        <v>7.8181476175754595E-245</v>
      </c>
      <c r="F16" s="72">
        <v>8.7943846647219802E-130</v>
      </c>
      <c r="G16" s="72">
        <v>1.06148465846656E-75</v>
      </c>
      <c r="H16" s="137">
        <v>1</v>
      </c>
      <c r="I16" s="100">
        <v>0.97346780840584701</v>
      </c>
      <c r="J16" s="72">
        <v>2.8440111174006201E-62</v>
      </c>
      <c r="K16" s="72">
        <v>2.49621981731525E-41</v>
      </c>
      <c r="L16" s="72">
        <v>4.5925103406585405E-13</v>
      </c>
    </row>
    <row r="17" spans="1:12">
      <c r="A17" s="129"/>
      <c r="B17" t="s">
        <v>51</v>
      </c>
      <c r="C17" s="100"/>
      <c r="D17" s="100">
        <v>1</v>
      </c>
      <c r="E17" s="72">
        <v>2.1411844595886302E-267</v>
      </c>
      <c r="F17" s="72">
        <v>2.56079254440649E-152</v>
      </c>
      <c r="G17" s="72">
        <v>1.2317649198583201E-97</v>
      </c>
      <c r="H17" s="137"/>
      <c r="I17" s="100">
        <v>1</v>
      </c>
      <c r="J17" s="72">
        <v>1.9924607193037599E-54</v>
      </c>
      <c r="K17" s="72">
        <v>8.2196518426779295E-35</v>
      </c>
      <c r="L17" s="72">
        <v>1.2799900637270001E-10</v>
      </c>
    </row>
    <row r="18" spans="1:12">
      <c r="A18" s="129"/>
      <c r="B18" t="s">
        <v>52</v>
      </c>
      <c r="C18" s="72"/>
      <c r="D18" s="72"/>
      <c r="E18" s="100">
        <v>1</v>
      </c>
      <c r="F18" s="72">
        <v>2.4808365528316602E-44</v>
      </c>
      <c r="G18" s="72">
        <v>2.63262752809571E-128</v>
      </c>
      <c r="H18" s="138"/>
      <c r="I18" s="72"/>
      <c r="J18" s="100">
        <v>1</v>
      </c>
      <c r="K18" s="72">
        <v>5.00034836293382E-8</v>
      </c>
      <c r="L18" s="72">
        <v>2.36114724242513E-44</v>
      </c>
    </row>
    <row r="19" spans="1:12">
      <c r="A19" s="129"/>
      <c r="B19" t="s">
        <v>53</v>
      </c>
      <c r="C19" s="72"/>
      <c r="D19" s="72"/>
      <c r="E19" s="72"/>
      <c r="F19" s="100">
        <v>1</v>
      </c>
      <c r="G19" s="72">
        <v>4.68767452429432E-28</v>
      </c>
      <c r="H19" s="138"/>
      <c r="I19" s="72"/>
      <c r="J19" s="72"/>
      <c r="K19" s="100">
        <v>1</v>
      </c>
      <c r="L19" s="72">
        <v>5.67273801023278E-23</v>
      </c>
    </row>
    <row r="20" spans="1:12">
      <c r="A20" s="130"/>
      <c r="B20" s="123" t="s">
        <v>76</v>
      </c>
      <c r="C20" s="134"/>
      <c r="D20" s="134"/>
      <c r="E20" s="134"/>
      <c r="F20" s="134"/>
      <c r="G20" s="44">
        <v>1</v>
      </c>
      <c r="H20" s="139"/>
      <c r="I20" s="134"/>
      <c r="J20" s="134"/>
      <c r="K20" s="134"/>
      <c r="L20" s="44">
        <v>1</v>
      </c>
    </row>
    <row r="21" spans="1:12">
      <c r="A21" s="129" t="s">
        <v>284</v>
      </c>
      <c r="B21" t="s">
        <v>50</v>
      </c>
      <c r="C21" s="100">
        <v>1</v>
      </c>
      <c r="D21" s="72">
        <v>4.41536259432608E-12</v>
      </c>
      <c r="E21" s="72">
        <v>9.9285331209461098E-9</v>
      </c>
      <c r="F21" s="100">
        <v>0.203489822940147</v>
      </c>
      <c r="G21" s="72">
        <v>2.4126184922211602E-19</v>
      </c>
      <c r="H21" s="137">
        <v>1</v>
      </c>
      <c r="I21" s="72">
        <v>2.3725582617184601E-12</v>
      </c>
      <c r="J21" s="72">
        <v>1.33150939325331E-7</v>
      </c>
      <c r="K21" s="72">
        <v>1.09861517860276E-12</v>
      </c>
      <c r="L21" s="100">
        <v>0.69126049378086196</v>
      </c>
    </row>
    <row r="22" spans="1:12">
      <c r="A22" s="129"/>
      <c r="B22" t="s">
        <v>51</v>
      </c>
      <c r="C22" s="72"/>
      <c r="D22" s="100">
        <v>1</v>
      </c>
      <c r="E22" s="72">
        <v>2.5020197587218298E-37</v>
      </c>
      <c r="F22" s="72">
        <v>4.33985528434034E-20</v>
      </c>
      <c r="G22" s="72">
        <v>4.3012024893151102E-64</v>
      </c>
      <c r="H22" s="138"/>
      <c r="I22" s="100">
        <v>1</v>
      </c>
      <c r="J22" s="100">
        <v>9.2659351658097595E-3</v>
      </c>
      <c r="K22" s="100">
        <v>0.12545987423316801</v>
      </c>
      <c r="L22" s="72">
        <v>3.8837726776761502E-17</v>
      </c>
    </row>
    <row r="23" spans="1:12">
      <c r="A23" s="129"/>
      <c r="B23" t="s">
        <v>52</v>
      </c>
      <c r="C23" s="72"/>
      <c r="D23" s="72"/>
      <c r="E23" s="100">
        <v>1</v>
      </c>
      <c r="F23" s="72">
        <v>3.3874980205399902E-8</v>
      </c>
      <c r="G23" s="100">
        <v>1.8885138567644399E-2</v>
      </c>
      <c r="H23" s="138"/>
      <c r="I23" s="100"/>
      <c r="J23" s="100">
        <v>1</v>
      </c>
      <c r="K23" s="100">
        <v>0.123485776838759</v>
      </c>
      <c r="L23" s="72">
        <v>9.0858986385950602E-12</v>
      </c>
    </row>
    <row r="24" spans="1:12">
      <c r="A24" s="129"/>
      <c r="B24" t="s">
        <v>53</v>
      </c>
      <c r="C24" s="100"/>
      <c r="D24" s="72"/>
      <c r="E24" s="72"/>
      <c r="F24" s="100">
        <v>1</v>
      </c>
      <c r="G24" s="72">
        <v>1.0154832259220099E-24</v>
      </c>
      <c r="H24" s="138"/>
      <c r="I24" s="100"/>
      <c r="J24" s="100"/>
      <c r="K24" s="100">
        <v>1</v>
      </c>
      <c r="L24" s="72">
        <v>2.17527603416638E-24</v>
      </c>
    </row>
    <row r="25" spans="1:12">
      <c r="A25" s="130"/>
      <c r="B25" s="123" t="s">
        <v>76</v>
      </c>
      <c r="C25" s="134"/>
      <c r="D25" s="134"/>
      <c r="E25" s="44"/>
      <c r="F25" s="134"/>
      <c r="G25" s="44">
        <v>1</v>
      </c>
      <c r="H25" s="140"/>
      <c r="I25" s="134"/>
      <c r="J25" s="134"/>
      <c r="K25" s="134"/>
      <c r="L25" s="44">
        <v>1</v>
      </c>
    </row>
    <row r="26" spans="1:12">
      <c r="A26" s="129" t="s">
        <v>285</v>
      </c>
      <c r="B26" t="s">
        <v>50</v>
      </c>
      <c r="C26" s="100">
        <v>1</v>
      </c>
      <c r="D26" s="100">
        <v>4.0904332321986103E-4</v>
      </c>
      <c r="E26" s="100">
        <v>3.2270892055135101E-3</v>
      </c>
      <c r="F26" s="100">
        <v>3.6739571961090498E-3</v>
      </c>
      <c r="G26" s="100">
        <v>9.5292094027433995E-4</v>
      </c>
      <c r="H26" s="137">
        <v>1</v>
      </c>
      <c r="I26" s="100">
        <v>6.18790657762685E-3</v>
      </c>
      <c r="J26" s="72">
        <v>1.8258903745860398E-5</v>
      </c>
      <c r="K26" s="100">
        <v>9.0537431274296101E-2</v>
      </c>
      <c r="L26" s="72">
        <v>3.9494142468326799E-17</v>
      </c>
    </row>
    <row r="27" spans="1:12">
      <c r="A27" s="129"/>
      <c r="B27" t="s">
        <v>51</v>
      </c>
      <c r="C27" s="100"/>
      <c r="D27" s="100">
        <v>1</v>
      </c>
      <c r="E27" s="72">
        <v>6.2796140445203805E-11</v>
      </c>
      <c r="F27" s="72">
        <v>1.0185564614431299E-11</v>
      </c>
      <c r="G27" s="100">
        <v>0.17497845866384101</v>
      </c>
      <c r="H27" s="137"/>
      <c r="I27" s="100">
        <v>1</v>
      </c>
      <c r="J27" s="72">
        <v>3.4065681452738501E-12</v>
      </c>
      <c r="K27" s="72">
        <v>1.82055172800581E-6</v>
      </c>
      <c r="L27" s="72">
        <v>1.8498894457894099E-5</v>
      </c>
    </row>
    <row r="28" spans="1:12">
      <c r="A28" s="129"/>
      <c r="B28" t="s">
        <v>52</v>
      </c>
      <c r="C28" s="100"/>
      <c r="D28" s="72"/>
      <c r="E28" s="100">
        <v>1</v>
      </c>
      <c r="F28" s="100">
        <v>0.75160095852671704</v>
      </c>
      <c r="G28" s="72">
        <v>1.51302808073033E-14</v>
      </c>
      <c r="H28" s="138"/>
      <c r="I28" s="72"/>
      <c r="J28" s="100">
        <v>1</v>
      </c>
      <c r="K28" s="100">
        <v>9.6140287702603598E-4</v>
      </c>
      <c r="L28" s="72">
        <v>2.2829479368585201E-51</v>
      </c>
    </row>
    <row r="29" spans="1:12">
      <c r="A29" s="129"/>
      <c r="B29" t="s">
        <v>53</v>
      </c>
      <c r="C29" s="100"/>
      <c r="D29" s="72"/>
      <c r="E29" s="100"/>
      <c r="F29" s="100">
        <v>1</v>
      </c>
      <c r="G29" s="72">
        <v>1.8798549829510799E-18</v>
      </c>
      <c r="H29" s="137"/>
      <c r="I29" s="72"/>
      <c r="J29" s="100"/>
      <c r="K29" s="100">
        <v>1</v>
      </c>
      <c r="L29" s="72">
        <v>9.6575306973343606E-45</v>
      </c>
    </row>
    <row r="30" spans="1:12">
      <c r="A30" s="130"/>
      <c r="B30" s="123" t="s">
        <v>76</v>
      </c>
      <c r="C30" s="44"/>
      <c r="D30" s="44"/>
      <c r="E30" s="134"/>
      <c r="F30" s="134"/>
      <c r="G30" s="44">
        <v>1</v>
      </c>
      <c r="H30" s="139"/>
      <c r="I30" s="134"/>
      <c r="J30" s="134"/>
      <c r="K30" s="134"/>
      <c r="L30" s="44">
        <v>1</v>
      </c>
    </row>
    <row r="31" spans="1:12">
      <c r="A31" s="129" t="s">
        <v>286</v>
      </c>
      <c r="B31" t="s">
        <v>50</v>
      </c>
      <c r="C31" s="100">
        <v>1</v>
      </c>
      <c r="D31" s="72">
        <v>6.64920913551497E-15</v>
      </c>
      <c r="E31" s="100">
        <v>8.6007244099660096E-3</v>
      </c>
      <c r="F31" s="100">
        <v>7.4570113708960203E-2</v>
      </c>
      <c r="G31" s="72">
        <v>1.54303652125044E-24</v>
      </c>
      <c r="H31" s="137">
        <v>1</v>
      </c>
      <c r="I31" s="72">
        <v>8.5376909884746896E-44</v>
      </c>
      <c r="J31" s="100">
        <v>7.7087311134208594E-2</v>
      </c>
      <c r="K31" s="72">
        <v>1.2306892303467699E-10</v>
      </c>
      <c r="L31" s="72">
        <v>2.26437159584987E-156</v>
      </c>
    </row>
    <row r="32" spans="1:12">
      <c r="A32" s="129"/>
      <c r="B32" t="s">
        <v>51</v>
      </c>
      <c r="C32" s="72"/>
      <c r="D32" s="100">
        <v>1</v>
      </c>
      <c r="E32" s="72">
        <v>1.28442049808101E-27</v>
      </c>
      <c r="F32" s="72">
        <v>8.6966504471844799E-14</v>
      </c>
      <c r="G32" s="100">
        <v>1</v>
      </c>
      <c r="H32" s="138"/>
      <c r="I32" s="100">
        <v>1</v>
      </c>
      <c r="J32" s="72">
        <v>9.8888018204031596E-63</v>
      </c>
      <c r="K32" s="72">
        <v>2.1097834410839799E-24</v>
      </c>
      <c r="L32" s="72">
        <v>1.22720913268325E-17</v>
      </c>
    </row>
    <row r="33" spans="1:12">
      <c r="A33" s="129"/>
      <c r="B33" t="s">
        <v>52</v>
      </c>
      <c r="C33" s="100"/>
      <c r="D33" s="72"/>
      <c r="E33" s="100">
        <v>1</v>
      </c>
      <c r="F33" s="72">
        <v>2.4498705036456999E-7</v>
      </c>
      <c r="G33" s="72">
        <v>1.4399051046757201E-50</v>
      </c>
      <c r="H33" s="137"/>
      <c r="I33" s="72"/>
      <c r="J33" s="100">
        <v>1</v>
      </c>
      <c r="K33" s="72">
        <v>1.12770782187505E-20</v>
      </c>
      <c r="L33" s="72">
        <v>8.3235793371418001E-235</v>
      </c>
    </row>
    <row r="34" spans="1:12">
      <c r="A34" s="129"/>
      <c r="B34" t="s">
        <v>53</v>
      </c>
      <c r="C34" s="100"/>
      <c r="D34" s="72"/>
      <c r="E34" s="72"/>
      <c r="F34" s="100">
        <v>1</v>
      </c>
      <c r="G34" s="72">
        <v>2.1563785534007498E-31</v>
      </c>
      <c r="H34" s="138"/>
      <c r="I34" s="72"/>
      <c r="J34" s="72"/>
      <c r="K34" s="100">
        <v>1</v>
      </c>
      <c r="L34" s="72">
        <v>1.8449069973759199E-180</v>
      </c>
    </row>
    <row r="35" spans="1:12">
      <c r="A35" s="130"/>
      <c r="B35" s="123" t="s">
        <v>76</v>
      </c>
      <c r="C35" s="134"/>
      <c r="D35" s="44"/>
      <c r="E35" s="134"/>
      <c r="F35" s="134"/>
      <c r="G35" s="44">
        <v>1</v>
      </c>
      <c r="H35" s="139"/>
      <c r="I35" s="134"/>
      <c r="J35" s="134"/>
      <c r="K35" s="134"/>
      <c r="L35" s="44">
        <v>1</v>
      </c>
    </row>
    <row r="36" spans="1:12">
      <c r="A36" s="129" t="s">
        <v>287</v>
      </c>
      <c r="B36" t="s">
        <v>50</v>
      </c>
      <c r="C36" s="100">
        <v>1</v>
      </c>
      <c r="D36" s="72">
        <v>1.0147640022550499E-13</v>
      </c>
      <c r="E36" s="72">
        <v>9.2567918618711E-30</v>
      </c>
      <c r="F36" s="72">
        <v>4.7862973596244999E-32</v>
      </c>
      <c r="G36" s="72">
        <v>7.8428945951889106E-39</v>
      </c>
      <c r="H36" s="137">
        <v>1</v>
      </c>
      <c r="I36" s="72">
        <v>1.33500824358738E-39</v>
      </c>
      <c r="J36" s="72">
        <v>5.8897084045827798E-81</v>
      </c>
      <c r="K36" s="72">
        <v>8.8352067628055795E-101</v>
      </c>
      <c r="L36" s="72">
        <v>1.02688988200813E-202</v>
      </c>
    </row>
    <row r="37" spans="1:12">
      <c r="A37" s="129"/>
      <c r="B37" t="s">
        <v>51</v>
      </c>
      <c r="C37" s="72"/>
      <c r="D37" s="100">
        <v>1</v>
      </c>
      <c r="E37" s="100">
        <v>8.9738356715144997E-3</v>
      </c>
      <c r="F37" s="100">
        <v>1.7250594717340698E-2</v>
      </c>
      <c r="G37" s="100">
        <v>4.4171519151221502E-3</v>
      </c>
      <c r="H37" s="138"/>
      <c r="I37" s="100">
        <v>1</v>
      </c>
      <c r="J37" s="100">
        <v>1.69224413449398E-4</v>
      </c>
      <c r="K37" s="72">
        <v>1.9057956378527599E-6</v>
      </c>
      <c r="L37" s="72">
        <v>2.2380893622240002E-33</v>
      </c>
    </row>
    <row r="38" spans="1:12">
      <c r="A38" s="129"/>
      <c r="B38" t="s">
        <v>52</v>
      </c>
      <c r="C38" s="72"/>
      <c r="D38" s="100"/>
      <c r="E38" s="100">
        <v>1</v>
      </c>
      <c r="F38" s="100">
        <v>0.60462053026353002</v>
      </c>
      <c r="G38" s="100">
        <v>0.83989794227632397</v>
      </c>
      <c r="H38" s="138"/>
      <c r="I38" s="100"/>
      <c r="J38" s="100">
        <v>1</v>
      </c>
      <c r="K38" s="100">
        <v>0.37083572032191198</v>
      </c>
      <c r="L38" s="72">
        <v>1.5000543140028499E-23</v>
      </c>
    </row>
    <row r="39" spans="1:12">
      <c r="A39" s="129"/>
      <c r="B39" t="s">
        <v>53</v>
      </c>
      <c r="C39" s="72"/>
      <c r="D39" s="100"/>
      <c r="E39" s="100"/>
      <c r="F39" s="100">
        <v>1</v>
      </c>
      <c r="G39" s="100">
        <v>0.66507645339868804</v>
      </c>
      <c r="H39" s="138"/>
      <c r="I39" s="72"/>
      <c r="J39" s="100"/>
      <c r="K39" s="100">
        <v>1</v>
      </c>
      <c r="L39" s="72">
        <v>5.0652665629489003E-27</v>
      </c>
    </row>
    <row r="40" spans="1:12">
      <c r="A40" s="130"/>
      <c r="B40" s="123" t="s">
        <v>76</v>
      </c>
      <c r="C40" s="134"/>
      <c r="D40" s="44"/>
      <c r="E40" s="44"/>
      <c r="F40" s="44"/>
      <c r="G40" s="44">
        <v>1</v>
      </c>
      <c r="H40" s="139"/>
      <c r="I40" s="134"/>
      <c r="J40" s="134"/>
      <c r="K40" s="134"/>
      <c r="L40" s="44">
        <v>1</v>
      </c>
    </row>
    <row r="41" spans="1:12">
      <c r="A41" s="129" t="s">
        <v>288</v>
      </c>
      <c r="B41" t="s">
        <v>50</v>
      </c>
      <c r="C41" s="100">
        <v>1</v>
      </c>
      <c r="D41" s="72">
        <v>3.3680602966533603E-11</v>
      </c>
      <c r="E41" s="72">
        <v>2.1086138621598499E-60</v>
      </c>
      <c r="F41" s="72">
        <v>2.3097404422705899E-66</v>
      </c>
      <c r="G41" s="72">
        <v>8.2081146894642504E-27</v>
      </c>
      <c r="H41" s="137">
        <v>1</v>
      </c>
      <c r="I41" s="72">
        <v>2.2058919144135499E-35</v>
      </c>
      <c r="J41" s="133" t="s">
        <v>74</v>
      </c>
      <c r="K41" s="133" t="s">
        <v>74</v>
      </c>
      <c r="L41" s="133" t="s">
        <v>74</v>
      </c>
    </row>
    <row r="42" spans="1:12">
      <c r="A42" s="129"/>
      <c r="B42" t="s">
        <v>51</v>
      </c>
      <c r="C42" s="72"/>
      <c r="D42" s="100">
        <v>1</v>
      </c>
      <c r="E42" s="72">
        <v>9.1969167394413194E-17</v>
      </c>
      <c r="F42" s="72">
        <v>1.01163765593135E-17</v>
      </c>
      <c r="G42" s="100">
        <v>7.8521036795437496E-2</v>
      </c>
      <c r="H42" s="138"/>
      <c r="I42" s="100">
        <v>1</v>
      </c>
      <c r="J42" s="72">
        <v>3.68326966703632E-269</v>
      </c>
      <c r="K42" s="72">
        <v>1.5258569008509001E-172</v>
      </c>
      <c r="L42" s="72">
        <v>6.9773714285817504E-115</v>
      </c>
    </row>
    <row r="43" spans="1:12">
      <c r="A43" s="129"/>
      <c r="B43" t="s">
        <v>52</v>
      </c>
      <c r="C43" s="72"/>
      <c r="D43" s="72"/>
      <c r="E43" s="100">
        <v>1</v>
      </c>
      <c r="F43" s="100">
        <v>0.69312285322147604</v>
      </c>
      <c r="G43" s="72">
        <v>1.9414645362214099E-25</v>
      </c>
      <c r="H43" s="137"/>
      <c r="I43" s="72"/>
      <c r="J43" s="100">
        <v>1</v>
      </c>
      <c r="K43" s="72">
        <v>1.8439149646299299E-33</v>
      </c>
      <c r="L43" s="72">
        <v>3.0774699608936501E-121</v>
      </c>
    </row>
    <row r="44" spans="1:12">
      <c r="A44" s="129"/>
      <c r="B44" t="s">
        <v>53</v>
      </c>
      <c r="C44" s="72"/>
      <c r="D44" s="72"/>
      <c r="E44" s="100"/>
      <c r="F44" s="100">
        <v>1</v>
      </c>
      <c r="G44" s="72">
        <v>4.8277534133316099E-32</v>
      </c>
      <c r="H44" s="137"/>
      <c r="I44" s="72"/>
      <c r="J44" s="72"/>
      <c r="K44" s="100">
        <v>1</v>
      </c>
      <c r="L44" s="72">
        <v>1.1182321250299599E-30</v>
      </c>
    </row>
    <row r="45" spans="1:12">
      <c r="A45" s="130"/>
      <c r="B45" s="123" t="s">
        <v>76</v>
      </c>
      <c r="C45" s="134"/>
      <c r="D45" s="44"/>
      <c r="E45" s="134"/>
      <c r="F45" s="134"/>
      <c r="G45" s="44">
        <v>1</v>
      </c>
      <c r="H45" s="140"/>
      <c r="I45" s="134"/>
      <c r="J45" s="134"/>
      <c r="K45" s="134"/>
      <c r="L45" s="44">
        <v>1</v>
      </c>
    </row>
    <row r="46" spans="1:12">
      <c r="A46" s="129" t="s">
        <v>289</v>
      </c>
      <c r="B46" t="s">
        <v>50</v>
      </c>
      <c r="C46" s="100">
        <v>1</v>
      </c>
      <c r="D46" s="72">
        <v>7.6064449541920299E-5</v>
      </c>
      <c r="E46" s="100">
        <v>8.0934823689387994E-2</v>
      </c>
      <c r="F46" s="100">
        <v>3.2112766929460498E-3</v>
      </c>
      <c r="G46" s="72">
        <v>1.1262984995189699E-7</v>
      </c>
      <c r="H46" s="137">
        <v>1</v>
      </c>
      <c r="I46" s="72">
        <v>7.52510958793133E-6</v>
      </c>
      <c r="J46" s="72">
        <v>7.6244529215024596E-23</v>
      </c>
      <c r="K46" s="72">
        <v>1.1753314794385E-19</v>
      </c>
      <c r="L46" s="72">
        <v>6.8867119293337899E-28</v>
      </c>
    </row>
    <row r="47" spans="1:12">
      <c r="A47" s="129"/>
      <c r="B47" t="s">
        <v>51</v>
      </c>
      <c r="C47" s="72"/>
      <c r="D47" s="100">
        <v>1</v>
      </c>
      <c r="E47" s="100">
        <v>8.94733698699458E-3</v>
      </c>
      <c r="F47" s="100">
        <v>7.6145233626764203E-2</v>
      </c>
      <c r="G47" s="100">
        <v>1</v>
      </c>
      <c r="H47" s="138"/>
      <c r="I47" s="100">
        <v>1</v>
      </c>
      <c r="J47" s="72">
        <v>9.33191640438709E-6</v>
      </c>
      <c r="K47" s="100">
        <v>8.0118476446311003E-4</v>
      </c>
      <c r="L47" s="72">
        <v>2.33517404348422E-6</v>
      </c>
    </row>
    <row r="48" spans="1:12">
      <c r="A48" s="129"/>
      <c r="B48" t="s">
        <v>52</v>
      </c>
      <c r="C48" s="100"/>
      <c r="D48" s="100"/>
      <c r="E48" s="100">
        <v>1</v>
      </c>
      <c r="F48" s="100">
        <v>0.27366421054968598</v>
      </c>
      <c r="G48" s="100">
        <v>1.6957864446649101E-4</v>
      </c>
      <c r="H48" s="138"/>
      <c r="I48" s="72"/>
      <c r="J48" s="100">
        <v>1</v>
      </c>
      <c r="K48" s="100">
        <v>8.0703535309894006E-2</v>
      </c>
      <c r="L48" s="100">
        <v>0.66536872711407202</v>
      </c>
    </row>
    <row r="49" spans="1:12">
      <c r="A49" s="129"/>
      <c r="B49" t="s">
        <v>53</v>
      </c>
      <c r="C49" s="100"/>
      <c r="D49" s="100"/>
      <c r="E49" s="100"/>
      <c r="F49" s="100">
        <v>1</v>
      </c>
      <c r="G49" s="100">
        <v>2.52530962767396E-3</v>
      </c>
      <c r="H49" s="138"/>
      <c r="I49" s="100"/>
      <c r="J49" s="100"/>
      <c r="K49" s="100">
        <v>1</v>
      </c>
      <c r="L49" s="100">
        <v>7.2786277524449106E-2</v>
      </c>
    </row>
    <row r="50" spans="1:12">
      <c r="A50" s="130"/>
      <c r="B50" s="123" t="s">
        <v>76</v>
      </c>
      <c r="C50" s="134"/>
      <c r="D50" s="44"/>
      <c r="E50" s="44"/>
      <c r="F50" s="44"/>
      <c r="G50" s="44">
        <v>1</v>
      </c>
      <c r="H50" s="139"/>
      <c r="I50" s="134"/>
      <c r="J50" s="44"/>
      <c r="K50" s="44"/>
      <c r="L50" s="44">
        <v>1</v>
      </c>
    </row>
    <row r="51" spans="1:12">
      <c r="A51" s="129" t="s">
        <v>290</v>
      </c>
      <c r="B51" t="s">
        <v>50</v>
      </c>
      <c r="C51" s="100">
        <v>1</v>
      </c>
      <c r="D51" s="100">
        <v>0.51494044111154602</v>
      </c>
      <c r="E51" s="72">
        <v>2.9074858715009E-16</v>
      </c>
      <c r="F51" s="72">
        <v>4.4841150991135003E-16</v>
      </c>
      <c r="G51" s="72">
        <v>1.8601422495458201E-10</v>
      </c>
      <c r="H51" s="137">
        <v>1</v>
      </c>
      <c r="I51" s="72">
        <v>9.3765884069851506E-64</v>
      </c>
      <c r="J51" s="133" t="s">
        <v>74</v>
      </c>
      <c r="K51" s="133" t="s">
        <v>74</v>
      </c>
      <c r="L51" s="133" t="s">
        <v>74</v>
      </c>
    </row>
    <row r="52" spans="1:12">
      <c r="A52" s="129"/>
      <c r="B52" t="s">
        <v>51</v>
      </c>
      <c r="C52" s="100"/>
      <c r="D52" s="100">
        <v>1</v>
      </c>
      <c r="E52" s="72">
        <v>2.30864989968214E-11</v>
      </c>
      <c r="F52" s="72">
        <v>6.5205642877034004E-11</v>
      </c>
      <c r="G52" s="72">
        <v>1.33471127036849E-6</v>
      </c>
      <c r="H52" s="138"/>
      <c r="I52" s="100">
        <v>1</v>
      </c>
      <c r="J52" s="133" t="s">
        <v>74</v>
      </c>
      <c r="K52" s="133" t="s">
        <v>74</v>
      </c>
      <c r="L52" s="133" t="s">
        <v>74</v>
      </c>
    </row>
    <row r="53" spans="1:12">
      <c r="A53" s="129"/>
      <c r="B53" t="s">
        <v>52</v>
      </c>
      <c r="C53" s="72"/>
      <c r="D53" s="72"/>
      <c r="E53" s="100">
        <v>1</v>
      </c>
      <c r="F53" s="100">
        <v>0.45726583205902299</v>
      </c>
      <c r="G53" s="100">
        <v>1.18652750530471E-4</v>
      </c>
      <c r="H53" s="137"/>
      <c r="I53" s="100"/>
      <c r="J53" s="100">
        <v>1</v>
      </c>
      <c r="K53" s="72">
        <v>7.2402476592417896E-37</v>
      </c>
      <c r="L53" s="72">
        <v>1.2291054219944799E-220</v>
      </c>
    </row>
    <row r="54" spans="1:12">
      <c r="A54" s="129"/>
      <c r="B54" t="s">
        <v>53</v>
      </c>
      <c r="C54" s="72"/>
      <c r="D54" s="72"/>
      <c r="E54" s="100"/>
      <c r="F54" s="100">
        <v>1</v>
      </c>
      <c r="G54" s="100">
        <v>3.90613558789561E-4</v>
      </c>
      <c r="H54" s="137"/>
      <c r="I54" s="100"/>
      <c r="J54" s="72"/>
      <c r="K54" s="100">
        <v>1</v>
      </c>
      <c r="L54" s="72">
        <v>7.0004875557728801E-95</v>
      </c>
    </row>
    <row r="55" spans="1:12" ht="16.2" thickBot="1">
      <c r="A55" s="131"/>
      <c r="B55" s="35" t="s">
        <v>76</v>
      </c>
      <c r="C55" s="135"/>
      <c r="D55" s="135"/>
      <c r="E55" s="102"/>
      <c r="F55" s="102"/>
      <c r="G55" s="102">
        <v>1</v>
      </c>
      <c r="H55" s="141"/>
      <c r="I55" s="102"/>
      <c r="J55" s="135"/>
      <c r="K55" s="135"/>
      <c r="L55" s="102">
        <v>1</v>
      </c>
    </row>
    <row r="56" spans="1:12">
      <c r="A56" s="181"/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</row>
    <row r="57" spans="1:12">
      <c r="A57" s="177"/>
      <c r="B57" s="177"/>
      <c r="C57" s="177"/>
      <c r="D57" s="177"/>
      <c r="E57" s="177"/>
      <c r="F57" s="177"/>
      <c r="G57" s="177"/>
      <c r="H57" s="177"/>
      <c r="I57" s="177"/>
      <c r="J57" s="177"/>
      <c r="K57" s="177"/>
      <c r="L57" s="177"/>
    </row>
    <row r="58" spans="1:12" ht="16.2" thickBot="1">
      <c r="A58" s="178" t="s">
        <v>306</v>
      </c>
      <c r="B58" s="178"/>
      <c r="C58" s="178"/>
      <c r="D58" s="178"/>
      <c r="E58" s="178"/>
      <c r="F58" s="178"/>
      <c r="G58" s="178"/>
      <c r="H58" s="178"/>
      <c r="I58" s="178"/>
      <c r="J58" s="178"/>
    </row>
    <row r="59" spans="1:12">
      <c r="A59" s="162" t="s">
        <v>304</v>
      </c>
      <c r="B59" s="162"/>
      <c r="C59" s="162"/>
      <c r="D59" s="162"/>
      <c r="E59" s="162"/>
      <c r="F59" s="179"/>
      <c r="G59" s="163" t="s">
        <v>305</v>
      </c>
      <c r="H59" s="162"/>
      <c r="I59" s="162"/>
      <c r="J59" s="162"/>
    </row>
    <row r="60" spans="1:12" ht="16.2" thickBot="1">
      <c r="A60" s="37" t="s">
        <v>144</v>
      </c>
      <c r="B60" s="102"/>
      <c r="C60" s="102" t="s">
        <v>50</v>
      </c>
      <c r="D60" s="102" t="s">
        <v>116</v>
      </c>
      <c r="E60" s="102" t="s">
        <v>117</v>
      </c>
      <c r="F60" s="102" t="s">
        <v>76</v>
      </c>
      <c r="G60" s="141" t="s">
        <v>50</v>
      </c>
      <c r="H60" s="102" t="s">
        <v>116</v>
      </c>
      <c r="I60" s="102" t="s">
        <v>117</v>
      </c>
      <c r="J60" s="102" t="s">
        <v>76</v>
      </c>
    </row>
    <row r="61" spans="1:12">
      <c r="A61" s="168" t="s">
        <v>291</v>
      </c>
      <c r="B61" s="71" t="s">
        <v>50</v>
      </c>
      <c r="C61" s="100">
        <v>1</v>
      </c>
      <c r="D61" s="133" t="s">
        <v>74</v>
      </c>
      <c r="E61" s="133" t="s">
        <v>74</v>
      </c>
      <c r="F61" s="133" t="s">
        <v>74</v>
      </c>
      <c r="G61" s="171" t="s">
        <v>80</v>
      </c>
      <c r="H61" s="172"/>
      <c r="I61" s="172"/>
      <c r="J61" s="172"/>
    </row>
    <row r="62" spans="1:12">
      <c r="A62" s="169"/>
      <c r="B62" s="71" t="s">
        <v>116</v>
      </c>
      <c r="C62" s="100"/>
      <c r="D62" s="100">
        <v>1</v>
      </c>
      <c r="E62" s="72">
        <v>4.5269656827677297E-273</v>
      </c>
      <c r="F62" s="72">
        <v>1.1221074560632901E-63</v>
      </c>
      <c r="G62" s="173"/>
      <c r="H62" s="150"/>
      <c r="I62" s="150"/>
      <c r="J62" s="150"/>
    </row>
    <row r="63" spans="1:12">
      <c r="A63" s="169"/>
      <c r="B63" s="71" t="s">
        <v>117</v>
      </c>
      <c r="C63" s="100"/>
      <c r="D63" s="72"/>
      <c r="E63" s="100">
        <v>1</v>
      </c>
      <c r="F63" s="72" t="s">
        <v>292</v>
      </c>
      <c r="G63" s="173"/>
      <c r="H63" s="150"/>
      <c r="I63" s="150"/>
      <c r="J63" s="150"/>
    </row>
    <row r="64" spans="1:12">
      <c r="A64" s="170"/>
      <c r="B64" s="87" t="s">
        <v>76</v>
      </c>
      <c r="C64" s="44"/>
      <c r="D64" s="134"/>
      <c r="E64" s="44"/>
      <c r="F64" s="44">
        <v>1</v>
      </c>
      <c r="G64" s="174"/>
      <c r="H64" s="175"/>
      <c r="I64" s="175"/>
      <c r="J64" s="175"/>
    </row>
    <row r="65" spans="1:10">
      <c r="A65" s="180" t="s">
        <v>293</v>
      </c>
      <c r="B65" s="71" t="s">
        <v>50</v>
      </c>
      <c r="C65" s="100">
        <v>1</v>
      </c>
      <c r="D65" s="133" t="s">
        <v>74</v>
      </c>
      <c r="E65" s="133" t="s">
        <v>74</v>
      </c>
      <c r="F65" s="133" t="s">
        <v>74</v>
      </c>
      <c r="G65" s="137">
        <v>1</v>
      </c>
      <c r="H65" s="72">
        <v>1.2001789581970101E-20</v>
      </c>
      <c r="I65" s="72">
        <v>1.12030548600199E-9</v>
      </c>
      <c r="J65" s="72">
        <v>1.07831507822719E-130</v>
      </c>
    </row>
    <row r="66" spans="1:10">
      <c r="A66" s="169"/>
      <c r="B66" s="71" t="s">
        <v>116</v>
      </c>
      <c r="C66" s="100"/>
      <c r="D66" s="100">
        <v>1</v>
      </c>
      <c r="E66" s="72">
        <v>1.02743177304886E-184</v>
      </c>
      <c r="F66" s="72">
        <v>4.4569570611184298E-96</v>
      </c>
      <c r="G66" s="138"/>
      <c r="H66" s="100">
        <v>1</v>
      </c>
      <c r="I66" s="100">
        <v>3.0076576812329999E-2</v>
      </c>
      <c r="J66" s="72">
        <v>2.1431644944638701E-197</v>
      </c>
    </row>
    <row r="67" spans="1:10">
      <c r="A67" s="169"/>
      <c r="B67" s="71" t="s">
        <v>117</v>
      </c>
      <c r="C67" s="100"/>
      <c r="D67" s="72"/>
      <c r="E67" s="100">
        <v>1</v>
      </c>
      <c r="F67" s="100">
        <v>0.50728754602483195</v>
      </c>
      <c r="G67" s="138"/>
      <c r="H67" s="100"/>
      <c r="I67" s="100">
        <v>1</v>
      </c>
      <c r="J67" s="72">
        <v>2.9945336925350698E-152</v>
      </c>
    </row>
    <row r="68" spans="1:10">
      <c r="A68" s="170"/>
      <c r="B68" s="87" t="s">
        <v>76</v>
      </c>
      <c r="C68" s="44"/>
      <c r="D68" s="134"/>
      <c r="E68" s="44"/>
      <c r="F68" s="44">
        <v>1</v>
      </c>
      <c r="G68" s="139"/>
      <c r="H68" s="134"/>
      <c r="I68" s="134"/>
      <c r="J68" s="44">
        <v>1</v>
      </c>
    </row>
    <row r="69" spans="1:10">
      <c r="A69" s="180" t="s">
        <v>294</v>
      </c>
      <c r="B69" s="10" t="s">
        <v>50</v>
      </c>
      <c r="C69" s="100">
        <v>1</v>
      </c>
      <c r="D69" s="133" t="s">
        <v>74</v>
      </c>
      <c r="E69" s="133" t="s">
        <v>74</v>
      </c>
      <c r="F69" s="133" t="s">
        <v>74</v>
      </c>
      <c r="G69" s="142">
        <v>1</v>
      </c>
      <c r="H69" s="72">
        <v>6.3986029740738798E-58</v>
      </c>
      <c r="I69" s="72">
        <v>2.0582614778717401E-21</v>
      </c>
      <c r="J69" s="133" t="s">
        <v>74</v>
      </c>
    </row>
    <row r="70" spans="1:10">
      <c r="A70" s="169"/>
      <c r="B70" s="10" t="s">
        <v>116</v>
      </c>
      <c r="C70" s="100"/>
      <c r="D70" s="100">
        <v>1</v>
      </c>
      <c r="E70" s="72">
        <v>7.8222388787142999E-69</v>
      </c>
      <c r="F70" s="72">
        <v>1.5765683438550301E-39</v>
      </c>
      <c r="G70" s="138"/>
      <c r="H70" s="100">
        <v>1</v>
      </c>
      <c r="I70" s="72">
        <v>1.5861227889321401E-6</v>
      </c>
      <c r="J70" s="133" t="s">
        <v>74</v>
      </c>
    </row>
    <row r="71" spans="1:10">
      <c r="A71" s="169"/>
      <c r="B71" s="10" t="s">
        <v>117</v>
      </c>
      <c r="C71" s="100"/>
      <c r="D71" s="72"/>
      <c r="E71" s="100">
        <v>1</v>
      </c>
      <c r="F71" s="100">
        <v>0.32059739006372201</v>
      </c>
      <c r="G71" s="138"/>
      <c r="H71" s="72"/>
      <c r="I71" s="100">
        <v>1</v>
      </c>
      <c r="J71" s="133" t="s">
        <v>74</v>
      </c>
    </row>
    <row r="72" spans="1:10">
      <c r="A72" s="170"/>
      <c r="B72" s="87" t="s">
        <v>76</v>
      </c>
      <c r="C72" s="44"/>
      <c r="D72" s="134"/>
      <c r="E72" s="44"/>
      <c r="F72" s="44">
        <v>1</v>
      </c>
      <c r="G72" s="140"/>
      <c r="H72" s="44"/>
      <c r="I72" s="44"/>
      <c r="J72" s="44">
        <v>1</v>
      </c>
    </row>
    <row r="73" spans="1:10">
      <c r="A73" s="180" t="s">
        <v>295</v>
      </c>
      <c r="B73" s="10" t="s">
        <v>50</v>
      </c>
      <c r="C73" s="100">
        <v>1</v>
      </c>
      <c r="D73" s="133" t="s">
        <v>74</v>
      </c>
      <c r="E73" s="72">
        <v>3.13082092200461E-292</v>
      </c>
      <c r="F73" s="72">
        <v>6.6921619102000696E-115</v>
      </c>
      <c r="G73" s="137">
        <v>1</v>
      </c>
      <c r="H73" s="72">
        <v>1.2620194075005301E-176</v>
      </c>
      <c r="I73" s="72">
        <v>1.3813200982743599E-59</v>
      </c>
      <c r="J73" s="133" t="s">
        <v>74</v>
      </c>
    </row>
    <row r="74" spans="1:10">
      <c r="A74" s="169"/>
      <c r="B74" s="10" t="s">
        <v>116</v>
      </c>
      <c r="C74" s="100"/>
      <c r="D74" s="100">
        <v>1</v>
      </c>
      <c r="E74" s="100">
        <v>1.54170372619823E-2</v>
      </c>
      <c r="F74" s="133" t="s">
        <v>74</v>
      </c>
      <c r="G74" s="138"/>
      <c r="H74" s="100">
        <v>1</v>
      </c>
      <c r="I74" s="72">
        <v>1.67891230386163E-19</v>
      </c>
      <c r="J74" s="133" t="s">
        <v>74</v>
      </c>
    </row>
    <row r="75" spans="1:10">
      <c r="A75" s="169"/>
      <c r="B75" s="10" t="s">
        <v>117</v>
      </c>
      <c r="C75" s="72"/>
      <c r="D75" s="100"/>
      <c r="E75" s="100">
        <v>1</v>
      </c>
      <c r="F75" s="133" t="s">
        <v>74</v>
      </c>
      <c r="G75" s="138"/>
      <c r="H75" s="72"/>
      <c r="I75" s="100">
        <v>1</v>
      </c>
      <c r="J75" s="133" t="s">
        <v>74</v>
      </c>
    </row>
    <row r="76" spans="1:10">
      <c r="A76" s="170"/>
      <c r="B76" s="87" t="s">
        <v>76</v>
      </c>
      <c r="C76" s="134"/>
      <c r="D76" s="44"/>
      <c r="E76" s="44"/>
      <c r="F76" s="44">
        <v>1</v>
      </c>
      <c r="G76" s="140"/>
      <c r="H76" s="44"/>
      <c r="I76" s="44"/>
      <c r="J76" s="44">
        <v>1</v>
      </c>
    </row>
    <row r="77" spans="1:10">
      <c r="A77" s="180" t="s">
        <v>296</v>
      </c>
      <c r="B77" s="10" t="s">
        <v>50</v>
      </c>
      <c r="C77" s="100">
        <v>1</v>
      </c>
      <c r="D77" s="72">
        <v>3.8604228531810702E-152</v>
      </c>
      <c r="E77" s="72">
        <v>4.7199169652981998E-82</v>
      </c>
      <c r="F77" s="100">
        <v>0.64604858264682996</v>
      </c>
      <c r="G77" s="137">
        <v>1</v>
      </c>
      <c r="H77" s="100">
        <v>0.26471175194617902</v>
      </c>
      <c r="I77" s="100">
        <v>0.30748339682105402</v>
      </c>
      <c r="J77" s="133" t="s">
        <v>74</v>
      </c>
    </row>
    <row r="78" spans="1:10">
      <c r="A78" s="169"/>
      <c r="B78" s="10" t="s">
        <v>116</v>
      </c>
      <c r="C78" s="72"/>
      <c r="D78" s="100">
        <v>1</v>
      </c>
      <c r="E78" s="72">
        <v>2.9292814472459799E-5</v>
      </c>
      <c r="F78" s="72">
        <v>2.4767578694193401E-61</v>
      </c>
      <c r="G78" s="137"/>
      <c r="H78" s="100">
        <v>1</v>
      </c>
      <c r="I78" s="100">
        <v>5.3673332596813901E-2</v>
      </c>
      <c r="J78" s="133" t="s">
        <v>74</v>
      </c>
    </row>
    <row r="79" spans="1:10">
      <c r="A79" s="169"/>
      <c r="B79" s="10" t="s">
        <v>117</v>
      </c>
      <c r="C79" s="72"/>
      <c r="D79" s="72"/>
      <c r="E79" s="100">
        <v>1</v>
      </c>
      <c r="F79" s="72">
        <v>2.9300877056223702E-38</v>
      </c>
      <c r="G79" s="137"/>
      <c r="H79" s="100"/>
      <c r="I79" s="100">
        <v>1</v>
      </c>
      <c r="J79" s="133" t="s">
        <v>74</v>
      </c>
    </row>
    <row r="80" spans="1:10">
      <c r="A80" s="170"/>
      <c r="B80" s="87" t="s">
        <v>76</v>
      </c>
      <c r="C80" s="134"/>
      <c r="D80" s="134"/>
      <c r="E80" s="44"/>
      <c r="F80" s="44">
        <v>1</v>
      </c>
      <c r="G80" s="140"/>
      <c r="H80" s="44"/>
      <c r="I80" s="44"/>
      <c r="J80" s="44">
        <v>1</v>
      </c>
    </row>
    <row r="81" spans="1:10">
      <c r="A81" s="180" t="s">
        <v>297</v>
      </c>
      <c r="B81" s="10" t="s">
        <v>50</v>
      </c>
      <c r="C81" s="100">
        <v>1</v>
      </c>
      <c r="D81" s="72">
        <v>3.3089700919928101E-66</v>
      </c>
      <c r="E81" s="72">
        <v>6.5153101039233801E-32</v>
      </c>
      <c r="F81" s="72">
        <v>4.8822961760752502E-99</v>
      </c>
      <c r="G81" s="137">
        <v>1</v>
      </c>
      <c r="H81" s="100">
        <v>0.698196402512543</v>
      </c>
      <c r="I81" s="72">
        <v>5.1918982370487697E-7</v>
      </c>
      <c r="J81" s="133" t="s">
        <v>74</v>
      </c>
    </row>
    <row r="82" spans="1:10">
      <c r="A82" s="169"/>
      <c r="B82" s="10" t="s">
        <v>116</v>
      </c>
      <c r="C82" s="72"/>
      <c r="D82" s="100">
        <v>1</v>
      </c>
      <c r="E82" s="100">
        <v>4.4387422990862098E-4</v>
      </c>
      <c r="F82" s="72">
        <v>7.4695058403963104E-224</v>
      </c>
      <c r="G82" s="137"/>
      <c r="H82" s="100">
        <v>1</v>
      </c>
      <c r="I82" s="72">
        <v>2.10702133278506E-7</v>
      </c>
      <c r="J82" s="133" t="s">
        <v>74</v>
      </c>
    </row>
    <row r="83" spans="1:10">
      <c r="A83" s="169"/>
      <c r="B83" s="10" t="s">
        <v>117</v>
      </c>
      <c r="C83" s="72"/>
      <c r="D83" s="100"/>
      <c r="E83" s="100">
        <v>1</v>
      </c>
      <c r="F83" s="72">
        <v>5.2072522162925398E-169</v>
      </c>
      <c r="G83" s="138"/>
      <c r="H83" s="72"/>
      <c r="I83" s="100">
        <v>1</v>
      </c>
      <c r="J83" s="133" t="s">
        <v>74</v>
      </c>
    </row>
    <row r="84" spans="1:10">
      <c r="A84" s="170"/>
      <c r="B84" s="87" t="s">
        <v>76</v>
      </c>
      <c r="C84" s="134"/>
      <c r="D84" s="44"/>
      <c r="E84" s="44"/>
      <c r="F84" s="44">
        <v>1</v>
      </c>
      <c r="G84" s="140"/>
      <c r="H84" s="44"/>
      <c r="I84" s="44"/>
      <c r="J84" s="44">
        <v>1</v>
      </c>
    </row>
    <row r="85" spans="1:10">
      <c r="A85" s="180" t="s">
        <v>287</v>
      </c>
      <c r="B85" s="10" t="s">
        <v>50</v>
      </c>
      <c r="C85" s="100">
        <v>1</v>
      </c>
      <c r="D85" s="133" t="s">
        <v>74</v>
      </c>
      <c r="E85" s="133" t="s">
        <v>74</v>
      </c>
      <c r="F85" s="72">
        <v>4.7298448840870603E-186</v>
      </c>
      <c r="G85" s="137">
        <v>1</v>
      </c>
      <c r="H85" s="72">
        <v>1.94382188711377E-21</v>
      </c>
      <c r="I85" s="100">
        <v>0.248100630456179</v>
      </c>
      <c r="J85" s="133" t="s">
        <v>74</v>
      </c>
    </row>
    <row r="86" spans="1:10">
      <c r="A86" s="169"/>
      <c r="B86" s="10" t="s">
        <v>116</v>
      </c>
      <c r="C86" s="100"/>
      <c r="D86" s="100">
        <v>1</v>
      </c>
      <c r="E86" s="100">
        <v>1.7964054567935501E-4</v>
      </c>
      <c r="F86" s="72">
        <v>4.9816938134597897E-5</v>
      </c>
      <c r="G86" s="138"/>
      <c r="H86" s="100">
        <v>1</v>
      </c>
      <c r="I86" s="72">
        <v>7.7583938450006099E-13</v>
      </c>
      <c r="J86" s="133" t="s">
        <v>74</v>
      </c>
    </row>
    <row r="87" spans="1:10">
      <c r="A87" s="169"/>
      <c r="B87" s="10" t="s">
        <v>117</v>
      </c>
      <c r="C87" s="100"/>
      <c r="D87" s="100"/>
      <c r="E87" s="100">
        <v>1</v>
      </c>
      <c r="F87" s="100">
        <v>0.150874141711309</v>
      </c>
      <c r="G87" s="137"/>
      <c r="H87" s="72"/>
      <c r="I87" s="100">
        <v>1</v>
      </c>
      <c r="J87" s="133" t="s">
        <v>74</v>
      </c>
    </row>
    <row r="88" spans="1:10">
      <c r="A88" s="170"/>
      <c r="B88" s="87" t="s">
        <v>76</v>
      </c>
      <c r="C88" s="44"/>
      <c r="D88" s="44"/>
      <c r="E88" s="44"/>
      <c r="F88" s="44">
        <v>1</v>
      </c>
      <c r="G88" s="140"/>
      <c r="H88" s="44"/>
      <c r="I88" s="44"/>
      <c r="J88" s="44">
        <v>1</v>
      </c>
    </row>
    <row r="89" spans="1:10">
      <c r="A89" s="180" t="s">
        <v>288</v>
      </c>
      <c r="B89" s="10" t="s">
        <v>50</v>
      </c>
      <c r="C89" s="100">
        <v>1</v>
      </c>
      <c r="D89" s="133" t="s">
        <v>74</v>
      </c>
      <c r="E89" s="133" t="s">
        <v>74</v>
      </c>
      <c r="F89" s="72">
        <v>2.7420566469161202E-144</v>
      </c>
      <c r="G89" s="137">
        <v>1</v>
      </c>
      <c r="H89" s="100">
        <v>1.62291164503041E-4</v>
      </c>
      <c r="I89" s="100">
        <v>5.32415915391471E-2</v>
      </c>
      <c r="J89" s="133" t="s">
        <v>74</v>
      </c>
    </row>
    <row r="90" spans="1:10">
      <c r="A90" s="169"/>
      <c r="B90" s="10" t="s">
        <v>116</v>
      </c>
      <c r="C90" s="100"/>
      <c r="D90" s="100">
        <v>1</v>
      </c>
      <c r="E90" s="72">
        <v>2.33572316712917E-13</v>
      </c>
      <c r="F90" s="72">
        <v>1.57615569887365E-156</v>
      </c>
      <c r="G90" s="137"/>
      <c r="H90" s="100">
        <v>1</v>
      </c>
      <c r="I90" s="72">
        <v>2.6005201377618002E-7</v>
      </c>
      <c r="J90" s="133" t="s">
        <v>74</v>
      </c>
    </row>
    <row r="91" spans="1:10">
      <c r="A91" s="169"/>
      <c r="B91" s="10" t="s">
        <v>117</v>
      </c>
      <c r="C91" s="100"/>
      <c r="D91" s="72"/>
      <c r="E91" s="100">
        <v>1</v>
      </c>
      <c r="F91" s="72">
        <v>9.2290617082421105E-99</v>
      </c>
      <c r="G91" s="137"/>
      <c r="H91" s="72"/>
      <c r="I91" s="100">
        <v>1</v>
      </c>
      <c r="J91" s="133" t="s">
        <v>74</v>
      </c>
    </row>
    <row r="92" spans="1:10">
      <c r="A92" s="170"/>
      <c r="B92" s="87" t="s">
        <v>76</v>
      </c>
      <c r="C92" s="44"/>
      <c r="D92" s="134"/>
      <c r="E92" s="44"/>
      <c r="F92" s="44">
        <v>1</v>
      </c>
      <c r="G92" s="140"/>
      <c r="H92" s="44"/>
      <c r="I92" s="44"/>
      <c r="J92" s="44">
        <v>1</v>
      </c>
    </row>
    <row r="93" spans="1:10">
      <c r="A93" s="180" t="s">
        <v>289</v>
      </c>
      <c r="B93" s="10" t="s">
        <v>50</v>
      </c>
      <c r="C93" s="100">
        <v>1</v>
      </c>
      <c r="D93" s="72">
        <v>9.23964700330163E-51</v>
      </c>
      <c r="E93" s="72">
        <v>1.3254730835806199E-38</v>
      </c>
      <c r="F93" s="72">
        <v>4.2777852751021901E-39</v>
      </c>
      <c r="G93" s="137">
        <v>1</v>
      </c>
      <c r="H93" s="100">
        <v>8.6091587078544599E-2</v>
      </c>
      <c r="I93" s="100">
        <v>6.9643732838808295E-4</v>
      </c>
      <c r="J93" s="133" t="s">
        <v>74</v>
      </c>
    </row>
    <row r="94" spans="1:10">
      <c r="A94" s="169"/>
      <c r="B94" s="10" t="s">
        <v>116</v>
      </c>
      <c r="C94" s="72"/>
      <c r="D94" s="100">
        <v>1</v>
      </c>
      <c r="E94" s="100">
        <v>0.57142897805557602</v>
      </c>
      <c r="F94" s="100">
        <v>1.0327712158574899E-3</v>
      </c>
      <c r="G94" s="137"/>
      <c r="H94" s="100">
        <v>1</v>
      </c>
      <c r="I94" s="100">
        <v>7.2873863932063396E-2</v>
      </c>
      <c r="J94" s="133" t="s">
        <v>74</v>
      </c>
    </row>
    <row r="95" spans="1:10">
      <c r="A95" s="169"/>
      <c r="B95" s="10" t="s">
        <v>117</v>
      </c>
      <c r="C95" s="72"/>
      <c r="D95" s="100"/>
      <c r="E95" s="100">
        <v>1</v>
      </c>
      <c r="F95" s="100">
        <v>4.3996787402448098E-4</v>
      </c>
      <c r="G95" s="137"/>
      <c r="H95" s="100"/>
      <c r="I95" s="100">
        <v>1</v>
      </c>
      <c r="J95" s="133" t="s">
        <v>74</v>
      </c>
    </row>
    <row r="96" spans="1:10">
      <c r="A96" s="170"/>
      <c r="B96" s="87" t="s">
        <v>76</v>
      </c>
      <c r="C96" s="134"/>
      <c r="D96" s="44"/>
      <c r="E96" s="44"/>
      <c r="F96" s="44">
        <v>1</v>
      </c>
      <c r="G96" s="140"/>
      <c r="H96" s="44"/>
      <c r="I96" s="44"/>
      <c r="J96" s="44">
        <v>1</v>
      </c>
    </row>
    <row r="97" spans="1:10">
      <c r="A97" s="169" t="s">
        <v>290</v>
      </c>
      <c r="B97" s="10" t="s">
        <v>50</v>
      </c>
      <c r="C97" s="100">
        <v>1</v>
      </c>
      <c r="D97" s="72">
        <v>1.0219252260108E-74</v>
      </c>
      <c r="E97" s="72">
        <v>1.7627959305602199E-56</v>
      </c>
      <c r="F97" s="72">
        <v>9.1154874400790696E-105</v>
      </c>
      <c r="G97" s="137">
        <v>1</v>
      </c>
      <c r="H97" s="72">
        <v>7.6687176115867301E-78</v>
      </c>
      <c r="I97" s="72">
        <v>1.7786389901739402E-92</v>
      </c>
      <c r="J97" s="133" t="s">
        <v>74</v>
      </c>
    </row>
    <row r="98" spans="1:10">
      <c r="A98" s="169"/>
      <c r="B98" s="10" t="s">
        <v>116</v>
      </c>
      <c r="C98" s="72"/>
      <c r="D98" s="100">
        <v>1</v>
      </c>
      <c r="E98" s="100">
        <v>0.44742415417682602</v>
      </c>
      <c r="F98" s="72">
        <v>1.37971657364757E-20</v>
      </c>
      <c r="G98" s="138"/>
      <c r="H98" s="100">
        <v>1</v>
      </c>
      <c r="I98" s="100">
        <v>8.1302809565414599E-4</v>
      </c>
      <c r="J98" s="133" t="s">
        <v>74</v>
      </c>
    </row>
    <row r="99" spans="1:10">
      <c r="A99" s="169"/>
      <c r="B99" s="10" t="s">
        <v>117</v>
      </c>
      <c r="C99" s="72"/>
      <c r="D99" s="100"/>
      <c r="E99" s="100">
        <v>1</v>
      </c>
      <c r="F99" s="72">
        <v>5.0633309550331997E-21</v>
      </c>
      <c r="G99" s="138"/>
      <c r="H99" s="100"/>
      <c r="I99" s="100">
        <v>1</v>
      </c>
      <c r="J99" s="133" t="s">
        <v>74</v>
      </c>
    </row>
    <row r="100" spans="1:10" ht="16.2" thickBot="1">
      <c r="A100" s="182"/>
      <c r="B100" s="86" t="s">
        <v>76</v>
      </c>
      <c r="C100" s="102"/>
      <c r="D100" s="102"/>
      <c r="E100" s="102"/>
      <c r="F100" s="102">
        <v>1</v>
      </c>
      <c r="G100" s="141"/>
      <c r="H100" s="102"/>
      <c r="I100" s="102"/>
      <c r="J100" s="102">
        <v>1</v>
      </c>
    </row>
    <row r="101" spans="1:10">
      <c r="A101" s="172"/>
      <c r="B101" s="172"/>
      <c r="C101" s="172"/>
      <c r="D101" s="172"/>
      <c r="E101" s="172"/>
      <c r="F101" s="172"/>
      <c r="G101" s="172"/>
      <c r="H101" s="172"/>
      <c r="I101" s="172"/>
      <c r="J101" s="172"/>
    </row>
    <row r="102" spans="1:10">
      <c r="A102" s="150"/>
      <c r="B102" s="150"/>
      <c r="C102" s="150"/>
      <c r="D102" s="150"/>
      <c r="E102" s="150"/>
      <c r="F102" s="150"/>
      <c r="G102" s="150"/>
      <c r="H102" s="150"/>
      <c r="I102" s="150"/>
      <c r="J102" s="150"/>
    </row>
    <row r="103" spans="1:10">
      <c r="A103" s="150"/>
      <c r="B103" s="150"/>
      <c r="C103" s="150"/>
      <c r="D103" s="150"/>
      <c r="E103" s="150"/>
      <c r="F103" s="150"/>
      <c r="G103" s="150"/>
      <c r="H103" s="150"/>
      <c r="I103" s="150"/>
      <c r="J103" s="150"/>
    </row>
    <row r="104" spans="1:10" ht="16.2" thickBot="1">
      <c r="A104" s="37" t="s">
        <v>307</v>
      </c>
      <c r="B104" s="35"/>
      <c r="C104" s="35"/>
      <c r="D104" s="35"/>
      <c r="E104" s="35"/>
      <c r="F104" s="35"/>
      <c r="G104" s="35"/>
      <c r="H104" s="35"/>
      <c r="I104" s="35"/>
      <c r="J104" s="35"/>
    </row>
    <row r="105" spans="1:10">
      <c r="A105" s="155" t="s">
        <v>304</v>
      </c>
      <c r="B105" s="155"/>
      <c r="C105" s="155"/>
      <c r="D105" s="155"/>
      <c r="E105" s="155"/>
      <c r="F105" s="183"/>
      <c r="G105" s="184" t="s">
        <v>305</v>
      </c>
      <c r="H105" s="155"/>
      <c r="I105" s="155"/>
      <c r="J105" s="155"/>
    </row>
    <row r="106" spans="1:10" ht="16.2" thickBot="1">
      <c r="A106" s="143" t="s">
        <v>144</v>
      </c>
      <c r="B106" s="44"/>
      <c r="C106" s="87" t="s">
        <v>50</v>
      </c>
      <c r="D106" s="87" t="s">
        <v>70</v>
      </c>
      <c r="E106" s="87" t="s">
        <v>71</v>
      </c>
      <c r="F106" s="87" t="s">
        <v>76</v>
      </c>
      <c r="G106" s="146" t="s">
        <v>50</v>
      </c>
      <c r="H106" s="87" t="s">
        <v>70</v>
      </c>
      <c r="I106" s="87" t="s">
        <v>71</v>
      </c>
      <c r="J106" s="87" t="s">
        <v>76</v>
      </c>
    </row>
    <row r="107" spans="1:10">
      <c r="A107" s="180" t="s">
        <v>291</v>
      </c>
      <c r="B107" s="100" t="s">
        <v>50</v>
      </c>
      <c r="C107" s="100">
        <v>1</v>
      </c>
      <c r="D107" s="133" t="s">
        <v>74</v>
      </c>
      <c r="E107" s="133" t="s">
        <v>74</v>
      </c>
      <c r="F107" s="133" t="s">
        <v>74</v>
      </c>
      <c r="G107" s="171" t="s">
        <v>80</v>
      </c>
      <c r="H107" s="172"/>
      <c r="I107" s="172"/>
      <c r="J107" s="172"/>
    </row>
    <row r="108" spans="1:10">
      <c r="A108" s="169"/>
      <c r="B108" s="100" t="s">
        <v>70</v>
      </c>
      <c r="C108" s="100"/>
      <c r="D108" s="100">
        <v>1</v>
      </c>
      <c r="E108" s="72">
        <v>4.5269656827677297E-273</v>
      </c>
      <c r="F108" s="72">
        <v>1.1221074560632901E-63</v>
      </c>
      <c r="G108" s="173"/>
      <c r="H108" s="150"/>
      <c r="I108" s="150"/>
      <c r="J108" s="150"/>
    </row>
    <row r="109" spans="1:10">
      <c r="A109" s="169"/>
      <c r="B109" s="100" t="s">
        <v>71</v>
      </c>
      <c r="C109" s="100"/>
      <c r="D109" s="72"/>
      <c r="E109" s="100">
        <v>1</v>
      </c>
      <c r="F109" s="72" t="s">
        <v>292</v>
      </c>
      <c r="G109" s="173"/>
      <c r="H109" s="150"/>
      <c r="I109" s="150"/>
      <c r="J109" s="150"/>
    </row>
    <row r="110" spans="1:10">
      <c r="A110" s="170"/>
      <c r="B110" s="44" t="s">
        <v>76</v>
      </c>
      <c r="C110" s="44"/>
      <c r="D110" s="134"/>
      <c r="E110" s="134"/>
      <c r="F110" s="144">
        <v>1</v>
      </c>
      <c r="G110" s="174"/>
      <c r="H110" s="175"/>
      <c r="I110" s="175"/>
      <c r="J110" s="175"/>
    </row>
    <row r="111" spans="1:10">
      <c r="A111" s="180" t="s">
        <v>293</v>
      </c>
      <c r="B111" s="100" t="s">
        <v>50</v>
      </c>
      <c r="C111" s="100">
        <v>1</v>
      </c>
      <c r="D111" s="133" t="s">
        <v>74</v>
      </c>
      <c r="E111" s="133" t="s">
        <v>74</v>
      </c>
      <c r="F111" s="133" t="s">
        <v>74</v>
      </c>
      <c r="G111" s="137">
        <v>1</v>
      </c>
      <c r="H111" s="133" t="s">
        <v>74</v>
      </c>
      <c r="I111" s="72">
        <v>1.29469271707348E-248</v>
      </c>
      <c r="J111" s="72">
        <v>4.9374543210499103E-83</v>
      </c>
    </row>
    <row r="112" spans="1:10">
      <c r="A112" s="169"/>
      <c r="B112" s="100" t="s">
        <v>70</v>
      </c>
      <c r="C112" s="100"/>
      <c r="D112" s="100">
        <v>1</v>
      </c>
      <c r="E112" s="72">
        <v>1.02743177304886E-184</v>
      </c>
      <c r="F112" s="72">
        <v>4.4569570611184298E-96</v>
      </c>
      <c r="G112" s="137"/>
      <c r="H112" s="100">
        <v>1</v>
      </c>
      <c r="I112" s="72">
        <v>6.1535640299993898E-17</v>
      </c>
      <c r="J112" s="72">
        <v>2.9690791697511302E-19</v>
      </c>
    </row>
    <row r="113" spans="1:10">
      <c r="A113" s="169"/>
      <c r="B113" s="100" t="s">
        <v>71</v>
      </c>
      <c r="C113" s="100"/>
      <c r="D113" s="72"/>
      <c r="E113" s="100">
        <v>1</v>
      </c>
      <c r="F113" s="100">
        <v>0.50728754602483195</v>
      </c>
      <c r="G113" s="138"/>
      <c r="H113" s="72"/>
      <c r="I113" s="100">
        <v>1</v>
      </c>
      <c r="J113" s="100">
        <v>3.61887358659084E-3</v>
      </c>
    </row>
    <row r="114" spans="1:10">
      <c r="A114" s="170"/>
      <c r="B114" s="44" t="s">
        <v>76</v>
      </c>
      <c r="C114" s="44"/>
      <c r="D114" s="134"/>
      <c r="E114" s="44"/>
      <c r="F114" s="44">
        <v>1</v>
      </c>
      <c r="G114" s="139"/>
      <c r="H114" s="134"/>
      <c r="I114" s="44"/>
      <c r="J114" s="44">
        <v>1</v>
      </c>
    </row>
    <row r="115" spans="1:10">
      <c r="A115" s="180" t="s">
        <v>294</v>
      </c>
      <c r="B115" s="145" t="s">
        <v>50</v>
      </c>
      <c r="C115" s="100">
        <v>1</v>
      </c>
      <c r="D115" s="133" t="s">
        <v>74</v>
      </c>
      <c r="E115" s="133" t="s">
        <v>74</v>
      </c>
      <c r="F115" s="133" t="s">
        <v>74</v>
      </c>
      <c r="G115" s="137">
        <v>1</v>
      </c>
      <c r="H115" s="133" t="s">
        <v>74</v>
      </c>
      <c r="I115" s="72">
        <v>7.0793767934037003E-290</v>
      </c>
      <c r="J115" s="72">
        <v>1.28989374987097E-91</v>
      </c>
    </row>
    <row r="116" spans="1:10">
      <c r="A116" s="169"/>
      <c r="B116" s="100" t="s">
        <v>70</v>
      </c>
      <c r="C116" s="100"/>
      <c r="D116" s="100">
        <v>1</v>
      </c>
      <c r="E116" s="72">
        <v>7.8222388787142999E-69</v>
      </c>
      <c r="F116" s="72">
        <v>1.5765683438550301E-39</v>
      </c>
      <c r="G116" s="137"/>
      <c r="H116" s="100">
        <v>1</v>
      </c>
      <c r="I116" s="72">
        <v>7.0809738843518396E-17</v>
      </c>
      <c r="J116" s="72">
        <v>1.2708953017273001E-22</v>
      </c>
    </row>
    <row r="117" spans="1:10">
      <c r="A117" s="169"/>
      <c r="B117" s="100" t="s">
        <v>71</v>
      </c>
      <c r="C117" s="100"/>
      <c r="D117" s="72"/>
      <c r="E117" s="100">
        <v>1</v>
      </c>
      <c r="F117" s="100">
        <v>0.32059739006372201</v>
      </c>
      <c r="G117" s="138"/>
      <c r="H117" s="72"/>
      <c r="I117" s="100">
        <v>1</v>
      </c>
      <c r="J117" s="100">
        <v>1.3840480426089401E-4</v>
      </c>
    </row>
    <row r="118" spans="1:10">
      <c r="A118" s="170"/>
      <c r="B118" s="44" t="s">
        <v>76</v>
      </c>
      <c r="C118" s="44"/>
      <c r="D118" s="134"/>
      <c r="E118" s="44"/>
      <c r="F118" s="44">
        <v>1</v>
      </c>
      <c r="G118" s="139"/>
      <c r="H118" s="134"/>
      <c r="I118" s="44"/>
      <c r="J118" s="44">
        <v>1</v>
      </c>
    </row>
    <row r="119" spans="1:10">
      <c r="A119" s="180" t="s">
        <v>295</v>
      </c>
      <c r="B119" s="145" t="s">
        <v>50</v>
      </c>
      <c r="C119" s="100">
        <v>1</v>
      </c>
      <c r="D119" s="133" t="s">
        <v>74</v>
      </c>
      <c r="E119" s="72">
        <v>3.13082092200461E-292</v>
      </c>
      <c r="F119" s="72">
        <v>6.6921619102000696E-115</v>
      </c>
      <c r="G119" s="137">
        <v>1</v>
      </c>
      <c r="H119" s="133" t="s">
        <v>74</v>
      </c>
      <c r="I119" s="133" t="s">
        <v>74</v>
      </c>
      <c r="J119" s="72">
        <v>1.6054894693532401E-5</v>
      </c>
    </row>
    <row r="120" spans="1:10">
      <c r="A120" s="169"/>
      <c r="B120" s="100" t="s">
        <v>70</v>
      </c>
      <c r="C120" s="100"/>
      <c r="D120" s="100">
        <v>1</v>
      </c>
      <c r="E120" s="100">
        <v>1.54170372619823E-2</v>
      </c>
      <c r="F120" s="133" t="s">
        <v>74</v>
      </c>
      <c r="G120" s="137"/>
      <c r="H120" s="100">
        <v>1</v>
      </c>
      <c r="I120" s="72">
        <v>5.4014152320970702E-14</v>
      </c>
      <c r="J120" s="133" t="s">
        <v>74</v>
      </c>
    </row>
    <row r="121" spans="1:10">
      <c r="A121" s="169"/>
      <c r="B121" s="100" t="s">
        <v>71</v>
      </c>
      <c r="C121" s="72"/>
      <c r="D121" s="100"/>
      <c r="E121" s="100">
        <v>1</v>
      </c>
      <c r="F121" s="133" t="s">
        <v>74</v>
      </c>
      <c r="G121" s="137"/>
      <c r="H121" s="72"/>
      <c r="I121" s="100">
        <v>1</v>
      </c>
      <c r="J121" s="133" t="s">
        <v>74</v>
      </c>
    </row>
    <row r="122" spans="1:10">
      <c r="A122" s="170"/>
      <c r="B122" s="44" t="s">
        <v>76</v>
      </c>
      <c r="C122" s="134"/>
      <c r="D122" s="44"/>
      <c r="E122" s="44"/>
      <c r="F122" s="44">
        <v>1</v>
      </c>
      <c r="G122" s="139"/>
      <c r="H122" s="44"/>
      <c r="I122" s="44"/>
      <c r="J122" s="44">
        <v>1</v>
      </c>
    </row>
    <row r="123" spans="1:10">
      <c r="A123" s="180" t="s">
        <v>296</v>
      </c>
      <c r="B123" s="145" t="s">
        <v>50</v>
      </c>
      <c r="C123" s="100">
        <v>1</v>
      </c>
      <c r="D123" s="72">
        <v>3.8604228531810702E-152</v>
      </c>
      <c r="E123" s="72">
        <v>4.7199169652981998E-82</v>
      </c>
      <c r="F123" s="100">
        <v>0.64604858264682996</v>
      </c>
      <c r="G123" s="137">
        <v>1</v>
      </c>
      <c r="H123" s="72">
        <v>1.0585209745556201E-5</v>
      </c>
      <c r="I123" s="100">
        <v>1.4602865606988199E-3</v>
      </c>
      <c r="J123" s="72">
        <v>7.8504118885207102E-159</v>
      </c>
    </row>
    <row r="124" spans="1:10">
      <c r="A124" s="169"/>
      <c r="B124" s="100" t="s">
        <v>70</v>
      </c>
      <c r="C124" s="72"/>
      <c r="D124" s="100">
        <v>1</v>
      </c>
      <c r="E124" s="72">
        <v>2.9292814472459799E-5</v>
      </c>
      <c r="F124" s="72">
        <v>2.4767578694193401E-61</v>
      </c>
      <c r="G124" s="138"/>
      <c r="H124" s="100">
        <v>1</v>
      </c>
      <c r="I124" s="100">
        <v>0.46686374609334103</v>
      </c>
      <c r="J124" s="72">
        <v>4.0471225640029099E-187</v>
      </c>
    </row>
    <row r="125" spans="1:10">
      <c r="A125" s="169"/>
      <c r="B125" s="100" t="s">
        <v>71</v>
      </c>
      <c r="C125" s="72"/>
      <c r="D125" s="72"/>
      <c r="E125" s="100">
        <v>1</v>
      </c>
      <c r="F125" s="72">
        <v>2.9300877056223702E-38</v>
      </c>
      <c r="G125" s="137"/>
      <c r="H125" s="100"/>
      <c r="I125" s="100">
        <v>1</v>
      </c>
      <c r="J125" s="72">
        <v>8.9570487611404805E-163</v>
      </c>
    </row>
    <row r="126" spans="1:10">
      <c r="A126" s="170"/>
      <c r="B126" s="44" t="s">
        <v>76</v>
      </c>
      <c r="C126" s="44"/>
      <c r="D126" s="134"/>
      <c r="E126" s="134"/>
      <c r="F126" s="44">
        <v>1</v>
      </c>
      <c r="G126" s="139"/>
      <c r="H126" s="134"/>
      <c r="I126" s="134"/>
      <c r="J126" s="44">
        <v>1</v>
      </c>
    </row>
    <row r="127" spans="1:10">
      <c r="A127" s="180" t="s">
        <v>297</v>
      </c>
      <c r="B127" s="145" t="s">
        <v>50</v>
      </c>
      <c r="C127" s="100">
        <v>1</v>
      </c>
      <c r="D127" s="72">
        <v>3.3089700919928101E-66</v>
      </c>
      <c r="E127" s="72">
        <v>6.5153101039233801E-32</v>
      </c>
      <c r="F127" s="72">
        <v>4.8822961760752502E-99</v>
      </c>
      <c r="G127" s="137">
        <v>1</v>
      </c>
      <c r="H127" s="72">
        <v>1.50513874409829E-59</v>
      </c>
      <c r="I127" s="72">
        <v>1.27950410524457E-16</v>
      </c>
      <c r="J127" s="133" t="s">
        <v>74</v>
      </c>
    </row>
    <row r="128" spans="1:10">
      <c r="A128" s="169"/>
      <c r="B128" s="100" t="s">
        <v>70</v>
      </c>
      <c r="C128" s="72"/>
      <c r="D128" s="100">
        <v>1</v>
      </c>
      <c r="E128" s="100">
        <v>4.4387422990862098E-4</v>
      </c>
      <c r="F128" s="72">
        <v>7.4695058403963104E-224</v>
      </c>
      <c r="G128" s="138"/>
      <c r="H128" s="100">
        <v>1</v>
      </c>
      <c r="I128" s="72">
        <v>9.4254522042934295E-10</v>
      </c>
      <c r="J128" s="133" t="s">
        <v>74</v>
      </c>
    </row>
    <row r="129" spans="1:10">
      <c r="A129" s="169"/>
      <c r="B129" s="100" t="s">
        <v>71</v>
      </c>
      <c r="C129" s="72"/>
      <c r="D129" s="100"/>
      <c r="E129" s="100">
        <v>1</v>
      </c>
      <c r="F129" s="72">
        <v>5.2072522162925398E-169</v>
      </c>
      <c r="G129" s="138"/>
      <c r="H129" s="72"/>
      <c r="I129" s="100">
        <v>1</v>
      </c>
      <c r="J129" s="133" t="s">
        <v>74</v>
      </c>
    </row>
    <row r="130" spans="1:10">
      <c r="A130" s="170"/>
      <c r="B130" s="44" t="s">
        <v>76</v>
      </c>
      <c r="C130" s="134"/>
      <c r="D130" s="134"/>
      <c r="E130" s="134"/>
      <c r="F130" s="44">
        <v>1</v>
      </c>
      <c r="G130" s="140"/>
      <c r="H130" s="44"/>
      <c r="I130" s="44"/>
      <c r="J130" s="44">
        <v>1</v>
      </c>
    </row>
    <row r="131" spans="1:10">
      <c r="A131" s="180" t="s">
        <v>287</v>
      </c>
      <c r="B131" s="145" t="s">
        <v>50</v>
      </c>
      <c r="C131" s="100">
        <v>1</v>
      </c>
      <c r="D131" s="133" t="s">
        <v>74</v>
      </c>
      <c r="E131" s="133" t="s">
        <v>74</v>
      </c>
      <c r="F131" s="72">
        <v>4.7298448840870603E-186</v>
      </c>
      <c r="G131" s="137">
        <v>1</v>
      </c>
      <c r="H131" s="133" t="s">
        <v>74</v>
      </c>
      <c r="I131" s="133" t="s">
        <v>74</v>
      </c>
      <c r="J131" s="133" t="s">
        <v>74</v>
      </c>
    </row>
    <row r="132" spans="1:10">
      <c r="A132" s="169"/>
      <c r="B132" s="100" t="s">
        <v>70</v>
      </c>
      <c r="C132" s="100"/>
      <c r="D132" s="100">
        <v>1</v>
      </c>
      <c r="E132" s="100">
        <v>1.7964054567935501E-4</v>
      </c>
      <c r="F132" s="72">
        <v>4.9816938134597897E-5</v>
      </c>
      <c r="G132" s="137"/>
      <c r="H132" s="100">
        <v>1</v>
      </c>
      <c r="I132" s="72">
        <v>7.0986362788984096E-10</v>
      </c>
      <c r="J132" s="100">
        <v>0.17439957529854899</v>
      </c>
    </row>
    <row r="133" spans="1:10">
      <c r="A133" s="169"/>
      <c r="B133" s="100" t="s">
        <v>71</v>
      </c>
      <c r="C133" s="100"/>
      <c r="D133" s="100"/>
      <c r="E133" s="100">
        <v>1</v>
      </c>
      <c r="F133" s="100">
        <v>0.150874141711309</v>
      </c>
      <c r="G133" s="137"/>
      <c r="H133" s="72"/>
      <c r="I133" s="100">
        <v>1</v>
      </c>
      <c r="J133" s="72">
        <v>7.88804907297947E-8</v>
      </c>
    </row>
    <row r="134" spans="1:10">
      <c r="A134" s="170"/>
      <c r="B134" s="44" t="s">
        <v>76</v>
      </c>
      <c r="C134" s="134"/>
      <c r="D134" s="134"/>
      <c r="E134" s="44"/>
      <c r="F134" s="44">
        <v>1</v>
      </c>
      <c r="G134" s="140"/>
      <c r="H134" s="44"/>
      <c r="I134" s="134"/>
      <c r="J134" s="44">
        <v>1</v>
      </c>
    </row>
    <row r="135" spans="1:10">
      <c r="A135" s="180" t="s">
        <v>288</v>
      </c>
      <c r="B135" s="145" t="s">
        <v>50</v>
      </c>
      <c r="C135" s="100">
        <v>1</v>
      </c>
      <c r="D135" s="133" t="s">
        <v>74</v>
      </c>
      <c r="E135" s="133" t="s">
        <v>74</v>
      </c>
      <c r="F135" s="72">
        <v>2.7420566469161202E-144</v>
      </c>
      <c r="G135" s="137">
        <v>1</v>
      </c>
      <c r="H135" s="133" t="s">
        <v>74</v>
      </c>
      <c r="I135" s="133" t="s">
        <v>74</v>
      </c>
      <c r="J135" s="133" t="s">
        <v>74</v>
      </c>
    </row>
    <row r="136" spans="1:10">
      <c r="A136" s="169"/>
      <c r="B136" s="100" t="s">
        <v>70</v>
      </c>
      <c r="C136" s="100"/>
      <c r="D136" s="100">
        <v>1</v>
      </c>
      <c r="E136" s="72">
        <v>2.33572316712917E-13</v>
      </c>
      <c r="F136" s="72">
        <v>1.57615569887365E-156</v>
      </c>
      <c r="G136" s="137"/>
      <c r="H136" s="100">
        <v>1</v>
      </c>
      <c r="I136" s="72">
        <v>2.39905999810615E-79</v>
      </c>
      <c r="J136" s="133" t="s">
        <v>74</v>
      </c>
    </row>
    <row r="137" spans="1:10">
      <c r="A137" s="169"/>
      <c r="B137" s="100" t="s">
        <v>71</v>
      </c>
      <c r="C137" s="100"/>
      <c r="D137" s="72"/>
      <c r="E137" s="100">
        <v>1</v>
      </c>
      <c r="F137" s="72">
        <v>9.2290617082421105E-99</v>
      </c>
      <c r="G137" s="137"/>
      <c r="H137" s="72"/>
      <c r="I137" s="100">
        <v>1</v>
      </c>
      <c r="J137" s="72">
        <v>1.7192061460875501E-150</v>
      </c>
    </row>
    <row r="138" spans="1:10">
      <c r="A138" s="170"/>
      <c r="B138" s="44" t="s">
        <v>76</v>
      </c>
      <c r="C138" s="134"/>
      <c r="D138" s="134"/>
      <c r="E138" s="134"/>
      <c r="F138" s="44">
        <v>1</v>
      </c>
      <c r="G138" s="140"/>
      <c r="H138" s="44"/>
      <c r="I138" s="134"/>
      <c r="J138" s="44">
        <v>1</v>
      </c>
    </row>
    <row r="139" spans="1:10">
      <c r="A139" s="180" t="s">
        <v>289</v>
      </c>
      <c r="B139" s="145" t="s">
        <v>50</v>
      </c>
      <c r="C139" s="100">
        <v>1</v>
      </c>
      <c r="D139" s="72">
        <v>9.23964700330163E-51</v>
      </c>
      <c r="E139" s="72">
        <v>1.3254730835806199E-38</v>
      </c>
      <c r="F139" s="72">
        <v>4.2777852751021901E-39</v>
      </c>
      <c r="G139" s="137">
        <v>1</v>
      </c>
      <c r="H139" s="133" t="s">
        <v>74</v>
      </c>
      <c r="I139" s="133" t="s">
        <v>74</v>
      </c>
      <c r="J139" s="72">
        <v>3.2176173550163599E-110</v>
      </c>
    </row>
    <row r="140" spans="1:10">
      <c r="A140" s="169"/>
      <c r="B140" s="100" t="s">
        <v>70</v>
      </c>
      <c r="C140" s="72"/>
      <c r="D140" s="100">
        <v>1</v>
      </c>
      <c r="E140" s="100">
        <v>0.57142897805557602</v>
      </c>
      <c r="F140" s="100">
        <v>1.0327712158574899E-3</v>
      </c>
      <c r="G140" s="137"/>
      <c r="H140" s="100">
        <v>1</v>
      </c>
      <c r="I140" s="100">
        <v>0.23341702195463501</v>
      </c>
      <c r="J140" s="72">
        <v>1.36151618032495E-43</v>
      </c>
    </row>
    <row r="141" spans="1:10">
      <c r="A141" s="169"/>
      <c r="B141" s="100" t="s">
        <v>71</v>
      </c>
      <c r="C141" s="72"/>
      <c r="D141" s="100"/>
      <c r="E141" s="100">
        <v>1</v>
      </c>
      <c r="F141" s="100">
        <v>4.3996787402448098E-4</v>
      </c>
      <c r="G141" s="137"/>
      <c r="H141" s="100"/>
      <c r="I141" s="100">
        <v>1</v>
      </c>
      <c r="J141" s="72">
        <v>4.2876848093466E-45</v>
      </c>
    </row>
    <row r="142" spans="1:10">
      <c r="A142" s="170"/>
      <c r="B142" s="44" t="s">
        <v>76</v>
      </c>
      <c r="C142" s="134"/>
      <c r="D142" s="44"/>
      <c r="E142" s="44"/>
      <c r="F142" s="44">
        <v>1</v>
      </c>
      <c r="G142" s="139"/>
      <c r="H142" s="134"/>
      <c r="I142" s="134"/>
      <c r="J142" s="44">
        <v>1</v>
      </c>
    </row>
    <row r="143" spans="1:10">
      <c r="A143" s="169" t="s">
        <v>290</v>
      </c>
      <c r="B143" s="145" t="s">
        <v>50</v>
      </c>
      <c r="C143" s="100">
        <v>1</v>
      </c>
      <c r="D143" s="72">
        <v>1.0219252260108E-74</v>
      </c>
      <c r="E143" s="72">
        <v>1.7627959305602199E-56</v>
      </c>
      <c r="F143" s="72">
        <v>9.1154874400790696E-105</v>
      </c>
      <c r="G143" s="137">
        <v>1</v>
      </c>
      <c r="H143" s="133" t="s">
        <v>74</v>
      </c>
      <c r="I143" s="133" t="s">
        <v>74</v>
      </c>
      <c r="J143" s="133" t="s">
        <v>74</v>
      </c>
    </row>
    <row r="144" spans="1:10">
      <c r="A144" s="169"/>
      <c r="B144" s="100" t="s">
        <v>70</v>
      </c>
      <c r="C144" s="72"/>
      <c r="D144" s="100">
        <v>1</v>
      </c>
      <c r="E144" s="100">
        <v>0.44742415417682602</v>
      </c>
      <c r="F144" s="72">
        <v>1.37971657364757E-20</v>
      </c>
      <c r="G144" s="137"/>
      <c r="H144" s="100">
        <v>1</v>
      </c>
      <c r="I144" s="72">
        <v>8.4959445760712596E-60</v>
      </c>
      <c r="J144" s="133" t="s">
        <v>74</v>
      </c>
    </row>
    <row r="145" spans="1:12">
      <c r="A145" s="169"/>
      <c r="B145" s="100" t="s">
        <v>71</v>
      </c>
      <c r="C145" s="72"/>
      <c r="D145" s="100"/>
      <c r="E145" s="100">
        <v>1</v>
      </c>
      <c r="F145" s="72">
        <v>5.0633309550331997E-21</v>
      </c>
      <c r="G145" s="137"/>
      <c r="H145" s="72"/>
      <c r="I145" s="100">
        <v>1</v>
      </c>
      <c r="J145" s="133" t="s">
        <v>74</v>
      </c>
    </row>
    <row r="146" spans="1:12" ht="16.2" thickBot="1">
      <c r="A146" s="182"/>
      <c r="B146" s="102" t="s">
        <v>76</v>
      </c>
      <c r="C146" s="135"/>
      <c r="D146" s="135"/>
      <c r="E146" s="135"/>
      <c r="F146" s="102">
        <v>1</v>
      </c>
      <c r="G146" s="141"/>
      <c r="H146" s="102"/>
      <c r="I146" s="102"/>
      <c r="J146" s="102">
        <v>1</v>
      </c>
    </row>
    <row r="147" spans="1:12">
      <c r="A147" s="172"/>
      <c r="B147" s="172"/>
      <c r="C147" s="172"/>
      <c r="D147" s="172"/>
      <c r="E147" s="172"/>
      <c r="F147" s="172"/>
      <c r="G147" s="172"/>
      <c r="H147" s="172"/>
      <c r="I147" s="172"/>
      <c r="J147" s="172"/>
      <c r="K147" s="150"/>
      <c r="L147" s="150"/>
    </row>
    <row r="148" spans="1:12">
      <c r="A148" s="150"/>
      <c r="B148" s="150"/>
      <c r="C148" s="150"/>
      <c r="D148" s="150"/>
      <c r="E148" s="150"/>
      <c r="F148" s="150"/>
      <c r="G148" s="150"/>
      <c r="H148" s="150"/>
      <c r="I148" s="150"/>
      <c r="J148" s="150"/>
      <c r="K148" s="150"/>
      <c r="L148" s="150"/>
    </row>
    <row r="149" spans="1:12">
      <c r="A149" s="150"/>
      <c r="B149" s="150"/>
      <c r="C149" s="150"/>
      <c r="D149" s="150"/>
      <c r="E149" s="150"/>
      <c r="F149" s="150"/>
      <c r="G149" s="150"/>
      <c r="H149" s="150"/>
      <c r="I149" s="150"/>
      <c r="J149" s="150"/>
      <c r="K149" s="150"/>
      <c r="L149" s="150"/>
    </row>
    <row r="150" spans="1:12" ht="16.2" thickBot="1">
      <c r="A150" s="178" t="s">
        <v>308</v>
      </c>
      <c r="B150" s="178"/>
      <c r="C150" s="178"/>
      <c r="D150" s="178"/>
      <c r="E150" s="178"/>
      <c r="F150" s="178"/>
      <c r="G150" s="178"/>
      <c r="H150" s="178"/>
    </row>
    <row r="151" spans="1:12">
      <c r="A151" s="155" t="s">
        <v>304</v>
      </c>
      <c r="B151" s="155"/>
      <c r="C151" s="155"/>
      <c r="D151" s="155"/>
      <c r="E151" s="183"/>
      <c r="F151" s="184" t="s">
        <v>305</v>
      </c>
      <c r="G151" s="155"/>
      <c r="H151" s="155"/>
    </row>
    <row r="152" spans="1:12" ht="16.2" thickBot="1">
      <c r="A152" s="131" t="s">
        <v>144</v>
      </c>
      <c r="B152" s="84"/>
      <c r="C152" s="84" t="s">
        <v>56</v>
      </c>
      <c r="D152" s="84" t="s">
        <v>122</v>
      </c>
      <c r="E152" s="84" t="s">
        <v>121</v>
      </c>
      <c r="F152" s="136" t="s">
        <v>56</v>
      </c>
      <c r="G152" s="86" t="s">
        <v>122</v>
      </c>
      <c r="H152" s="86" t="s">
        <v>121</v>
      </c>
    </row>
    <row r="153" spans="1:12">
      <c r="A153" s="168" t="s">
        <v>291</v>
      </c>
      <c r="B153" s="121" t="s">
        <v>56</v>
      </c>
      <c r="C153" s="121">
        <v>1</v>
      </c>
      <c r="D153" s="122" t="s">
        <v>74</v>
      </c>
      <c r="E153" s="122" t="s">
        <v>74</v>
      </c>
      <c r="F153" s="171" t="s">
        <v>80</v>
      </c>
      <c r="G153" s="172"/>
      <c r="H153" s="172"/>
    </row>
    <row r="154" spans="1:12">
      <c r="A154" s="169"/>
      <c r="B154" t="s">
        <v>122</v>
      </c>
      <c r="D154">
        <v>1</v>
      </c>
      <c r="E154" s="122" t="s">
        <v>74</v>
      </c>
      <c r="F154" s="173"/>
      <c r="G154" s="150"/>
      <c r="H154" s="150"/>
    </row>
    <row r="155" spans="1:12">
      <c r="A155" s="170"/>
      <c r="B155" s="123" t="s">
        <v>121</v>
      </c>
      <c r="C155" s="123"/>
      <c r="D155" s="123"/>
      <c r="E155" s="126">
        <v>1</v>
      </c>
      <c r="F155" s="174"/>
      <c r="G155" s="175"/>
      <c r="H155" s="175"/>
    </row>
    <row r="156" spans="1:12">
      <c r="A156" s="180" t="s">
        <v>293</v>
      </c>
      <c r="B156" s="127" t="s">
        <v>56</v>
      </c>
      <c r="C156" s="127">
        <v>1</v>
      </c>
      <c r="D156" s="128">
        <v>5.5173111926435901E-101</v>
      </c>
      <c r="E156" s="122" t="s">
        <v>74</v>
      </c>
      <c r="F156" s="137">
        <v>1</v>
      </c>
      <c r="G156" s="100">
        <v>3.95964686965403E-2</v>
      </c>
      <c r="H156" s="72">
        <v>2.7015409844648701E-85</v>
      </c>
    </row>
    <row r="157" spans="1:12">
      <c r="A157" s="169"/>
      <c r="B157" t="s">
        <v>122</v>
      </c>
      <c r="C157" s="24"/>
      <c r="D157">
        <v>1</v>
      </c>
      <c r="E157" s="122" t="s">
        <v>74</v>
      </c>
      <c r="F157" s="137"/>
      <c r="G157" s="100">
        <v>1</v>
      </c>
      <c r="H157" s="72">
        <v>1.00108720907668E-33</v>
      </c>
    </row>
    <row r="158" spans="1:12">
      <c r="A158" s="170"/>
      <c r="B158" s="123" t="s">
        <v>121</v>
      </c>
      <c r="C158" s="123"/>
      <c r="D158" s="123"/>
      <c r="E158" s="126">
        <v>1</v>
      </c>
      <c r="F158" s="139"/>
      <c r="G158" s="134"/>
      <c r="H158" s="44">
        <v>1</v>
      </c>
    </row>
    <row r="159" spans="1:12">
      <c r="A159" s="169" t="s">
        <v>294</v>
      </c>
      <c r="B159" t="s">
        <v>56</v>
      </c>
      <c r="C159">
        <v>1</v>
      </c>
      <c r="D159">
        <v>6.42124132475211E-3</v>
      </c>
      <c r="E159" s="122" t="s">
        <v>74</v>
      </c>
      <c r="F159" s="137">
        <v>1</v>
      </c>
      <c r="G159" s="100">
        <v>0.97373117514727803</v>
      </c>
      <c r="H159" s="72">
        <v>3.2980494135103E-90</v>
      </c>
    </row>
    <row r="160" spans="1:12">
      <c r="A160" s="169"/>
      <c r="B160" t="s">
        <v>122</v>
      </c>
      <c r="D160">
        <v>1</v>
      </c>
      <c r="E160" s="24">
        <v>5.7812929506053196E-239</v>
      </c>
      <c r="F160" s="137"/>
      <c r="G160" s="100">
        <v>1</v>
      </c>
      <c r="H160" s="72">
        <v>5.5818170188148696E-47</v>
      </c>
    </row>
    <row r="161" spans="1:8">
      <c r="A161" s="170"/>
      <c r="B161" s="123" t="s">
        <v>121</v>
      </c>
      <c r="C161" s="123"/>
      <c r="D161" s="124"/>
      <c r="E161" s="123">
        <v>1</v>
      </c>
      <c r="F161" s="139"/>
      <c r="G161" s="134"/>
      <c r="H161" s="44">
        <v>1</v>
      </c>
    </row>
    <row r="162" spans="1:8">
      <c r="A162" s="180" t="s">
        <v>295</v>
      </c>
      <c r="B162" s="127" t="s">
        <v>56</v>
      </c>
      <c r="C162" s="127">
        <v>1</v>
      </c>
      <c r="D162" s="128">
        <v>3.9003430436112102E-206</v>
      </c>
      <c r="E162" s="128">
        <v>1.09477255680237E-124</v>
      </c>
      <c r="F162" s="142">
        <v>1</v>
      </c>
      <c r="G162" s="147">
        <v>4.53499372007577E-142</v>
      </c>
      <c r="H162" s="147">
        <v>8.0548884498469897E-21</v>
      </c>
    </row>
    <row r="163" spans="1:8">
      <c r="A163" s="169"/>
      <c r="B163" t="s">
        <v>122</v>
      </c>
      <c r="C163" s="24"/>
      <c r="D163">
        <v>1</v>
      </c>
      <c r="E163" s="122" t="s">
        <v>74</v>
      </c>
      <c r="F163" s="138"/>
      <c r="G163" s="100">
        <v>1</v>
      </c>
      <c r="H163" s="72">
        <v>1.32138166819959E-207</v>
      </c>
    </row>
    <row r="164" spans="1:8">
      <c r="A164" s="170"/>
      <c r="B164" s="123" t="s">
        <v>121</v>
      </c>
      <c r="C164" s="124"/>
      <c r="D164" s="123"/>
      <c r="E164" s="123">
        <v>1</v>
      </c>
      <c r="F164" s="139"/>
      <c r="G164" s="134"/>
      <c r="H164" s="44">
        <v>1</v>
      </c>
    </row>
    <row r="165" spans="1:8">
      <c r="A165" s="180" t="s">
        <v>296</v>
      </c>
      <c r="B165" s="127" t="s">
        <v>56</v>
      </c>
      <c r="C165" s="127">
        <v>1</v>
      </c>
      <c r="D165" s="127">
        <v>0.11096545788123099</v>
      </c>
      <c r="E165" s="128">
        <v>4.2719322442111303E-29</v>
      </c>
      <c r="F165" s="142">
        <v>1</v>
      </c>
      <c r="G165" s="101">
        <v>0.52856417774418496</v>
      </c>
      <c r="H165" s="147">
        <v>1.93081792772875E-214</v>
      </c>
    </row>
    <row r="166" spans="1:8">
      <c r="A166" s="169"/>
      <c r="B166" t="s">
        <v>122</v>
      </c>
      <c r="D166">
        <v>1</v>
      </c>
      <c r="E166" s="24">
        <v>3.7850656337504501E-10</v>
      </c>
      <c r="F166" s="137"/>
      <c r="G166" s="100">
        <v>1</v>
      </c>
      <c r="H166" s="72">
        <v>4.2543755245266602E-105</v>
      </c>
    </row>
    <row r="167" spans="1:8">
      <c r="A167" s="170"/>
      <c r="B167" s="123" t="s">
        <v>121</v>
      </c>
      <c r="C167" s="124"/>
      <c r="D167" s="124"/>
      <c r="E167" s="123">
        <v>1</v>
      </c>
      <c r="F167" s="139"/>
      <c r="G167" s="134"/>
      <c r="H167" s="44">
        <v>1</v>
      </c>
    </row>
    <row r="168" spans="1:8">
      <c r="A168" s="180" t="s">
        <v>297</v>
      </c>
      <c r="B168" s="127" t="s">
        <v>56</v>
      </c>
      <c r="C168" s="127">
        <v>1</v>
      </c>
      <c r="D168" s="128">
        <v>1.09115432808613E-7</v>
      </c>
      <c r="E168" s="122" t="s">
        <v>74</v>
      </c>
      <c r="F168" s="142">
        <v>1</v>
      </c>
      <c r="G168" s="147">
        <v>4.54769440488845E-28</v>
      </c>
      <c r="H168" s="133" t="s">
        <v>74</v>
      </c>
    </row>
    <row r="169" spans="1:8">
      <c r="A169" s="169"/>
      <c r="B169" t="s">
        <v>122</v>
      </c>
      <c r="C169" s="24"/>
      <c r="D169">
        <v>1</v>
      </c>
      <c r="E169" s="24">
        <v>9.3523151562554102E-193</v>
      </c>
      <c r="F169" s="138"/>
      <c r="G169" s="100">
        <v>1</v>
      </c>
      <c r="H169" s="133" t="s">
        <v>74</v>
      </c>
    </row>
    <row r="170" spans="1:8">
      <c r="A170" s="170"/>
      <c r="B170" s="123" t="s">
        <v>121</v>
      </c>
      <c r="C170" s="123"/>
      <c r="D170" s="124"/>
      <c r="E170" s="123">
        <v>1</v>
      </c>
      <c r="F170" s="140"/>
      <c r="G170" s="44"/>
      <c r="H170" s="44">
        <v>1</v>
      </c>
    </row>
    <row r="171" spans="1:8">
      <c r="A171" s="180" t="s">
        <v>287</v>
      </c>
      <c r="B171" s="127" t="s">
        <v>56</v>
      </c>
      <c r="C171" s="127">
        <v>1</v>
      </c>
      <c r="D171" s="128">
        <v>2.0295304753307299E-73</v>
      </c>
      <c r="E171" s="122" t="s">
        <v>74</v>
      </c>
      <c r="F171" s="142">
        <v>1</v>
      </c>
      <c r="G171" s="147">
        <v>2.4819135335297102E-180</v>
      </c>
      <c r="H171" s="133" t="s">
        <v>74</v>
      </c>
    </row>
    <row r="172" spans="1:8">
      <c r="A172" s="169"/>
      <c r="B172" t="s">
        <v>122</v>
      </c>
      <c r="C172" s="24"/>
      <c r="D172">
        <v>1</v>
      </c>
      <c r="E172" s="24">
        <v>1.3109893097257799E-76</v>
      </c>
      <c r="F172" s="138"/>
      <c r="G172" s="100">
        <v>1</v>
      </c>
      <c r="H172" s="72" t="s">
        <v>298</v>
      </c>
    </row>
    <row r="173" spans="1:8">
      <c r="A173" s="170"/>
      <c r="B173" s="123" t="s">
        <v>121</v>
      </c>
      <c r="C173" s="123"/>
      <c r="D173" s="124"/>
      <c r="E173" s="123">
        <v>1</v>
      </c>
      <c r="F173" s="140"/>
      <c r="G173" s="134"/>
      <c r="H173" s="44">
        <v>1</v>
      </c>
    </row>
    <row r="174" spans="1:8">
      <c r="A174" s="180" t="s">
        <v>288</v>
      </c>
      <c r="B174" s="127" t="s">
        <v>56</v>
      </c>
      <c r="C174" s="127">
        <v>1</v>
      </c>
      <c r="D174" s="128">
        <v>3.8241078575277701E-75</v>
      </c>
      <c r="E174" s="128" t="s">
        <v>299</v>
      </c>
      <c r="F174" s="142">
        <v>1</v>
      </c>
      <c r="G174" s="147">
        <v>5.9305315515661497E-286</v>
      </c>
      <c r="H174" s="133" t="s">
        <v>74</v>
      </c>
    </row>
    <row r="175" spans="1:8">
      <c r="A175" s="169"/>
      <c r="B175" t="s">
        <v>122</v>
      </c>
      <c r="C175" s="24"/>
      <c r="D175">
        <v>1</v>
      </c>
      <c r="E175" s="24">
        <v>1.33414395255316E-21</v>
      </c>
      <c r="F175" s="138"/>
      <c r="G175" s="100">
        <v>1</v>
      </c>
      <c r="H175" s="133" t="s">
        <v>74</v>
      </c>
    </row>
    <row r="176" spans="1:8">
      <c r="A176" s="170"/>
      <c r="B176" s="123" t="s">
        <v>121</v>
      </c>
      <c r="C176" s="124"/>
      <c r="D176" s="124"/>
      <c r="E176" s="123">
        <v>1</v>
      </c>
      <c r="F176" s="140"/>
      <c r="G176" s="44"/>
      <c r="H176" s="44">
        <v>1</v>
      </c>
    </row>
    <row r="177" spans="1:8">
      <c r="A177" s="180" t="s">
        <v>289</v>
      </c>
      <c r="B177" s="127" t="s">
        <v>56</v>
      </c>
      <c r="C177" s="127">
        <v>1</v>
      </c>
      <c r="D177" s="127">
        <v>5.7085113812561997E-3</v>
      </c>
      <c r="E177" s="128">
        <v>2.9926552622447801E-133</v>
      </c>
      <c r="F177" s="142">
        <v>1</v>
      </c>
      <c r="G177" s="147">
        <v>1.44029069821803E-7</v>
      </c>
      <c r="H177" s="133" t="s">
        <v>74</v>
      </c>
    </row>
    <row r="178" spans="1:8">
      <c r="A178" s="169"/>
      <c r="B178" t="s">
        <v>122</v>
      </c>
      <c r="D178">
        <v>1</v>
      </c>
      <c r="E178" s="24">
        <v>2.5935431558579501E-43</v>
      </c>
      <c r="F178" s="138"/>
      <c r="G178" s="100">
        <v>1</v>
      </c>
      <c r="H178" s="72">
        <v>9.8944692156684593E-181</v>
      </c>
    </row>
    <row r="179" spans="1:8">
      <c r="A179" s="170"/>
      <c r="B179" s="123" t="s">
        <v>121</v>
      </c>
      <c r="C179" s="123"/>
      <c r="D179" s="123"/>
      <c r="E179" s="123"/>
      <c r="F179" s="140"/>
      <c r="G179" s="134"/>
      <c r="H179" s="44">
        <v>1</v>
      </c>
    </row>
    <row r="180" spans="1:8">
      <c r="A180" s="169" t="s">
        <v>300</v>
      </c>
      <c r="B180" t="s">
        <v>56</v>
      </c>
      <c r="C180">
        <v>1</v>
      </c>
      <c r="D180">
        <v>0.45656952058827399</v>
      </c>
      <c r="E180" s="24">
        <v>7.2742023019349296E-212</v>
      </c>
      <c r="F180" s="137">
        <v>1</v>
      </c>
      <c r="G180" s="72">
        <v>2.8092270123520699E-217</v>
      </c>
      <c r="H180" s="133" t="s">
        <v>74</v>
      </c>
    </row>
    <row r="181" spans="1:8">
      <c r="A181" s="169"/>
      <c r="B181" t="s">
        <v>122</v>
      </c>
      <c r="D181">
        <v>1</v>
      </c>
      <c r="E181" s="24">
        <v>1.7290316287456902E-83</v>
      </c>
      <c r="F181" s="138"/>
      <c r="G181" s="100">
        <v>1</v>
      </c>
      <c r="H181" s="133" t="s">
        <v>74</v>
      </c>
    </row>
    <row r="182" spans="1:8" ht="16.2" thickBot="1">
      <c r="A182" s="182"/>
      <c r="B182" s="35" t="s">
        <v>121</v>
      </c>
      <c r="C182" s="125"/>
      <c r="D182" s="125"/>
      <c r="E182" s="35">
        <v>1</v>
      </c>
      <c r="F182" s="141"/>
      <c r="G182" s="102"/>
      <c r="H182" s="102">
        <v>1</v>
      </c>
    </row>
    <row r="183" spans="1:8">
      <c r="A183" t="s">
        <v>309</v>
      </c>
    </row>
  </sheetData>
  <mergeCells count="52">
    <mergeCell ref="A177:A179"/>
    <mergeCell ref="A180:A182"/>
    <mergeCell ref="A159:A161"/>
    <mergeCell ref="A162:A164"/>
    <mergeCell ref="A165:A167"/>
    <mergeCell ref="A168:A170"/>
    <mergeCell ref="A171:A173"/>
    <mergeCell ref="A174:A176"/>
    <mergeCell ref="A156:A158"/>
    <mergeCell ref="A127:A130"/>
    <mergeCell ref="A131:A134"/>
    <mergeCell ref="A135:A138"/>
    <mergeCell ref="A139:A142"/>
    <mergeCell ref="A143:A146"/>
    <mergeCell ref="A147:L149"/>
    <mergeCell ref="A150:H150"/>
    <mergeCell ref="A151:E151"/>
    <mergeCell ref="F151:H151"/>
    <mergeCell ref="A153:A155"/>
    <mergeCell ref="F153:H155"/>
    <mergeCell ref="A123:A126"/>
    <mergeCell ref="A89:A92"/>
    <mergeCell ref="A93:A96"/>
    <mergeCell ref="A97:A100"/>
    <mergeCell ref="A101:J103"/>
    <mergeCell ref="A105:F105"/>
    <mergeCell ref="G105:J105"/>
    <mergeCell ref="A107:A110"/>
    <mergeCell ref="G107:J110"/>
    <mergeCell ref="A111:A114"/>
    <mergeCell ref="A115:A118"/>
    <mergeCell ref="A119:A122"/>
    <mergeCell ref="A85:A88"/>
    <mergeCell ref="A56:L56"/>
    <mergeCell ref="A57:L57"/>
    <mergeCell ref="A58:J58"/>
    <mergeCell ref="A59:F59"/>
    <mergeCell ref="G59:J59"/>
    <mergeCell ref="A61:A64"/>
    <mergeCell ref="G61:J64"/>
    <mergeCell ref="A65:A68"/>
    <mergeCell ref="A69:A72"/>
    <mergeCell ref="A73:A76"/>
    <mergeCell ref="A77:A80"/>
    <mergeCell ref="A81:A84"/>
    <mergeCell ref="A6:A10"/>
    <mergeCell ref="H6:L10"/>
    <mergeCell ref="A1:J1"/>
    <mergeCell ref="A2:L2"/>
    <mergeCell ref="A3:L3"/>
    <mergeCell ref="A4:G4"/>
    <mergeCell ref="H4:L4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A8EE9-9997-554A-9986-C6033381FA19}">
  <sheetPr>
    <pageSetUpPr fitToPage="1"/>
  </sheetPr>
  <dimension ref="A1:G33"/>
  <sheetViews>
    <sheetView zoomScaleNormal="100" workbookViewId="0"/>
  </sheetViews>
  <sheetFormatPr defaultColWidth="11.19921875" defaultRowHeight="15.6"/>
  <cols>
    <col min="1" max="1" width="16.5" customWidth="1"/>
  </cols>
  <sheetData>
    <row r="1" spans="1:7" ht="16.2" thickBot="1">
      <c r="A1" s="37" t="s">
        <v>311</v>
      </c>
      <c r="B1" s="35"/>
      <c r="C1" s="35"/>
      <c r="D1" s="35"/>
      <c r="E1" s="35"/>
      <c r="F1" s="35"/>
      <c r="G1" s="35"/>
    </row>
    <row r="2" spans="1:7">
      <c r="A2" s="61" t="s">
        <v>144</v>
      </c>
      <c r="B2" s="61" t="s">
        <v>160</v>
      </c>
      <c r="C2" s="61" t="s">
        <v>50</v>
      </c>
      <c r="D2" s="61" t="s">
        <v>51</v>
      </c>
      <c r="E2" s="61" t="s">
        <v>52</v>
      </c>
      <c r="F2" s="61" t="s">
        <v>53</v>
      </c>
      <c r="G2" s="61" t="s">
        <v>76</v>
      </c>
    </row>
    <row r="3" spans="1:7">
      <c r="A3" s="93" t="s">
        <v>77</v>
      </c>
      <c r="B3" s="93" t="s">
        <v>50</v>
      </c>
      <c r="C3" s="73">
        <v>1</v>
      </c>
      <c r="D3" s="69" t="s">
        <v>74</v>
      </c>
      <c r="E3" s="69" t="s">
        <v>74</v>
      </c>
      <c r="F3" s="69" t="s">
        <v>74</v>
      </c>
      <c r="G3" s="69" t="s">
        <v>74</v>
      </c>
    </row>
    <row r="4" spans="1:7">
      <c r="A4" s="93"/>
      <c r="B4" s="93" t="s">
        <v>51</v>
      </c>
      <c r="C4" s="69"/>
      <c r="D4" s="73">
        <v>1</v>
      </c>
      <c r="E4" s="69" t="s">
        <v>74</v>
      </c>
      <c r="F4" s="69" t="s">
        <v>74</v>
      </c>
      <c r="G4" s="69" t="s">
        <v>74</v>
      </c>
    </row>
    <row r="5" spans="1:7">
      <c r="A5" s="93"/>
      <c r="B5" s="93" t="s">
        <v>52</v>
      </c>
      <c r="C5" s="69"/>
      <c r="D5" s="69"/>
      <c r="E5" s="73">
        <v>1</v>
      </c>
      <c r="F5" s="69">
        <v>1.10090487403895E-154</v>
      </c>
      <c r="G5" s="69" t="s">
        <v>74</v>
      </c>
    </row>
    <row r="6" spans="1:7">
      <c r="A6" s="93"/>
      <c r="B6" s="93" t="s">
        <v>53</v>
      </c>
      <c r="C6" s="69"/>
      <c r="D6" s="69"/>
      <c r="E6" s="69"/>
      <c r="F6" s="73">
        <v>1</v>
      </c>
      <c r="G6" s="69">
        <v>1.9093336753046099E-113</v>
      </c>
    </row>
    <row r="7" spans="1:7">
      <c r="A7" s="93"/>
      <c r="B7" s="93" t="s">
        <v>76</v>
      </c>
      <c r="C7" s="69"/>
      <c r="D7" s="69"/>
      <c r="E7" s="69"/>
      <c r="F7" s="69"/>
      <c r="G7" s="73">
        <v>1</v>
      </c>
    </row>
    <row r="8" spans="1:7">
      <c r="A8" s="93" t="s">
        <v>78</v>
      </c>
      <c r="B8" s="93" t="s">
        <v>50</v>
      </c>
      <c r="C8" s="73">
        <v>1</v>
      </c>
      <c r="D8" s="69">
        <v>7.2812696697830404E-65</v>
      </c>
      <c r="E8" s="69">
        <v>7.2448498911875402E-118</v>
      </c>
      <c r="F8" s="69">
        <v>2.5505534567168298E-31</v>
      </c>
      <c r="G8" s="75">
        <v>4.6954679414388599E-2</v>
      </c>
    </row>
    <row r="9" spans="1:7">
      <c r="A9" s="93"/>
      <c r="B9" s="93" t="s">
        <v>51</v>
      </c>
      <c r="C9" s="69"/>
      <c r="D9" s="73">
        <v>1</v>
      </c>
      <c r="E9" s="69" t="s">
        <v>74</v>
      </c>
      <c r="F9" s="69">
        <v>9.4800945070460293E-202</v>
      </c>
      <c r="G9" s="69">
        <v>6.5946153310067599E-117</v>
      </c>
    </row>
    <row r="10" spans="1:7">
      <c r="A10" s="93"/>
      <c r="B10" s="93" t="s">
        <v>52</v>
      </c>
      <c r="C10" s="69"/>
      <c r="D10" s="69"/>
      <c r="E10" s="73">
        <v>1</v>
      </c>
      <c r="F10" s="69">
        <v>7.3522169889459103E-51</v>
      </c>
      <c r="G10" s="69">
        <v>2.9480726956341201E-183</v>
      </c>
    </row>
    <row r="11" spans="1:7">
      <c r="A11" s="93"/>
      <c r="B11" s="93" t="s">
        <v>53</v>
      </c>
      <c r="C11" s="69"/>
      <c r="D11" s="69"/>
      <c r="E11" s="69"/>
      <c r="F11" s="73">
        <v>1</v>
      </c>
      <c r="G11" s="69">
        <v>3.6102210828686403E-48</v>
      </c>
    </row>
    <row r="12" spans="1:7">
      <c r="A12" s="93"/>
      <c r="B12" s="93" t="s">
        <v>76</v>
      </c>
      <c r="C12" s="69"/>
      <c r="D12" s="69"/>
      <c r="E12" s="69"/>
      <c r="F12" s="69"/>
      <c r="G12" s="73">
        <v>1</v>
      </c>
    </row>
    <row r="13" spans="1:7">
      <c r="A13" s="93" t="s">
        <v>79</v>
      </c>
      <c r="B13" s="10" t="s">
        <v>50</v>
      </c>
      <c r="C13" s="73">
        <v>1</v>
      </c>
      <c r="D13" s="69">
        <v>2.6867516052901899E-205</v>
      </c>
      <c r="E13" s="69" t="s">
        <v>74</v>
      </c>
      <c r="F13" s="69" t="s">
        <v>74</v>
      </c>
      <c r="G13" s="69" t="s">
        <v>74</v>
      </c>
    </row>
    <row r="14" spans="1:7">
      <c r="A14" s="93"/>
      <c r="B14" s="10" t="s">
        <v>51</v>
      </c>
      <c r="C14" s="69"/>
      <c r="D14" s="73">
        <v>1</v>
      </c>
      <c r="E14" s="69" t="s">
        <v>74</v>
      </c>
      <c r="F14" s="69" t="s">
        <v>74</v>
      </c>
      <c r="G14" s="69" t="s">
        <v>74</v>
      </c>
    </row>
    <row r="15" spans="1:7">
      <c r="A15" s="93"/>
      <c r="B15" s="10" t="s">
        <v>52</v>
      </c>
      <c r="C15" s="69"/>
      <c r="D15" s="69"/>
      <c r="E15" s="73">
        <v>1</v>
      </c>
      <c r="F15" s="69">
        <v>1.37257402973709E-135</v>
      </c>
      <c r="G15" s="69" t="s">
        <v>74</v>
      </c>
    </row>
    <row r="16" spans="1:7">
      <c r="A16" s="93"/>
      <c r="B16" s="10" t="s">
        <v>53</v>
      </c>
      <c r="C16" s="69"/>
      <c r="D16" s="69"/>
      <c r="E16" s="69"/>
      <c r="F16" s="73">
        <v>1</v>
      </c>
      <c r="G16" s="69">
        <v>1.90574062281738E-153</v>
      </c>
    </row>
    <row r="17" spans="1:7" ht="16.2" thickBot="1">
      <c r="A17" s="95"/>
      <c r="B17" s="50" t="s">
        <v>76</v>
      </c>
      <c r="C17" s="70"/>
      <c r="D17" s="70"/>
      <c r="E17" s="70"/>
      <c r="F17" s="70"/>
      <c r="G17" s="97">
        <v>1</v>
      </c>
    </row>
    <row r="18" spans="1:7">
      <c r="A18" t="s">
        <v>301</v>
      </c>
      <c r="B18" s="61"/>
      <c r="C18" s="61"/>
      <c r="D18" s="61"/>
      <c r="E18" s="61"/>
      <c r="F18" s="61"/>
      <c r="G18" s="61"/>
    </row>
    <row r="19" spans="1:7">
      <c r="A19" s="93"/>
      <c r="B19" s="93"/>
      <c r="C19" s="73"/>
      <c r="D19" s="69"/>
      <c r="E19" s="69"/>
      <c r="F19" s="69"/>
      <c r="G19" s="69"/>
    </row>
    <row r="20" spans="1:7">
      <c r="A20" s="93"/>
      <c r="B20" s="93"/>
      <c r="C20" s="69"/>
      <c r="D20" s="73"/>
      <c r="E20" s="69"/>
      <c r="F20" s="69"/>
      <c r="G20" s="69"/>
    </row>
    <row r="21" spans="1:7">
      <c r="A21" s="93"/>
      <c r="B21" s="93"/>
      <c r="C21" s="69"/>
      <c r="D21" s="69"/>
      <c r="E21" s="73"/>
      <c r="F21" s="69"/>
      <c r="G21" s="69"/>
    </row>
    <row r="22" spans="1:7">
      <c r="A22" s="93"/>
      <c r="B22" s="93"/>
      <c r="C22" s="69"/>
      <c r="D22" s="69"/>
      <c r="E22" s="69"/>
      <c r="F22" s="73"/>
      <c r="G22" s="69"/>
    </row>
    <row r="23" spans="1:7">
      <c r="A23" s="93"/>
      <c r="B23" s="93"/>
      <c r="C23" s="69"/>
      <c r="D23" s="69"/>
      <c r="E23" s="69"/>
      <c r="F23" s="69"/>
      <c r="G23" s="73"/>
    </row>
    <row r="24" spans="1:7">
      <c r="A24" s="93"/>
      <c r="B24" s="93"/>
      <c r="C24" s="73"/>
      <c r="D24" s="73"/>
      <c r="E24" s="69"/>
      <c r="F24" s="69"/>
      <c r="G24" s="69"/>
    </row>
    <row r="25" spans="1:7">
      <c r="A25" s="93"/>
      <c r="B25" s="93"/>
      <c r="C25" s="69"/>
      <c r="D25" s="10"/>
      <c r="E25" s="69"/>
      <c r="F25" s="69"/>
      <c r="G25" s="69"/>
    </row>
    <row r="26" spans="1:7">
      <c r="A26" s="93"/>
      <c r="B26" s="93"/>
      <c r="C26" s="69"/>
      <c r="D26" s="69"/>
      <c r="E26" s="10"/>
      <c r="F26" s="76"/>
      <c r="G26" s="75"/>
    </row>
    <row r="27" spans="1:7">
      <c r="A27" s="93"/>
      <c r="B27" s="93"/>
      <c r="C27" s="69"/>
      <c r="D27" s="69"/>
      <c r="E27" s="69"/>
      <c r="F27" s="10"/>
      <c r="G27" s="76"/>
    </row>
    <row r="28" spans="1:7">
      <c r="A28" s="93"/>
      <c r="B28" s="93"/>
      <c r="C28" s="69"/>
      <c r="D28" s="69"/>
      <c r="E28" s="69"/>
      <c r="F28" s="69"/>
      <c r="G28" s="10"/>
    </row>
    <row r="29" spans="1:7">
      <c r="A29" s="93"/>
      <c r="B29" s="10"/>
      <c r="C29" s="10"/>
      <c r="D29" s="69"/>
      <c r="E29" s="69"/>
      <c r="F29" s="69"/>
      <c r="G29" s="69"/>
    </row>
    <row r="30" spans="1:7">
      <c r="A30" s="93"/>
      <c r="B30" s="10"/>
      <c r="C30" s="69"/>
      <c r="D30" s="10"/>
      <c r="E30" s="69"/>
      <c r="F30" s="69"/>
      <c r="G30" s="69"/>
    </row>
    <row r="31" spans="1:7">
      <c r="A31" s="93"/>
      <c r="B31" s="10"/>
      <c r="C31" s="69"/>
      <c r="D31" s="69"/>
      <c r="E31" s="10"/>
      <c r="F31" s="69"/>
      <c r="G31" s="69"/>
    </row>
    <row r="32" spans="1:7">
      <c r="A32" s="93"/>
      <c r="B32" s="10"/>
      <c r="C32" s="69"/>
      <c r="D32" s="69"/>
      <c r="E32" s="69"/>
      <c r="F32" s="10"/>
      <c r="G32" s="69"/>
    </row>
    <row r="33" spans="1:7">
      <c r="A33" s="7"/>
      <c r="B33" s="107"/>
      <c r="C33" s="98"/>
      <c r="D33" s="98"/>
      <c r="E33" s="98"/>
      <c r="F33" s="98"/>
      <c r="G33" s="107"/>
    </row>
  </sheetData>
  <pageMargins left="0.7" right="0.7" top="0.75" bottom="0.75" header="0.3" footer="0.3"/>
  <pageSetup scale="47" orientation="portrait" horizontalDpi="0" verticalDpi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C847E-1F88-384F-B3C6-9D8386CD665C}">
  <sheetPr>
    <pageSetUpPr fitToPage="1"/>
  </sheetPr>
  <dimension ref="A1:H27"/>
  <sheetViews>
    <sheetView workbookViewId="0"/>
  </sheetViews>
  <sheetFormatPr defaultColWidth="11.19921875" defaultRowHeight="15.6"/>
  <cols>
    <col min="1" max="1" width="20" customWidth="1"/>
  </cols>
  <sheetData>
    <row r="1" spans="1:8" ht="16.2" thickBot="1">
      <c r="A1" s="37" t="s">
        <v>312</v>
      </c>
      <c r="B1" s="35"/>
      <c r="C1" s="35"/>
      <c r="D1" s="35"/>
      <c r="E1" s="35"/>
      <c r="F1" s="35"/>
      <c r="G1" s="35"/>
      <c r="H1" s="6"/>
    </row>
    <row r="2" spans="1:8">
      <c r="A2" s="61" t="s">
        <v>144</v>
      </c>
      <c r="B2" s="61" t="s">
        <v>160</v>
      </c>
      <c r="C2" s="61" t="s">
        <v>50</v>
      </c>
      <c r="D2" s="61" t="s">
        <v>116</v>
      </c>
      <c r="E2" s="61" t="s">
        <v>117</v>
      </c>
      <c r="F2" s="61" t="s">
        <v>76</v>
      </c>
      <c r="G2" s="61"/>
    </row>
    <row r="3" spans="1:8">
      <c r="A3" s="93" t="s">
        <v>77</v>
      </c>
      <c r="B3" s="93" t="s">
        <v>118</v>
      </c>
      <c r="C3" s="73">
        <v>1</v>
      </c>
      <c r="D3" s="69" t="s">
        <v>74</v>
      </c>
      <c r="E3" s="69" t="s">
        <v>74</v>
      </c>
      <c r="F3" s="69" t="s">
        <v>74</v>
      </c>
    </row>
    <row r="4" spans="1:8">
      <c r="A4" s="93"/>
      <c r="B4" s="93" t="s">
        <v>116</v>
      </c>
      <c r="C4" s="15"/>
      <c r="D4" s="73">
        <v>1</v>
      </c>
      <c r="E4" s="69">
        <v>2.52075042977368E-17</v>
      </c>
      <c r="F4" s="69" t="s">
        <v>74</v>
      </c>
    </row>
    <row r="5" spans="1:8">
      <c r="A5" s="93"/>
      <c r="B5" s="93" t="s">
        <v>117</v>
      </c>
      <c r="C5" s="15"/>
      <c r="D5" s="69"/>
      <c r="E5" s="73">
        <v>1</v>
      </c>
      <c r="F5" s="69" t="s">
        <v>74</v>
      </c>
    </row>
    <row r="6" spans="1:8">
      <c r="A6" s="93"/>
      <c r="B6" s="93" t="s">
        <v>76</v>
      </c>
      <c r="C6" s="15"/>
      <c r="D6" s="69"/>
      <c r="E6" s="69"/>
      <c r="F6" s="73">
        <v>1</v>
      </c>
    </row>
    <row r="7" spans="1:8">
      <c r="A7" s="93" t="s">
        <v>78</v>
      </c>
      <c r="B7" s="93" t="s">
        <v>118</v>
      </c>
      <c r="C7" s="73">
        <v>1</v>
      </c>
      <c r="D7" s="69">
        <v>9.5315285018190206E-9</v>
      </c>
      <c r="E7" s="76">
        <v>0.208836846415939</v>
      </c>
      <c r="F7" s="69">
        <v>5.5762827804507199E-23</v>
      </c>
    </row>
    <row r="8" spans="1:8">
      <c r="A8" s="93"/>
      <c r="B8" s="93" t="s">
        <v>116</v>
      </c>
      <c r="C8" s="15"/>
      <c r="D8" s="73">
        <v>1</v>
      </c>
      <c r="E8" s="99">
        <v>2.2115701843563199E-4</v>
      </c>
      <c r="F8" s="76">
        <v>0.65103060209010699</v>
      </c>
    </row>
    <row r="9" spans="1:8">
      <c r="A9" s="93"/>
      <c r="B9" s="93" t="s">
        <v>117</v>
      </c>
      <c r="C9" s="15"/>
      <c r="D9" s="69"/>
      <c r="E9" s="73">
        <v>1</v>
      </c>
      <c r="F9" s="69">
        <v>1.1982162654801199E-7</v>
      </c>
    </row>
    <row r="10" spans="1:8">
      <c r="A10" s="93"/>
      <c r="B10" s="93" t="s">
        <v>76</v>
      </c>
      <c r="C10" s="15"/>
      <c r="D10" s="69"/>
      <c r="E10" s="69"/>
      <c r="F10" s="73">
        <v>1</v>
      </c>
    </row>
    <row r="11" spans="1:8">
      <c r="A11" s="93" t="s">
        <v>79</v>
      </c>
      <c r="B11" s="93" t="s">
        <v>118</v>
      </c>
      <c r="C11" s="73">
        <v>1</v>
      </c>
      <c r="D11" s="69" t="s">
        <v>74</v>
      </c>
      <c r="E11" s="69" t="s">
        <v>74</v>
      </c>
      <c r="F11" s="69" t="s">
        <v>74</v>
      </c>
      <c r="G11" s="6"/>
    </row>
    <row r="12" spans="1:8">
      <c r="A12" s="93"/>
      <c r="B12" s="93" t="s">
        <v>116</v>
      </c>
      <c r="C12" s="15"/>
      <c r="D12" s="73">
        <v>1</v>
      </c>
      <c r="E12" s="69">
        <v>1.51111470163735E-22</v>
      </c>
      <c r="F12" s="69" t="s">
        <v>74</v>
      </c>
    </row>
    <row r="13" spans="1:8">
      <c r="A13" s="93"/>
      <c r="B13" s="93" t="s">
        <v>117</v>
      </c>
      <c r="C13" s="15"/>
      <c r="D13" s="69"/>
      <c r="E13" s="73">
        <v>1</v>
      </c>
      <c r="F13" s="69" t="s">
        <v>74</v>
      </c>
    </row>
    <row r="14" spans="1:8" ht="16.2" thickBot="1">
      <c r="A14" s="95"/>
      <c r="B14" s="95" t="s">
        <v>76</v>
      </c>
      <c r="C14" s="36"/>
      <c r="D14" s="70"/>
      <c r="E14" s="70"/>
      <c r="F14" s="97">
        <v>1</v>
      </c>
      <c r="G14" s="35"/>
    </row>
    <row r="15" spans="1:8">
      <c r="A15" t="s">
        <v>301</v>
      </c>
      <c r="B15" s="61"/>
      <c r="C15" s="61"/>
      <c r="D15" s="61"/>
      <c r="E15" s="61"/>
      <c r="F15" s="61"/>
      <c r="G15" s="6"/>
    </row>
    <row r="16" spans="1:8">
      <c r="A16" s="93"/>
      <c r="B16" s="93"/>
      <c r="C16" s="73"/>
      <c r="D16" s="69"/>
      <c r="E16" s="69"/>
      <c r="F16" s="69"/>
    </row>
    <row r="17" spans="1:8">
      <c r="A17" s="93"/>
      <c r="B17" s="93"/>
      <c r="C17" s="15"/>
      <c r="D17" s="73"/>
      <c r="E17" s="99"/>
      <c r="F17" s="69"/>
    </row>
    <row r="18" spans="1:8">
      <c r="A18" s="93"/>
      <c r="B18" s="93"/>
      <c r="C18" s="15"/>
      <c r="D18" s="69"/>
      <c r="E18" s="73"/>
      <c r="F18" s="69"/>
    </row>
    <row r="19" spans="1:8">
      <c r="A19" s="93"/>
      <c r="B19" s="93"/>
      <c r="C19" s="15"/>
      <c r="D19" s="69"/>
      <c r="E19" s="69"/>
      <c r="F19" s="73"/>
    </row>
    <row r="20" spans="1:8">
      <c r="A20" s="93"/>
      <c r="B20" s="93"/>
      <c r="C20" s="73"/>
      <c r="D20" s="69"/>
      <c r="E20" s="69"/>
      <c r="F20" s="69"/>
    </row>
    <row r="21" spans="1:8">
      <c r="A21" s="7"/>
      <c r="B21" s="93"/>
      <c r="C21" s="15"/>
      <c r="D21" s="73"/>
      <c r="E21" s="76"/>
      <c r="F21" s="76"/>
      <c r="G21" s="6"/>
    </row>
    <row r="22" spans="1:8">
      <c r="A22" s="93"/>
      <c r="B22" s="93"/>
      <c r="C22" s="15"/>
      <c r="D22" s="69"/>
      <c r="E22" s="73"/>
      <c r="F22" s="69"/>
    </row>
    <row r="23" spans="1:8">
      <c r="A23" s="93"/>
      <c r="B23" s="93"/>
      <c r="C23" s="15"/>
      <c r="D23" s="69"/>
      <c r="E23" s="69"/>
      <c r="F23" s="73"/>
    </row>
    <row r="24" spans="1:8">
      <c r="A24" s="93"/>
      <c r="B24" s="93"/>
      <c r="C24" s="73"/>
      <c r="D24" s="69"/>
      <c r="E24" s="69"/>
      <c r="F24" s="69"/>
    </row>
    <row r="25" spans="1:8">
      <c r="A25" s="93"/>
      <c r="B25" s="93"/>
      <c r="C25" s="15"/>
      <c r="D25" s="73"/>
      <c r="E25" s="69"/>
      <c r="F25" s="69"/>
    </row>
    <row r="26" spans="1:8">
      <c r="A26" s="93"/>
      <c r="B26" s="93"/>
      <c r="C26" s="15"/>
      <c r="D26" s="69"/>
      <c r="E26" s="73"/>
      <c r="F26" s="69"/>
    </row>
    <row r="27" spans="1:8">
      <c r="A27" s="7"/>
      <c r="B27" s="7"/>
      <c r="C27" s="34"/>
      <c r="D27" s="98"/>
      <c r="E27" s="98"/>
      <c r="F27" s="108"/>
      <c r="G27" s="6"/>
      <c r="H27" s="6"/>
    </row>
  </sheetData>
  <pageMargins left="0.7" right="0.7" top="0.75" bottom="0.75" header="0.3" footer="0.3"/>
  <pageSetup scale="82" orientation="portrait" horizontalDpi="0" verticalDpi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A061-A9E5-3941-A221-9F6F4C8E6567}">
  <sheetPr>
    <pageSetUpPr fitToPage="1"/>
  </sheetPr>
  <dimension ref="A1:M29"/>
  <sheetViews>
    <sheetView workbookViewId="0">
      <selection activeCell="A4" sqref="A4"/>
    </sheetView>
  </sheetViews>
  <sheetFormatPr defaultColWidth="11.19921875" defaultRowHeight="15.6"/>
  <cols>
    <col min="1" max="1" width="26.796875" customWidth="1"/>
  </cols>
  <sheetData>
    <row r="1" spans="1:7" ht="16.2" thickBot="1">
      <c r="A1" s="37" t="s">
        <v>313</v>
      </c>
      <c r="B1" s="35"/>
      <c r="C1" s="35"/>
      <c r="D1" s="35"/>
      <c r="E1" s="35"/>
      <c r="F1" s="35"/>
      <c r="G1" s="35"/>
    </row>
    <row r="2" spans="1:7">
      <c r="A2" s="61" t="s">
        <v>144</v>
      </c>
      <c r="B2" s="61" t="s">
        <v>55</v>
      </c>
      <c r="C2" s="61" t="s">
        <v>50</v>
      </c>
      <c r="D2" s="61" t="s">
        <v>70</v>
      </c>
      <c r="E2" s="61" t="s">
        <v>71</v>
      </c>
      <c r="F2" s="61" t="s">
        <v>76</v>
      </c>
    </row>
    <row r="3" spans="1:7">
      <c r="A3" s="93" t="s">
        <v>77</v>
      </c>
      <c r="B3" s="93" t="s">
        <v>50</v>
      </c>
      <c r="C3" s="73">
        <v>1</v>
      </c>
      <c r="D3" s="69" t="s">
        <v>74</v>
      </c>
      <c r="E3" s="69" t="s">
        <v>74</v>
      </c>
      <c r="F3" s="69" t="s">
        <v>74</v>
      </c>
    </row>
    <row r="4" spans="1:7">
      <c r="A4" s="93"/>
      <c r="B4" s="93" t="s">
        <v>70</v>
      </c>
      <c r="C4" s="69"/>
      <c r="D4" s="73">
        <v>1</v>
      </c>
      <c r="E4" s="69" t="s">
        <v>74</v>
      </c>
      <c r="F4" s="69">
        <v>2.9745237519558699E-7</v>
      </c>
    </row>
    <row r="5" spans="1:7">
      <c r="A5" s="93"/>
      <c r="B5" s="93" t="s">
        <v>71</v>
      </c>
      <c r="C5" s="69"/>
      <c r="D5" s="69"/>
      <c r="E5" s="73">
        <v>1</v>
      </c>
      <c r="F5" s="69">
        <v>8.7615458179469107E-149</v>
      </c>
    </row>
    <row r="6" spans="1:7">
      <c r="A6" s="93"/>
      <c r="B6" s="93" t="s">
        <v>76</v>
      </c>
      <c r="C6" s="69"/>
      <c r="D6" s="69"/>
      <c r="E6" s="69"/>
      <c r="F6" s="73">
        <v>1</v>
      </c>
    </row>
    <row r="7" spans="1:7">
      <c r="A7" s="93" t="s">
        <v>78</v>
      </c>
      <c r="B7" s="93" t="s">
        <v>50</v>
      </c>
      <c r="C7" s="73">
        <v>1</v>
      </c>
      <c r="D7" s="69">
        <v>1.0721092610190201E-12</v>
      </c>
      <c r="E7" s="69">
        <v>5.7231895807234699E-34</v>
      </c>
      <c r="F7" s="69" t="s">
        <v>74</v>
      </c>
    </row>
    <row r="8" spans="1:7">
      <c r="A8" s="93"/>
      <c r="B8" s="93" t="s">
        <v>70</v>
      </c>
      <c r="C8" s="69"/>
      <c r="D8" s="73">
        <v>1</v>
      </c>
      <c r="E8" s="69">
        <v>2.5395031276225799E-8</v>
      </c>
      <c r="F8" s="69" t="s">
        <v>74</v>
      </c>
    </row>
    <row r="9" spans="1:7">
      <c r="A9" s="93"/>
      <c r="B9" s="93" t="s">
        <v>71</v>
      </c>
      <c r="C9" s="69"/>
      <c r="D9" s="69"/>
      <c r="E9" s="73">
        <v>1</v>
      </c>
      <c r="F9" s="69" t="s">
        <v>74</v>
      </c>
    </row>
    <row r="10" spans="1:7">
      <c r="A10" s="93"/>
      <c r="B10" s="93" t="s">
        <v>76</v>
      </c>
      <c r="C10" s="69"/>
      <c r="D10" s="69"/>
      <c r="E10" s="69"/>
      <c r="F10" s="73">
        <v>1</v>
      </c>
    </row>
    <row r="11" spans="1:7">
      <c r="A11" s="93" t="s">
        <v>79</v>
      </c>
      <c r="B11" s="93" t="s">
        <v>50</v>
      </c>
      <c r="C11" s="73">
        <v>1</v>
      </c>
      <c r="D11" s="69" t="s">
        <v>74</v>
      </c>
      <c r="E11" s="69" t="s">
        <v>74</v>
      </c>
      <c r="F11" s="69" t="s">
        <v>74</v>
      </c>
      <c r="G11" s="6"/>
    </row>
    <row r="12" spans="1:7">
      <c r="A12" s="93"/>
      <c r="B12" s="93" t="s">
        <v>70</v>
      </c>
      <c r="C12" s="69"/>
      <c r="D12" s="73">
        <v>1</v>
      </c>
      <c r="E12" s="69">
        <v>3.42905941292554E-276</v>
      </c>
      <c r="F12" s="69" t="s">
        <v>74</v>
      </c>
    </row>
    <row r="13" spans="1:7">
      <c r="A13" s="93"/>
      <c r="B13" s="93" t="s">
        <v>71</v>
      </c>
      <c r="C13" s="69"/>
      <c r="D13" s="69"/>
      <c r="E13" s="73">
        <v>1</v>
      </c>
      <c r="F13" s="69" t="s">
        <v>74</v>
      </c>
    </row>
    <row r="14" spans="1:7" ht="16.2" thickBot="1">
      <c r="A14" s="95"/>
      <c r="B14" s="95" t="s">
        <v>76</v>
      </c>
      <c r="C14" s="70"/>
      <c r="D14" s="70"/>
      <c r="E14" s="70"/>
      <c r="F14" s="97">
        <v>1</v>
      </c>
      <c r="G14" s="35"/>
    </row>
    <row r="15" spans="1:7">
      <c r="A15" t="s">
        <v>301</v>
      </c>
      <c r="B15" s="60"/>
      <c r="C15" s="60"/>
      <c r="D15" s="60"/>
      <c r="E15" s="60"/>
      <c r="F15" s="60"/>
      <c r="G15" s="6"/>
    </row>
    <row r="16" spans="1:7">
      <c r="A16" s="7"/>
      <c r="B16" s="7"/>
      <c r="C16" s="108"/>
      <c r="D16" s="98"/>
      <c r="E16" s="98"/>
      <c r="F16" s="98"/>
      <c r="G16" s="6"/>
    </row>
    <row r="17" spans="1:13">
      <c r="A17" s="7"/>
      <c r="B17" s="7"/>
      <c r="C17" s="98"/>
      <c r="D17" s="108"/>
      <c r="E17" s="98"/>
      <c r="F17" s="98"/>
      <c r="G17" s="6"/>
    </row>
    <row r="18" spans="1:13">
      <c r="A18" s="7"/>
      <c r="B18" s="7"/>
      <c r="C18" s="98"/>
      <c r="D18" s="98"/>
      <c r="E18" s="108"/>
      <c r="F18" s="98"/>
      <c r="G18" s="6"/>
    </row>
    <row r="19" spans="1:13">
      <c r="A19" s="7"/>
      <c r="B19" s="7"/>
      <c r="C19" s="98"/>
      <c r="D19" s="98"/>
      <c r="E19" s="98"/>
      <c r="F19" s="108"/>
      <c r="G19" s="6"/>
    </row>
    <row r="20" spans="1:13">
      <c r="A20" s="7"/>
      <c r="B20" s="7"/>
      <c r="C20" s="108"/>
      <c r="D20" s="98"/>
      <c r="E20" s="98"/>
      <c r="F20" s="98"/>
      <c r="G20" s="6"/>
    </row>
    <row r="21" spans="1:13">
      <c r="A21" s="7"/>
      <c r="B21" s="7"/>
      <c r="C21" s="98"/>
      <c r="D21" s="108"/>
      <c r="E21" s="109"/>
      <c r="F21" s="98"/>
      <c r="G21" s="6"/>
    </row>
    <row r="22" spans="1:13">
      <c r="A22" s="7"/>
      <c r="B22" s="7"/>
      <c r="C22" s="98"/>
      <c r="D22" s="98"/>
      <c r="E22" s="108"/>
      <c r="F22" s="98"/>
      <c r="G22" s="6"/>
    </row>
    <row r="23" spans="1:13">
      <c r="A23" s="7"/>
      <c r="B23" s="7"/>
      <c r="C23" s="98"/>
      <c r="D23" s="98"/>
      <c r="E23" s="98"/>
      <c r="F23" s="108"/>
      <c r="G23" s="6"/>
    </row>
    <row r="24" spans="1:13">
      <c r="A24" s="7"/>
      <c r="B24" s="7"/>
      <c r="C24" s="108"/>
      <c r="D24" s="98"/>
      <c r="E24" s="98"/>
      <c r="F24" s="98"/>
      <c r="G24" s="6"/>
    </row>
    <row r="25" spans="1:13">
      <c r="A25" s="7"/>
      <c r="B25" s="7"/>
      <c r="C25" s="98"/>
      <c r="D25" s="108"/>
      <c r="E25" s="98"/>
      <c r="F25" s="98"/>
      <c r="G25" s="6"/>
    </row>
    <row r="26" spans="1:13">
      <c r="A26" s="7"/>
      <c r="B26" s="7"/>
      <c r="C26" s="98"/>
      <c r="D26" s="98"/>
      <c r="E26" s="108"/>
      <c r="F26" s="98"/>
      <c r="G26" s="6"/>
    </row>
    <row r="27" spans="1:13">
      <c r="A27" s="7"/>
      <c r="B27" s="7"/>
      <c r="C27" s="98"/>
      <c r="D27" s="98"/>
      <c r="E27" s="98"/>
      <c r="F27" s="108"/>
      <c r="G27" s="6"/>
    </row>
    <row r="29" spans="1:13">
      <c r="M29" s="59"/>
    </row>
  </sheetData>
  <pageMargins left="0.7" right="0.7" top="0.75" bottom="0.75" header="0.3" footer="0.3"/>
  <pageSetup scale="92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9E8ED-ED20-4042-A846-0DD9B52DB847}">
  <sheetPr>
    <pageSetUpPr fitToPage="1"/>
  </sheetPr>
  <dimension ref="A1:G25"/>
  <sheetViews>
    <sheetView workbookViewId="0"/>
  </sheetViews>
  <sheetFormatPr defaultColWidth="11.19921875" defaultRowHeight="15.6"/>
  <cols>
    <col min="1" max="1" width="22.796875" customWidth="1"/>
    <col min="2" max="2" width="10.5" customWidth="1"/>
    <col min="3" max="3" width="11.5" customWidth="1"/>
    <col min="4" max="4" width="10.796875" customWidth="1"/>
    <col min="5" max="5" width="16.296875" customWidth="1"/>
    <col min="7" max="7" width="8.296875" customWidth="1"/>
  </cols>
  <sheetData>
    <row r="1" spans="1:7" ht="16.2" thickBot="1">
      <c r="A1" s="37" t="s">
        <v>203</v>
      </c>
      <c r="B1" s="35"/>
      <c r="C1" s="35"/>
      <c r="D1" s="35"/>
      <c r="E1" s="35"/>
      <c r="F1" s="35"/>
      <c r="G1" s="35"/>
    </row>
    <row r="2" spans="1:7">
      <c r="A2" s="60" t="s">
        <v>0</v>
      </c>
      <c r="B2" s="60" t="s">
        <v>1</v>
      </c>
      <c r="C2" s="60" t="s">
        <v>23</v>
      </c>
      <c r="D2" s="155" t="s">
        <v>20</v>
      </c>
      <c r="E2" s="155"/>
      <c r="F2" s="155"/>
      <c r="G2" s="156"/>
    </row>
    <row r="3" spans="1:7" ht="17.399999999999999">
      <c r="A3" s="61"/>
      <c r="B3" s="61"/>
      <c r="C3" s="61" t="s">
        <v>24</v>
      </c>
      <c r="D3" s="61" t="s">
        <v>2</v>
      </c>
      <c r="E3" s="152" t="s">
        <v>135</v>
      </c>
      <c r="F3" s="153"/>
      <c r="G3" s="154"/>
    </row>
    <row r="4" spans="1:7">
      <c r="A4" s="53"/>
      <c r="B4" s="53"/>
      <c r="C4" s="53"/>
      <c r="D4" s="53" t="s">
        <v>25</v>
      </c>
      <c r="E4" s="62" t="s">
        <v>137</v>
      </c>
      <c r="F4" s="63" t="s">
        <v>138</v>
      </c>
      <c r="G4" s="12"/>
    </row>
    <row r="5" spans="1:7">
      <c r="A5" s="43" t="s">
        <v>3</v>
      </c>
      <c r="B5" s="3">
        <v>1547458</v>
      </c>
      <c r="C5" s="1">
        <v>0.1</v>
      </c>
      <c r="D5" s="1">
        <v>32.619999999999997</v>
      </c>
      <c r="E5" s="1" t="s">
        <v>21</v>
      </c>
      <c r="F5" s="157" t="s">
        <v>22</v>
      </c>
      <c r="G5" s="157"/>
    </row>
    <row r="6" spans="1:7">
      <c r="A6" s="43" t="s">
        <v>8</v>
      </c>
      <c r="B6" s="3">
        <v>937084</v>
      </c>
      <c r="C6" s="1">
        <v>0.06</v>
      </c>
      <c r="D6" s="1">
        <v>4.96</v>
      </c>
      <c r="E6" s="1" t="s">
        <v>27</v>
      </c>
      <c r="F6" s="150" t="s">
        <v>26</v>
      </c>
      <c r="G6" s="150"/>
    </row>
    <row r="7" spans="1:7">
      <c r="A7" s="43" t="s">
        <v>4</v>
      </c>
      <c r="B7" s="3">
        <v>19064</v>
      </c>
      <c r="C7" s="1">
        <v>0.53</v>
      </c>
      <c r="D7" s="1">
        <v>7.95</v>
      </c>
      <c r="E7" s="1" t="s">
        <v>81</v>
      </c>
      <c r="F7" s="150" t="s">
        <v>82</v>
      </c>
      <c r="G7" s="150"/>
    </row>
    <row r="8" spans="1:7">
      <c r="A8" s="43" t="s">
        <v>5</v>
      </c>
      <c r="B8" s="3">
        <v>56681</v>
      </c>
      <c r="C8" s="1">
        <v>4.67</v>
      </c>
      <c r="D8" s="1">
        <v>14.73</v>
      </c>
      <c r="E8" s="1" t="s">
        <v>204</v>
      </c>
      <c r="F8" s="150" t="s">
        <v>205</v>
      </c>
      <c r="G8" s="150"/>
    </row>
    <row r="9" spans="1:7">
      <c r="A9" s="43" t="s">
        <v>6</v>
      </c>
      <c r="B9" s="3">
        <v>66120</v>
      </c>
      <c r="C9" s="1">
        <v>4.62</v>
      </c>
      <c r="D9" s="1">
        <v>6.5</v>
      </c>
      <c r="E9" s="1" t="s">
        <v>206</v>
      </c>
      <c r="F9" s="150" t="s">
        <v>83</v>
      </c>
      <c r="G9" s="150"/>
    </row>
    <row r="10" spans="1:7">
      <c r="A10" s="43" t="s">
        <v>7</v>
      </c>
      <c r="B10" s="3">
        <v>15405</v>
      </c>
      <c r="C10" s="1">
        <v>0.86</v>
      </c>
      <c r="D10" s="1">
        <v>21.07</v>
      </c>
      <c r="E10" s="1" t="s">
        <v>84</v>
      </c>
      <c r="F10" s="150" t="s">
        <v>85</v>
      </c>
      <c r="G10" s="150"/>
    </row>
    <row r="11" spans="1:7">
      <c r="A11" s="43" t="s">
        <v>136</v>
      </c>
      <c r="B11" s="3">
        <v>22737290</v>
      </c>
      <c r="C11" s="31" t="s">
        <v>80</v>
      </c>
      <c r="D11" s="31">
        <v>8.6999999999999993</v>
      </c>
      <c r="E11" s="31" t="s">
        <v>114</v>
      </c>
      <c r="F11" s="150" t="s">
        <v>115</v>
      </c>
      <c r="G11" s="150"/>
    </row>
    <row r="12" spans="1:7">
      <c r="A12" s="61" t="s">
        <v>9</v>
      </c>
      <c r="B12" s="1"/>
      <c r="C12" s="1"/>
      <c r="D12" s="1"/>
      <c r="E12" s="1"/>
      <c r="F12" s="1"/>
      <c r="G12" s="1"/>
    </row>
    <row r="13" spans="1:7">
      <c r="A13" s="43" t="s">
        <v>10</v>
      </c>
      <c r="B13" s="3">
        <v>131</v>
      </c>
      <c r="C13" s="1">
        <v>1158.7</v>
      </c>
      <c r="D13" s="1">
        <v>30.64</v>
      </c>
      <c r="E13" s="1" t="s">
        <v>28</v>
      </c>
      <c r="F13" s="150" t="s">
        <v>29</v>
      </c>
      <c r="G13" s="150"/>
    </row>
    <row r="14" spans="1:7">
      <c r="A14" s="43" t="s">
        <v>11</v>
      </c>
      <c r="B14" s="3">
        <v>301</v>
      </c>
      <c r="C14" s="1">
        <v>703.2</v>
      </c>
      <c r="D14" s="1">
        <v>22.33</v>
      </c>
      <c r="E14" s="1" t="s">
        <v>30</v>
      </c>
      <c r="F14" s="150" t="s">
        <v>31</v>
      </c>
      <c r="G14" s="150"/>
    </row>
    <row r="15" spans="1:7">
      <c r="A15" s="43" t="s">
        <v>12</v>
      </c>
      <c r="B15" s="3">
        <v>297</v>
      </c>
      <c r="C15" s="1">
        <v>643.9</v>
      </c>
      <c r="D15" s="1">
        <v>13.58</v>
      </c>
      <c r="E15" s="1" t="s">
        <v>32</v>
      </c>
      <c r="F15" s="150" t="s">
        <v>33</v>
      </c>
      <c r="G15" s="150"/>
    </row>
    <row r="16" spans="1:7">
      <c r="A16" s="43" t="s">
        <v>13</v>
      </c>
      <c r="B16" s="3">
        <v>692</v>
      </c>
      <c r="C16" s="1">
        <v>521.29999999999995</v>
      </c>
      <c r="D16" s="1">
        <v>10.3</v>
      </c>
      <c r="E16" s="1" t="s">
        <v>34</v>
      </c>
      <c r="F16" s="150" t="s">
        <v>35</v>
      </c>
      <c r="G16" s="150"/>
    </row>
    <row r="17" spans="1:7">
      <c r="A17" s="10" t="s">
        <v>14</v>
      </c>
      <c r="B17" s="3">
        <v>208</v>
      </c>
      <c r="C17" s="1">
        <v>550</v>
      </c>
      <c r="D17" s="1">
        <v>15.12</v>
      </c>
      <c r="E17" s="1" t="s">
        <v>207</v>
      </c>
      <c r="F17" s="150" t="s">
        <v>36</v>
      </c>
      <c r="G17" s="150"/>
    </row>
    <row r="18" spans="1:7">
      <c r="A18" s="10" t="s">
        <v>15</v>
      </c>
      <c r="B18" s="3">
        <v>271</v>
      </c>
      <c r="C18" s="1">
        <v>610.4</v>
      </c>
      <c r="D18" s="1">
        <v>8.94</v>
      </c>
      <c r="E18" s="1" t="s">
        <v>37</v>
      </c>
      <c r="F18" s="150" t="s">
        <v>38</v>
      </c>
      <c r="G18" s="150"/>
    </row>
    <row r="19" spans="1:7">
      <c r="A19" s="43" t="s">
        <v>16</v>
      </c>
      <c r="B19" s="3">
        <v>841</v>
      </c>
      <c r="C19" s="1">
        <v>415.2</v>
      </c>
      <c r="D19" s="1">
        <v>8.34</v>
      </c>
      <c r="E19" s="1" t="s">
        <v>39</v>
      </c>
      <c r="F19" s="150" t="s">
        <v>40</v>
      </c>
      <c r="G19" s="150"/>
    </row>
    <row r="20" spans="1:7">
      <c r="A20" s="43" t="s">
        <v>17</v>
      </c>
      <c r="B20" s="3">
        <v>945</v>
      </c>
      <c r="C20" s="1">
        <v>450.1</v>
      </c>
      <c r="D20" s="1">
        <v>5.79</v>
      </c>
      <c r="E20" s="1" t="s">
        <v>41</v>
      </c>
      <c r="F20" s="150" t="s">
        <v>42</v>
      </c>
      <c r="G20" s="150"/>
    </row>
    <row r="21" spans="1:7">
      <c r="A21" s="43" t="s">
        <v>18</v>
      </c>
      <c r="B21" s="3">
        <v>68</v>
      </c>
      <c r="C21" s="1">
        <v>636.1</v>
      </c>
      <c r="D21" s="1">
        <v>8.0299999999999994</v>
      </c>
      <c r="E21" s="1" t="s">
        <v>43</v>
      </c>
      <c r="F21" s="150" t="s">
        <v>44</v>
      </c>
      <c r="G21" s="150"/>
    </row>
    <row r="22" spans="1:7" ht="16.2" thickBot="1">
      <c r="A22" s="45" t="s">
        <v>19</v>
      </c>
      <c r="B22" s="38">
        <v>544</v>
      </c>
      <c r="C22" s="39">
        <v>1384.9</v>
      </c>
      <c r="D22" s="39">
        <v>3.27</v>
      </c>
      <c r="E22" s="39" t="s">
        <v>45</v>
      </c>
      <c r="F22" s="151" t="s">
        <v>46</v>
      </c>
      <c r="G22" s="151"/>
    </row>
    <row r="23" spans="1:7">
      <c r="A23" s="58" t="s">
        <v>139</v>
      </c>
    </row>
    <row r="24" spans="1:7" ht="17.399999999999999">
      <c r="A24" s="2"/>
    </row>
    <row r="25" spans="1:7">
      <c r="A25" s="18"/>
    </row>
  </sheetData>
  <mergeCells count="19">
    <mergeCell ref="F14:G14"/>
    <mergeCell ref="E3:G3"/>
    <mergeCell ref="D2:G2"/>
    <mergeCell ref="F5:G5"/>
    <mergeCell ref="F6:G6"/>
    <mergeCell ref="F7:G7"/>
    <mergeCell ref="F8:G8"/>
    <mergeCell ref="F9:G9"/>
    <mergeCell ref="F10:G10"/>
    <mergeCell ref="F13:G13"/>
    <mergeCell ref="F11:G11"/>
    <mergeCell ref="F21:G21"/>
    <mergeCell ref="F22:G22"/>
    <mergeCell ref="F15:G15"/>
    <mergeCell ref="F16:G16"/>
    <mergeCell ref="F17:G17"/>
    <mergeCell ref="F18:G18"/>
    <mergeCell ref="F19:G19"/>
    <mergeCell ref="F20:G20"/>
  </mergeCells>
  <pageMargins left="0.7" right="0.7" top="0.75" bottom="0.75" header="0.3" footer="0.3"/>
  <pageSetup scale="89" orientation="portrait" horizontalDpi="0" verticalDpi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113F1-AEDA-5240-A4FF-3EA954CF5CDA}">
  <dimension ref="A1:G26"/>
  <sheetViews>
    <sheetView tabSelected="1" workbookViewId="0">
      <selection activeCell="H9" sqref="H9"/>
    </sheetView>
  </sheetViews>
  <sheetFormatPr defaultColWidth="11.19921875" defaultRowHeight="15.6"/>
  <cols>
    <col min="1" max="1" width="22.19921875" customWidth="1"/>
  </cols>
  <sheetData>
    <row r="1" spans="1:7" ht="16.2" thickBot="1">
      <c r="A1" s="37" t="s">
        <v>314</v>
      </c>
      <c r="B1" s="35"/>
      <c r="C1" s="35"/>
      <c r="D1" s="35"/>
      <c r="E1" s="35"/>
      <c r="F1" s="6"/>
      <c r="G1" s="6"/>
    </row>
    <row r="2" spans="1:7">
      <c r="A2" s="61" t="s">
        <v>144</v>
      </c>
      <c r="B2" s="61" t="s">
        <v>55</v>
      </c>
      <c r="C2" s="61" t="s">
        <v>56</v>
      </c>
      <c r="D2" s="61" t="s">
        <v>121</v>
      </c>
      <c r="E2" s="61" t="s">
        <v>122</v>
      </c>
    </row>
    <row r="3" spans="1:7">
      <c r="A3" s="93" t="s">
        <v>77</v>
      </c>
      <c r="B3" s="93" t="s">
        <v>56</v>
      </c>
      <c r="C3" s="73">
        <v>1</v>
      </c>
      <c r="D3" s="69" t="s">
        <v>74</v>
      </c>
      <c r="E3" s="69" t="s">
        <v>74</v>
      </c>
      <c r="F3" s="15"/>
    </row>
    <row r="4" spans="1:7">
      <c r="A4" s="93"/>
      <c r="B4" s="93" t="s">
        <v>121</v>
      </c>
      <c r="C4" s="69"/>
      <c r="D4" s="73">
        <v>1</v>
      </c>
      <c r="E4" s="69" t="s">
        <v>74</v>
      </c>
      <c r="F4" s="15"/>
    </row>
    <row r="5" spans="1:7">
      <c r="A5" s="93"/>
      <c r="B5" s="93" t="s">
        <v>122</v>
      </c>
      <c r="C5" s="69"/>
      <c r="D5" s="69"/>
      <c r="E5" s="73">
        <v>1</v>
      </c>
      <c r="F5" s="15"/>
    </row>
    <row r="6" spans="1:7">
      <c r="A6" s="93"/>
      <c r="B6" s="93"/>
      <c r="C6" s="69"/>
      <c r="D6" s="69"/>
      <c r="E6" s="69"/>
      <c r="F6" s="15"/>
    </row>
    <row r="7" spans="1:7">
      <c r="A7" s="93" t="s">
        <v>78</v>
      </c>
      <c r="B7" s="93" t="s">
        <v>56</v>
      </c>
      <c r="C7" s="73">
        <v>1</v>
      </c>
      <c r="D7" s="75">
        <v>1.7066372047532901E-2</v>
      </c>
      <c r="E7" s="69">
        <v>1.6035489196438801E-276</v>
      </c>
      <c r="F7" s="15"/>
    </row>
    <row r="8" spans="1:7">
      <c r="A8" s="93"/>
      <c r="B8" s="93" t="s">
        <v>121</v>
      </c>
      <c r="C8" s="69"/>
      <c r="D8" s="73">
        <v>1</v>
      </c>
      <c r="E8" s="69">
        <v>5.3892163187673803E-275</v>
      </c>
      <c r="F8" s="15"/>
    </row>
    <row r="9" spans="1:7">
      <c r="A9" s="93"/>
      <c r="B9" s="93" t="s">
        <v>122</v>
      </c>
      <c r="C9" s="69"/>
      <c r="D9" s="69"/>
      <c r="E9" s="73">
        <v>1</v>
      </c>
      <c r="F9" s="15"/>
    </row>
    <row r="10" spans="1:7">
      <c r="A10" s="93"/>
      <c r="B10" s="93"/>
      <c r="C10" s="69"/>
      <c r="D10" s="69"/>
      <c r="E10" s="69"/>
      <c r="F10" s="15"/>
    </row>
    <row r="11" spans="1:7">
      <c r="A11" s="93" t="s">
        <v>79</v>
      </c>
      <c r="B11" s="93" t="s">
        <v>56</v>
      </c>
      <c r="C11" s="73">
        <v>1</v>
      </c>
      <c r="D11" s="69" t="s">
        <v>74</v>
      </c>
      <c r="E11" s="69" t="s">
        <v>74</v>
      </c>
      <c r="F11" s="15"/>
      <c r="G11" s="6"/>
    </row>
    <row r="12" spans="1:7">
      <c r="A12" s="93"/>
      <c r="B12" s="93" t="s">
        <v>121</v>
      </c>
      <c r="C12" s="69"/>
      <c r="D12" s="73">
        <v>1</v>
      </c>
      <c r="E12" s="69" t="s">
        <v>74</v>
      </c>
      <c r="F12" s="15"/>
    </row>
    <row r="13" spans="1:7" ht="16.2" thickBot="1">
      <c r="A13" s="95"/>
      <c r="B13" s="95" t="s">
        <v>122</v>
      </c>
      <c r="C13" s="70"/>
      <c r="D13" s="70"/>
      <c r="E13" s="97">
        <v>1</v>
      </c>
      <c r="F13" s="15"/>
    </row>
    <row r="14" spans="1:7">
      <c r="A14" t="s">
        <v>301</v>
      </c>
      <c r="B14" s="7"/>
      <c r="C14" s="98"/>
      <c r="D14" s="98"/>
      <c r="E14" s="98"/>
      <c r="F14" s="34"/>
      <c r="G14" s="6"/>
    </row>
    <row r="15" spans="1:7">
      <c r="A15" s="61"/>
      <c r="B15" s="61"/>
      <c r="C15" s="61"/>
      <c r="D15" s="61"/>
      <c r="E15" s="61"/>
      <c r="F15" s="34"/>
      <c r="G15" s="6"/>
    </row>
    <row r="16" spans="1:7">
      <c r="A16" s="93"/>
      <c r="B16" s="93"/>
      <c r="C16" s="73"/>
      <c r="D16" s="69"/>
      <c r="E16" s="69"/>
      <c r="F16" s="15"/>
    </row>
    <row r="17" spans="1:7">
      <c r="A17" s="93"/>
      <c r="B17" s="93"/>
      <c r="C17" s="69"/>
      <c r="D17" s="73"/>
      <c r="E17" s="69"/>
      <c r="F17" s="15"/>
    </row>
    <row r="18" spans="1:7">
      <c r="A18" s="93"/>
      <c r="B18" s="93"/>
      <c r="C18" s="69"/>
      <c r="D18" s="69"/>
      <c r="E18" s="73"/>
      <c r="F18" s="15"/>
    </row>
    <row r="19" spans="1:7">
      <c r="A19" s="93"/>
      <c r="B19" s="93"/>
      <c r="C19" s="69"/>
      <c r="D19" s="69"/>
      <c r="E19" s="69"/>
      <c r="F19" s="15"/>
    </row>
    <row r="20" spans="1:7">
      <c r="A20" s="93"/>
      <c r="B20" s="93"/>
      <c r="C20" s="73"/>
      <c r="D20" s="69"/>
      <c r="E20" s="69"/>
      <c r="F20" s="15"/>
    </row>
    <row r="21" spans="1:7">
      <c r="A21" s="7"/>
      <c r="B21" s="93"/>
      <c r="C21" s="69"/>
      <c r="D21" s="73"/>
      <c r="E21" s="69"/>
      <c r="F21" s="15"/>
      <c r="G21" s="6"/>
    </row>
    <row r="22" spans="1:7">
      <c r="A22" s="93"/>
      <c r="B22" s="93"/>
      <c r="C22" s="69"/>
      <c r="D22" s="69"/>
      <c r="E22" s="73"/>
      <c r="F22" s="15"/>
    </row>
    <row r="23" spans="1:7">
      <c r="A23" s="93"/>
      <c r="B23" s="93"/>
      <c r="C23" s="69"/>
      <c r="D23" s="69"/>
      <c r="E23" s="69"/>
      <c r="F23" s="15"/>
    </row>
    <row r="24" spans="1:7">
      <c r="A24" s="93"/>
      <c r="B24" s="93"/>
      <c r="C24" s="73"/>
      <c r="D24" s="69"/>
      <c r="E24" s="69"/>
      <c r="F24" s="15"/>
    </row>
    <row r="25" spans="1:7">
      <c r="A25" s="93"/>
      <c r="B25" s="93"/>
      <c r="C25" s="69"/>
      <c r="D25" s="73"/>
      <c r="E25" s="69"/>
      <c r="F25" s="15"/>
    </row>
    <row r="26" spans="1:7">
      <c r="A26" s="7"/>
      <c r="B26" s="7"/>
      <c r="C26" s="98"/>
      <c r="D26" s="98"/>
      <c r="E26" s="108"/>
      <c r="F26" s="34"/>
      <c r="G26" s="6"/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0113D-F212-514A-A159-54870B9326B4}">
  <sheetPr>
    <pageSetUpPr fitToPage="1"/>
  </sheetPr>
  <dimension ref="A1:L20"/>
  <sheetViews>
    <sheetView workbookViewId="0">
      <selection activeCell="A20" sqref="A20"/>
    </sheetView>
  </sheetViews>
  <sheetFormatPr defaultColWidth="11.19921875" defaultRowHeight="15.6"/>
  <cols>
    <col min="1" max="1" width="25" customWidth="1"/>
  </cols>
  <sheetData>
    <row r="1" spans="1:12" ht="16.2" thickBot="1">
      <c r="A1" s="37" t="s">
        <v>140</v>
      </c>
      <c r="B1" s="35"/>
      <c r="C1" s="35"/>
      <c r="D1" s="6"/>
      <c r="E1" s="6"/>
      <c r="F1" s="6"/>
      <c r="G1" s="6"/>
      <c r="H1" s="6"/>
      <c r="I1" s="6"/>
      <c r="J1" s="6"/>
      <c r="K1" s="6"/>
      <c r="L1" s="6"/>
    </row>
    <row r="2" spans="1:12">
      <c r="A2" s="53" t="s">
        <v>0</v>
      </c>
      <c r="B2" s="53" t="s">
        <v>113</v>
      </c>
    </row>
    <row r="3" spans="1:12">
      <c r="A3" s="43" t="s">
        <v>3</v>
      </c>
      <c r="B3" s="64" t="s">
        <v>54</v>
      </c>
    </row>
    <row r="4" spans="1:12">
      <c r="A4" s="43" t="s">
        <v>8</v>
      </c>
      <c r="B4" s="64">
        <v>2E-3</v>
      </c>
    </row>
    <row r="5" spans="1:12">
      <c r="A5" s="43" t="s">
        <v>4</v>
      </c>
      <c r="B5" s="64">
        <v>1</v>
      </c>
    </row>
    <row r="6" spans="1:12">
      <c r="A6" s="43" t="s">
        <v>5</v>
      </c>
      <c r="B6" s="64" t="s">
        <v>54</v>
      </c>
    </row>
    <row r="7" spans="1:12">
      <c r="A7" s="43" t="s">
        <v>6</v>
      </c>
      <c r="B7" s="64">
        <v>0.03</v>
      </c>
    </row>
    <row r="8" spans="1:12">
      <c r="A8" s="43" t="s">
        <v>7</v>
      </c>
      <c r="B8" s="64" t="s">
        <v>54</v>
      </c>
    </row>
    <row r="9" spans="1:12">
      <c r="A9" s="61" t="s">
        <v>9</v>
      </c>
      <c r="B9" s="43"/>
    </row>
    <row r="10" spans="1:12">
      <c r="A10" s="43" t="s">
        <v>10</v>
      </c>
      <c r="B10" s="64" t="s">
        <v>54</v>
      </c>
    </row>
    <row r="11" spans="1:12">
      <c r="A11" s="43" t="s">
        <v>11</v>
      </c>
      <c r="B11" s="64" t="s">
        <v>54</v>
      </c>
    </row>
    <row r="12" spans="1:12">
      <c r="A12" s="43" t="s">
        <v>12</v>
      </c>
      <c r="B12" s="64" t="s">
        <v>54</v>
      </c>
    </row>
    <row r="13" spans="1:12">
      <c r="A13" s="43" t="s">
        <v>13</v>
      </c>
      <c r="B13" s="64">
        <v>0.01</v>
      </c>
    </row>
    <row r="14" spans="1:12">
      <c r="A14" s="10" t="s">
        <v>14</v>
      </c>
      <c r="B14" s="65" t="s">
        <v>86</v>
      </c>
    </row>
    <row r="15" spans="1:12">
      <c r="A15" s="10" t="s">
        <v>15</v>
      </c>
      <c r="B15" s="64">
        <v>0.24</v>
      </c>
    </row>
    <row r="16" spans="1:12">
      <c r="A16" s="43" t="s">
        <v>16</v>
      </c>
      <c r="B16" s="64">
        <v>0.88</v>
      </c>
    </row>
    <row r="17" spans="1:12">
      <c r="A17" s="43" t="s">
        <v>17</v>
      </c>
      <c r="B17" s="64">
        <v>4.0000000000000001E-3</v>
      </c>
    </row>
    <row r="18" spans="1:12">
      <c r="A18" s="43" t="s">
        <v>18</v>
      </c>
      <c r="B18" s="64">
        <v>0.44</v>
      </c>
    </row>
    <row r="19" spans="1:12" ht="16.2" thickBot="1">
      <c r="A19" s="45" t="s">
        <v>19</v>
      </c>
      <c r="B19" s="66" t="s">
        <v>54</v>
      </c>
      <c r="C19" s="35"/>
      <c r="D19" s="6"/>
      <c r="E19" s="6"/>
      <c r="F19" s="6"/>
      <c r="G19" s="6"/>
      <c r="H19" s="6"/>
      <c r="I19" s="6"/>
      <c r="J19" s="6"/>
      <c r="K19" s="6"/>
      <c r="L19" s="6"/>
    </row>
    <row r="20" spans="1:12">
      <c r="A20" s="16" t="s">
        <v>141</v>
      </c>
      <c r="D20" s="6"/>
      <c r="E20" s="6"/>
      <c r="F20" s="6"/>
      <c r="G20" s="6"/>
      <c r="H20" s="6"/>
      <c r="I20" s="6"/>
      <c r="J20" s="6"/>
      <c r="K20" s="6"/>
      <c r="L20" s="6"/>
    </row>
  </sheetData>
  <pageMargins left="0.7" right="0.7" top="0.75" bottom="0.75" header="0.3" footer="0.3"/>
  <pageSetup scale="58" orientation="portrait" horizontalDpi="0" verticalDpi="0" copies="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5CF0F-8A9A-414E-8FDF-C9E7C1466AD3}">
  <sheetPr>
    <pageSetUpPr fitToPage="1"/>
  </sheetPr>
  <dimension ref="A1:J17"/>
  <sheetViews>
    <sheetView workbookViewId="0"/>
  </sheetViews>
  <sheetFormatPr defaultColWidth="11.19921875" defaultRowHeight="15.6"/>
  <cols>
    <col min="1" max="1" width="20.19921875" customWidth="1"/>
    <col min="2" max="2" width="17.296875" customWidth="1"/>
  </cols>
  <sheetData>
    <row r="1" spans="1:10" ht="16.2" thickBot="1">
      <c r="A1" s="37" t="s">
        <v>142</v>
      </c>
      <c r="B1" s="35"/>
      <c r="C1" s="6"/>
      <c r="D1" s="6"/>
      <c r="E1" s="6"/>
      <c r="F1" s="6"/>
      <c r="G1" s="6"/>
      <c r="H1" s="6"/>
      <c r="I1" s="6"/>
      <c r="J1" s="6"/>
    </row>
    <row r="2" spans="1:10">
      <c r="A2" s="53" t="s">
        <v>144</v>
      </c>
      <c r="B2" s="53" t="s">
        <v>143</v>
      </c>
      <c r="C2" s="7"/>
      <c r="D2" s="6"/>
      <c r="E2" s="6"/>
      <c r="F2" s="6"/>
      <c r="G2" s="6"/>
      <c r="H2" s="6"/>
      <c r="I2" s="6"/>
      <c r="J2" s="6"/>
    </row>
    <row r="3" spans="1:10">
      <c r="A3" s="4" t="s">
        <v>10</v>
      </c>
      <c r="B3" s="4">
        <v>83</v>
      </c>
      <c r="C3" s="4"/>
      <c r="I3" s="6"/>
      <c r="J3" s="6"/>
    </row>
    <row r="4" spans="1:10">
      <c r="A4" s="4" t="s">
        <v>11</v>
      </c>
      <c r="B4" s="4">
        <v>14.9</v>
      </c>
      <c r="C4" s="4"/>
      <c r="I4" s="6"/>
      <c r="J4" s="6"/>
    </row>
    <row r="5" spans="1:10">
      <c r="A5" s="4" t="s">
        <v>12</v>
      </c>
      <c r="B5" s="4">
        <v>0.03</v>
      </c>
      <c r="C5" s="4"/>
      <c r="I5" s="6"/>
      <c r="J5" s="6"/>
    </row>
    <row r="6" spans="1:10">
      <c r="A6" s="4" t="s">
        <v>13</v>
      </c>
      <c r="B6" s="4">
        <v>0</v>
      </c>
      <c r="C6" s="4"/>
      <c r="I6" s="6"/>
      <c r="J6" s="6"/>
    </row>
    <row r="7" spans="1:10">
      <c r="A7" s="10" t="s">
        <v>14</v>
      </c>
      <c r="B7" s="4">
        <v>0.27</v>
      </c>
      <c r="C7" s="4"/>
      <c r="I7" s="6"/>
      <c r="J7" s="6"/>
    </row>
    <row r="8" spans="1:10">
      <c r="A8" s="10" t="s">
        <v>15</v>
      </c>
      <c r="B8" s="4">
        <v>0</v>
      </c>
      <c r="C8" s="4"/>
      <c r="I8" s="6"/>
      <c r="J8" s="6"/>
    </row>
    <row r="9" spans="1:10">
      <c r="A9" s="4" t="s">
        <v>16</v>
      </c>
      <c r="B9" s="4">
        <v>0</v>
      </c>
      <c r="C9" s="4"/>
      <c r="I9" s="6"/>
      <c r="J9" s="6"/>
    </row>
    <row r="10" spans="1:10">
      <c r="A10" s="4" t="s">
        <v>17</v>
      </c>
      <c r="B10" s="4">
        <v>0</v>
      </c>
      <c r="C10" s="4"/>
      <c r="I10" s="6"/>
      <c r="J10" s="6"/>
    </row>
    <row r="11" spans="1:10">
      <c r="A11" s="4" t="s">
        <v>18</v>
      </c>
      <c r="B11" s="4">
        <v>0</v>
      </c>
      <c r="C11" s="4"/>
      <c r="I11" s="6"/>
      <c r="J11" s="6"/>
    </row>
    <row r="12" spans="1:10" ht="16.2" thickBot="1">
      <c r="A12" s="39" t="s">
        <v>19</v>
      </c>
      <c r="B12" s="39">
        <v>0</v>
      </c>
      <c r="C12" s="7"/>
      <c r="D12" s="6"/>
      <c r="E12" s="6"/>
      <c r="F12" s="6"/>
      <c r="G12" s="6"/>
      <c r="H12" s="6"/>
      <c r="I12" s="6"/>
      <c r="J12" s="6"/>
    </row>
    <row r="13" spans="1:10" ht="17.399999999999999">
      <c r="A13" s="9"/>
      <c r="C13" s="6"/>
      <c r="D13" s="6"/>
      <c r="E13" s="6"/>
      <c r="F13" s="6"/>
      <c r="G13" s="6"/>
      <c r="H13" s="6"/>
    </row>
    <row r="14" spans="1:10" ht="17.399999999999999">
      <c r="A14" s="9"/>
    </row>
    <row r="17" spans="3:3">
      <c r="C17" s="6"/>
    </row>
  </sheetData>
  <pageMargins left="0.7" right="0.7" top="0.75" bottom="0.75" header="0.3" footer="0.3"/>
  <pageSetup scale="50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E7103-5236-D549-9C28-A30BBD38A923}">
  <sheetPr>
    <pageSetUpPr fitToPage="1"/>
  </sheetPr>
  <dimension ref="A1:I29"/>
  <sheetViews>
    <sheetView workbookViewId="0"/>
  </sheetViews>
  <sheetFormatPr defaultColWidth="11.19921875" defaultRowHeight="15.6"/>
  <cols>
    <col min="2" max="2" width="13.69921875" customWidth="1"/>
    <col min="3" max="3" width="11.296875" customWidth="1"/>
    <col min="4" max="4" width="9" customWidth="1"/>
    <col min="5" max="5" width="18" customWidth="1"/>
    <col min="6" max="6" width="17.296875" customWidth="1"/>
    <col min="7" max="7" width="13.5" customWidth="1"/>
    <col min="8" max="8" width="10.69921875" customWidth="1"/>
  </cols>
  <sheetData>
    <row r="1" spans="1:9" ht="16.2" thickBot="1">
      <c r="A1" s="37" t="s">
        <v>149</v>
      </c>
      <c r="B1" s="35"/>
      <c r="C1" s="35"/>
      <c r="D1" s="35"/>
      <c r="E1" s="35"/>
      <c r="F1" s="35"/>
      <c r="G1" s="35"/>
      <c r="H1" s="35"/>
      <c r="I1" s="6"/>
    </row>
    <row r="2" spans="1:9">
      <c r="A2" s="53" t="s">
        <v>125</v>
      </c>
      <c r="B2" s="53" t="s">
        <v>124</v>
      </c>
      <c r="C2" s="53" t="s">
        <v>126</v>
      </c>
      <c r="D2" s="53" t="s">
        <v>88</v>
      </c>
      <c r="E2" s="53" t="s">
        <v>111</v>
      </c>
      <c r="F2" s="53" t="s">
        <v>127</v>
      </c>
      <c r="G2" s="53" t="s">
        <v>129</v>
      </c>
      <c r="H2" s="53" t="s">
        <v>128</v>
      </c>
      <c r="I2" s="6"/>
    </row>
    <row r="3" spans="1:9">
      <c r="A3" s="46">
        <v>1</v>
      </c>
      <c r="B3" s="48">
        <v>248956422</v>
      </c>
      <c r="C3" s="43">
        <f>ROUND(B3/1000000,1)</f>
        <v>249</v>
      </c>
      <c r="D3" s="10">
        <v>2526</v>
      </c>
      <c r="E3" s="43">
        <f t="shared" ref="E3:E26" si="0">ROUND(D3/C3,1)</f>
        <v>10.1</v>
      </c>
      <c r="F3" s="43">
        <v>8.6999999999999993</v>
      </c>
      <c r="G3" s="43">
        <f t="shared" ref="G3:G26" si="1">ROUND(F3*C3,0)</f>
        <v>2166</v>
      </c>
      <c r="H3" s="51">
        <v>8.3557727242985701E-17</v>
      </c>
    </row>
    <row r="4" spans="1:9">
      <c r="A4" s="46">
        <v>2</v>
      </c>
      <c r="B4" s="48">
        <v>242193529</v>
      </c>
      <c r="C4" s="43">
        <f t="shared" ref="C4:C26" si="2">ROUND(B4/1000000,1)</f>
        <v>242.2</v>
      </c>
      <c r="D4" s="10">
        <v>1638</v>
      </c>
      <c r="E4" s="43">
        <f t="shared" si="0"/>
        <v>6.8</v>
      </c>
      <c r="F4" s="43">
        <v>8.6999999999999993</v>
      </c>
      <c r="G4" s="43">
        <f t="shared" si="1"/>
        <v>2107</v>
      </c>
      <c r="H4" s="51">
        <v>1.3182727778954901E-25</v>
      </c>
    </row>
    <row r="5" spans="1:9">
      <c r="A5" s="46">
        <v>3</v>
      </c>
      <c r="B5" s="48">
        <v>198295559</v>
      </c>
      <c r="C5" s="43">
        <f t="shared" si="2"/>
        <v>198.3</v>
      </c>
      <c r="D5" s="10">
        <v>1415</v>
      </c>
      <c r="E5" s="43">
        <f t="shared" si="0"/>
        <v>7.1</v>
      </c>
      <c r="F5" s="43">
        <v>8.6999999999999993</v>
      </c>
      <c r="G5" s="43">
        <f t="shared" si="1"/>
        <v>1725</v>
      </c>
      <c r="H5" s="51">
        <v>4.51898711359944E-14</v>
      </c>
    </row>
    <row r="6" spans="1:9">
      <c r="A6" s="46">
        <v>4</v>
      </c>
      <c r="B6" s="48">
        <v>190214555</v>
      </c>
      <c r="C6" s="43">
        <f t="shared" si="2"/>
        <v>190.2</v>
      </c>
      <c r="D6" s="10">
        <v>928</v>
      </c>
      <c r="E6" s="43">
        <f t="shared" si="0"/>
        <v>4.9000000000000004</v>
      </c>
      <c r="F6" s="43">
        <v>8.6999999999999993</v>
      </c>
      <c r="G6" s="43">
        <f t="shared" si="1"/>
        <v>1655</v>
      </c>
      <c r="H6" s="51">
        <v>6.3564727163347302E-75</v>
      </c>
    </row>
    <row r="7" spans="1:9">
      <c r="A7" s="46">
        <v>5</v>
      </c>
      <c r="B7" s="48">
        <v>181538259</v>
      </c>
      <c r="C7" s="43">
        <f t="shared" si="2"/>
        <v>181.5</v>
      </c>
      <c r="D7" s="10">
        <v>1166</v>
      </c>
      <c r="E7" s="43">
        <f t="shared" si="0"/>
        <v>6.4</v>
      </c>
      <c r="F7" s="43">
        <v>8.6999999999999993</v>
      </c>
      <c r="G7" s="43">
        <f t="shared" si="1"/>
        <v>1579</v>
      </c>
      <c r="H7" s="51">
        <v>4.1508454867512399E-26</v>
      </c>
    </row>
    <row r="8" spans="1:9">
      <c r="A8" s="46">
        <v>6</v>
      </c>
      <c r="B8" s="48">
        <v>170805979</v>
      </c>
      <c r="C8" s="43">
        <f t="shared" si="2"/>
        <v>170.8</v>
      </c>
      <c r="D8" s="10">
        <v>1286</v>
      </c>
      <c r="E8" s="43">
        <f t="shared" si="0"/>
        <v>7.5</v>
      </c>
      <c r="F8" s="43">
        <v>8.6999999999999993</v>
      </c>
      <c r="G8" s="43">
        <f t="shared" si="1"/>
        <v>1486</v>
      </c>
      <c r="H8" s="51">
        <v>2.3442199881507699E-7</v>
      </c>
    </row>
    <row r="9" spans="1:9">
      <c r="A9" s="46">
        <v>7</v>
      </c>
      <c r="B9" s="48">
        <v>159345973</v>
      </c>
      <c r="C9" s="43">
        <f t="shared" si="2"/>
        <v>159.30000000000001</v>
      </c>
      <c r="D9" s="10">
        <v>1227</v>
      </c>
      <c r="E9" s="43">
        <f t="shared" si="0"/>
        <v>7.7</v>
      </c>
      <c r="F9" s="43">
        <v>8.6999999999999993</v>
      </c>
      <c r="G9" s="43">
        <f t="shared" si="1"/>
        <v>1386</v>
      </c>
      <c r="H9" s="10">
        <v>2.3E-5</v>
      </c>
    </row>
    <row r="10" spans="1:9">
      <c r="A10" s="46">
        <v>8</v>
      </c>
      <c r="B10" s="48">
        <v>145138636</v>
      </c>
      <c r="C10" s="43">
        <f t="shared" si="2"/>
        <v>145.1</v>
      </c>
      <c r="D10" s="10">
        <v>908</v>
      </c>
      <c r="E10" s="43">
        <f t="shared" si="0"/>
        <v>6.3</v>
      </c>
      <c r="F10" s="43">
        <v>8.6999999999999993</v>
      </c>
      <c r="G10" s="43">
        <f t="shared" si="1"/>
        <v>1262</v>
      </c>
      <c r="H10" s="51">
        <v>5.8661325201369197E-24</v>
      </c>
    </row>
    <row r="11" spans="1:9">
      <c r="A11" s="46">
        <v>9</v>
      </c>
      <c r="B11" s="48">
        <v>138394717</v>
      </c>
      <c r="C11" s="43">
        <f t="shared" si="2"/>
        <v>138.4</v>
      </c>
      <c r="D11" s="10">
        <v>1035</v>
      </c>
      <c r="E11" s="43">
        <f t="shared" si="0"/>
        <v>7.5</v>
      </c>
      <c r="F11" s="43">
        <v>8.6999999999999993</v>
      </c>
      <c r="G11" s="43">
        <f t="shared" si="1"/>
        <v>1204</v>
      </c>
      <c r="H11" s="51">
        <v>1.4119776820560699E-6</v>
      </c>
    </row>
    <row r="12" spans="1:9">
      <c r="A12" s="46">
        <v>10</v>
      </c>
      <c r="B12" s="48">
        <v>133797422</v>
      </c>
      <c r="C12" s="43">
        <f t="shared" si="2"/>
        <v>133.80000000000001</v>
      </c>
      <c r="D12" s="10">
        <v>1012</v>
      </c>
      <c r="E12" s="43">
        <f t="shared" si="0"/>
        <v>7.6</v>
      </c>
      <c r="F12" s="43">
        <v>8.6999999999999993</v>
      </c>
      <c r="G12" s="43">
        <f t="shared" si="1"/>
        <v>1164</v>
      </c>
      <c r="H12" s="51">
        <v>9.9199548103911192E-6</v>
      </c>
    </row>
    <row r="13" spans="1:9">
      <c r="A13" s="46">
        <v>11</v>
      </c>
      <c r="B13" s="48">
        <v>135086622</v>
      </c>
      <c r="C13" s="43">
        <f t="shared" si="2"/>
        <v>135.1</v>
      </c>
      <c r="D13" s="10">
        <v>1565</v>
      </c>
      <c r="E13" s="43">
        <f t="shared" si="0"/>
        <v>11.6</v>
      </c>
      <c r="F13" s="43">
        <v>8.6999999999999993</v>
      </c>
      <c r="G13" s="43">
        <f t="shared" si="1"/>
        <v>1175</v>
      </c>
      <c r="H13" s="51">
        <v>3.0531548335258502E-32</v>
      </c>
    </row>
    <row r="14" spans="1:9">
      <c r="A14" s="46">
        <v>12</v>
      </c>
      <c r="B14" s="48">
        <v>133275309</v>
      </c>
      <c r="C14" s="43">
        <f t="shared" si="2"/>
        <v>133.30000000000001</v>
      </c>
      <c r="D14" s="10">
        <v>1280</v>
      </c>
      <c r="E14" s="43">
        <f t="shared" si="0"/>
        <v>9.6</v>
      </c>
      <c r="F14" s="43">
        <v>8.6999999999999993</v>
      </c>
      <c r="G14" s="43">
        <f t="shared" si="1"/>
        <v>1160</v>
      </c>
      <c r="H14" s="10">
        <v>1.4999999999999999E-4</v>
      </c>
    </row>
    <row r="15" spans="1:9">
      <c r="A15" s="46">
        <v>13</v>
      </c>
      <c r="B15" s="48">
        <v>114364328</v>
      </c>
      <c r="C15" s="43">
        <f t="shared" si="2"/>
        <v>114.4</v>
      </c>
      <c r="D15" s="10">
        <v>541</v>
      </c>
      <c r="E15" s="43">
        <f t="shared" si="0"/>
        <v>4.7</v>
      </c>
      <c r="F15" s="43">
        <v>8.6999999999999993</v>
      </c>
      <c r="G15" s="43">
        <f t="shared" si="1"/>
        <v>995</v>
      </c>
      <c r="H15" s="51">
        <v>5.5279117756269996E-48</v>
      </c>
    </row>
    <row r="16" spans="1:9">
      <c r="A16" s="46">
        <v>14</v>
      </c>
      <c r="B16" s="48">
        <v>107043718</v>
      </c>
      <c r="C16" s="43">
        <f t="shared" si="2"/>
        <v>107</v>
      </c>
      <c r="D16" s="10">
        <v>843</v>
      </c>
      <c r="E16" s="43">
        <f t="shared" si="0"/>
        <v>7.9</v>
      </c>
      <c r="F16" s="43">
        <v>8.6999999999999993</v>
      </c>
      <c r="G16" s="43">
        <f t="shared" si="1"/>
        <v>931</v>
      </c>
      <c r="H16" s="10">
        <v>5.0000000000000001E-3</v>
      </c>
    </row>
    <row r="17" spans="1:9">
      <c r="A17" s="46">
        <v>15</v>
      </c>
      <c r="B17" s="48">
        <v>101991189</v>
      </c>
      <c r="C17" s="43">
        <f t="shared" si="2"/>
        <v>102</v>
      </c>
      <c r="D17" s="10">
        <v>889</v>
      </c>
      <c r="E17" s="43">
        <f t="shared" si="0"/>
        <v>8.6999999999999993</v>
      </c>
      <c r="F17" s="43">
        <v>8.6999999999999993</v>
      </c>
      <c r="G17" s="43">
        <f t="shared" si="1"/>
        <v>887</v>
      </c>
      <c r="H17" s="10" t="s">
        <v>181</v>
      </c>
    </row>
    <row r="18" spans="1:9">
      <c r="A18" s="46">
        <v>16</v>
      </c>
      <c r="B18" s="48">
        <v>90338345</v>
      </c>
      <c r="C18" s="43">
        <f t="shared" si="2"/>
        <v>90.3</v>
      </c>
      <c r="D18" s="10">
        <v>1037</v>
      </c>
      <c r="E18" s="43">
        <f t="shared" si="0"/>
        <v>11.5</v>
      </c>
      <c r="F18" s="43">
        <v>8.6999999999999993</v>
      </c>
      <c r="G18" s="43">
        <f t="shared" si="1"/>
        <v>786</v>
      </c>
      <c r="H18" s="51">
        <v>2.0245997871065401E-20</v>
      </c>
    </row>
    <row r="19" spans="1:9">
      <c r="A19" s="46">
        <v>17</v>
      </c>
      <c r="B19" s="48">
        <v>83257441</v>
      </c>
      <c r="C19" s="43">
        <f t="shared" si="2"/>
        <v>83.3</v>
      </c>
      <c r="D19" s="10">
        <v>1460</v>
      </c>
      <c r="E19" s="43">
        <f t="shared" si="0"/>
        <v>17.5</v>
      </c>
      <c r="F19" s="43">
        <v>8.6999999999999993</v>
      </c>
      <c r="G19" s="43">
        <f t="shared" si="1"/>
        <v>725</v>
      </c>
      <c r="H19" s="51">
        <v>1.66264575628688E-171</v>
      </c>
    </row>
    <row r="20" spans="1:9">
      <c r="A20" s="46">
        <v>18</v>
      </c>
      <c r="B20" s="48">
        <v>80373285</v>
      </c>
      <c r="C20" s="43">
        <f t="shared" si="2"/>
        <v>80.400000000000006</v>
      </c>
      <c r="D20" s="10">
        <v>381</v>
      </c>
      <c r="E20" s="43">
        <f t="shared" si="0"/>
        <v>4.7</v>
      </c>
      <c r="F20" s="43">
        <v>8.6999999999999993</v>
      </c>
      <c r="G20" s="43">
        <f t="shared" si="1"/>
        <v>699</v>
      </c>
      <c r="H20" s="51">
        <v>9.8888962586645997E-34</v>
      </c>
    </row>
    <row r="21" spans="1:9">
      <c r="A21" s="46">
        <v>19</v>
      </c>
      <c r="B21" s="48">
        <v>58617616</v>
      </c>
      <c r="C21" s="43">
        <f t="shared" si="2"/>
        <v>58.6</v>
      </c>
      <c r="D21" s="10">
        <v>1699</v>
      </c>
      <c r="E21" s="43">
        <f t="shared" si="0"/>
        <v>29</v>
      </c>
      <c r="F21" s="43">
        <v>8.6999999999999993</v>
      </c>
      <c r="G21" s="43">
        <f t="shared" si="1"/>
        <v>510</v>
      </c>
      <c r="H21" s="10" t="s">
        <v>74</v>
      </c>
    </row>
    <row r="22" spans="1:9">
      <c r="A22" s="46">
        <v>20</v>
      </c>
      <c r="B22" s="48">
        <v>64444167</v>
      </c>
      <c r="C22" s="43">
        <f t="shared" si="2"/>
        <v>64.400000000000006</v>
      </c>
      <c r="D22" s="10">
        <v>724</v>
      </c>
      <c r="E22" s="43">
        <f t="shared" si="0"/>
        <v>11.2</v>
      </c>
      <c r="F22" s="43">
        <v>8.6999999999999993</v>
      </c>
      <c r="G22" s="43">
        <f t="shared" si="1"/>
        <v>560</v>
      </c>
      <c r="H22" s="51">
        <v>1.2028584222806101E-12</v>
      </c>
    </row>
    <row r="23" spans="1:9">
      <c r="A23" s="46">
        <v>21</v>
      </c>
      <c r="B23" s="48">
        <v>46709983</v>
      </c>
      <c r="C23" s="43">
        <f t="shared" si="2"/>
        <v>46.7</v>
      </c>
      <c r="D23" s="10">
        <v>330</v>
      </c>
      <c r="E23" s="43">
        <f t="shared" si="0"/>
        <v>7.1</v>
      </c>
      <c r="F23" s="43">
        <v>8.6999999999999993</v>
      </c>
      <c r="G23" s="43">
        <f t="shared" si="1"/>
        <v>406</v>
      </c>
      <c r="H23" s="10">
        <v>2.0000000000000001E-4</v>
      </c>
    </row>
    <row r="24" spans="1:9">
      <c r="A24" s="46">
        <v>22</v>
      </c>
      <c r="B24" s="48">
        <v>50818468</v>
      </c>
      <c r="C24" s="43">
        <f t="shared" si="2"/>
        <v>50.8</v>
      </c>
      <c r="D24" s="10">
        <v>581</v>
      </c>
      <c r="E24" s="43">
        <f t="shared" si="0"/>
        <v>11.4</v>
      </c>
      <c r="F24" s="43">
        <v>8.6999999999999993</v>
      </c>
      <c r="G24" s="43">
        <f t="shared" si="1"/>
        <v>442</v>
      </c>
      <c r="H24" s="51">
        <v>1.1991582381810299E-11</v>
      </c>
    </row>
    <row r="25" spans="1:9">
      <c r="A25" s="46" t="s">
        <v>90</v>
      </c>
      <c r="B25" s="48">
        <v>156040895</v>
      </c>
      <c r="C25" s="43">
        <f t="shared" si="2"/>
        <v>156</v>
      </c>
      <c r="D25" s="10">
        <v>1074</v>
      </c>
      <c r="E25" s="43">
        <f t="shared" si="0"/>
        <v>6.9</v>
      </c>
      <c r="F25" s="43">
        <v>8.6999999999999993</v>
      </c>
      <c r="G25" s="43">
        <f t="shared" si="1"/>
        <v>1357</v>
      </c>
      <c r="H25" s="51">
        <v>9.7215547641466895E-15</v>
      </c>
    </row>
    <row r="26" spans="1:9" ht="16.2" thickBot="1">
      <c r="A26" s="47" t="s">
        <v>91</v>
      </c>
      <c r="B26" s="49">
        <v>57227415</v>
      </c>
      <c r="C26" s="45">
        <f t="shared" si="2"/>
        <v>57.2</v>
      </c>
      <c r="D26" s="50">
        <v>107</v>
      </c>
      <c r="E26" s="45">
        <f t="shared" si="0"/>
        <v>1.9</v>
      </c>
      <c r="F26" s="45">
        <v>8.6999999999999993</v>
      </c>
      <c r="G26" s="45">
        <f t="shared" si="1"/>
        <v>498</v>
      </c>
      <c r="H26" s="52">
        <v>1.2590459423245401E-69</v>
      </c>
      <c r="I26" s="6"/>
    </row>
    <row r="27" spans="1:9">
      <c r="A27" s="43" t="s">
        <v>130</v>
      </c>
      <c r="B27" s="3">
        <f>SUM(B3:B26)</f>
        <v>3088269832</v>
      </c>
      <c r="C27" s="43">
        <f>SUM(C3:C26)</f>
        <v>3088.1000000000004</v>
      </c>
      <c r="D27" s="43">
        <f>SUM(D3:D26)</f>
        <v>25652</v>
      </c>
    </row>
    <row r="28" spans="1:9">
      <c r="D28" s="43"/>
    </row>
    <row r="29" spans="1:9">
      <c r="A29" t="s">
        <v>184</v>
      </c>
    </row>
  </sheetData>
  <pageMargins left="0.7" right="0.7" top="0.75" bottom="0.75" header="0.3" footer="0.3"/>
  <pageSetup scale="84"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2C0EC-B5C3-CF49-9B16-CE084979CE6D}">
  <sheetPr>
    <pageSetUpPr fitToPage="1"/>
  </sheetPr>
  <dimension ref="A1:J21"/>
  <sheetViews>
    <sheetView zoomScale="132" zoomScaleNormal="132" workbookViewId="0"/>
  </sheetViews>
  <sheetFormatPr defaultColWidth="11.19921875" defaultRowHeight="15.6"/>
  <cols>
    <col min="1" max="1" width="24.5" customWidth="1"/>
  </cols>
  <sheetData>
    <row r="1" spans="1:10" ht="16.2" thickBot="1">
      <c r="A1" s="37" t="s">
        <v>150</v>
      </c>
      <c r="B1" s="35"/>
      <c r="C1" s="35"/>
      <c r="D1" s="35"/>
      <c r="E1" s="35"/>
      <c r="F1" s="6"/>
      <c r="G1" s="6"/>
      <c r="H1" s="6"/>
      <c r="I1" s="6"/>
      <c r="J1" s="6"/>
    </row>
    <row r="2" spans="1:10" ht="16.2">
      <c r="A2" s="53" t="s">
        <v>0</v>
      </c>
      <c r="B2" s="67" t="s">
        <v>146</v>
      </c>
      <c r="C2" s="68" t="s">
        <v>145</v>
      </c>
      <c r="F2" s="6"/>
      <c r="G2" s="6"/>
      <c r="H2" s="6"/>
      <c r="I2" s="6"/>
      <c r="J2" s="6"/>
    </row>
    <row r="3" spans="1:10">
      <c r="A3" s="43" t="s">
        <v>3</v>
      </c>
      <c r="B3" s="43">
        <v>0.95</v>
      </c>
      <c r="C3" s="43" t="s">
        <v>94</v>
      </c>
    </row>
    <row r="4" spans="1:10">
      <c r="A4" s="43" t="s">
        <v>8</v>
      </c>
      <c r="B4" s="43">
        <v>-0.49</v>
      </c>
      <c r="C4" s="43">
        <v>0.02</v>
      </c>
    </row>
    <row r="5" spans="1:10">
      <c r="A5" s="43" t="s">
        <v>4</v>
      </c>
      <c r="B5" s="43">
        <v>-0.32</v>
      </c>
      <c r="C5" s="43">
        <v>0.13</v>
      </c>
    </row>
    <row r="6" spans="1:10">
      <c r="A6" s="43" t="s">
        <v>5</v>
      </c>
      <c r="B6" s="43">
        <v>0.9</v>
      </c>
      <c r="C6" s="10" t="s">
        <v>94</v>
      </c>
    </row>
    <row r="7" spans="1:10">
      <c r="A7" s="43" t="s">
        <v>7</v>
      </c>
      <c r="B7" s="43">
        <v>0.99</v>
      </c>
      <c r="C7" s="43" t="s">
        <v>94</v>
      </c>
    </row>
    <row r="8" spans="1:10">
      <c r="A8" s="43" t="s">
        <v>112</v>
      </c>
      <c r="B8" s="43">
        <v>0.91</v>
      </c>
      <c r="C8" s="43" t="s">
        <v>94</v>
      </c>
    </row>
    <row r="9" spans="1:10">
      <c r="A9" s="61" t="s">
        <v>9</v>
      </c>
      <c r="B9" s="43"/>
      <c r="C9" s="43"/>
    </row>
    <row r="10" spans="1:10">
      <c r="A10" s="43" t="s">
        <v>10</v>
      </c>
      <c r="B10" s="43">
        <v>0.96</v>
      </c>
      <c r="C10" s="10" t="s">
        <v>94</v>
      </c>
    </row>
    <row r="11" spans="1:10">
      <c r="A11" s="43" t="s">
        <v>11</v>
      </c>
      <c r="B11" s="43">
        <v>0.65</v>
      </c>
      <c r="C11" s="10">
        <v>6.9999999999999999E-4</v>
      </c>
    </row>
    <row r="12" spans="1:10">
      <c r="A12" s="43" t="s">
        <v>12</v>
      </c>
      <c r="B12" s="43">
        <v>-0.19</v>
      </c>
      <c r="C12" s="43">
        <v>0.39</v>
      </c>
    </row>
    <row r="13" spans="1:10">
      <c r="A13" s="43" t="s">
        <v>13</v>
      </c>
      <c r="B13" s="43">
        <v>-0.6</v>
      </c>
      <c r="C13" s="43">
        <v>3.0000000000000001E-3</v>
      </c>
    </row>
    <row r="14" spans="1:10">
      <c r="A14" s="10" t="s">
        <v>14</v>
      </c>
      <c r="B14" s="43">
        <v>0.72</v>
      </c>
      <c r="C14" s="43">
        <v>6.9999999999999994E-5</v>
      </c>
    </row>
    <row r="15" spans="1:10">
      <c r="A15" s="10" t="s">
        <v>15</v>
      </c>
      <c r="B15" s="43">
        <v>-0.09</v>
      </c>
      <c r="C15" s="43">
        <v>0.68</v>
      </c>
    </row>
    <row r="16" spans="1:10">
      <c r="A16" s="43" t="s">
        <v>16</v>
      </c>
      <c r="B16" s="43">
        <v>-0.67</v>
      </c>
      <c r="C16" s="43">
        <v>5.0000000000000001E-4</v>
      </c>
    </row>
    <row r="17" spans="1:10">
      <c r="A17" s="43" t="s">
        <v>17</v>
      </c>
      <c r="B17" s="43">
        <v>-0.75</v>
      </c>
      <c r="C17" s="43">
        <v>4.0000000000000003E-5</v>
      </c>
    </row>
    <row r="18" spans="1:10">
      <c r="A18" s="43" t="s">
        <v>18</v>
      </c>
      <c r="B18" s="43">
        <v>0.41</v>
      </c>
      <c r="C18" s="43">
        <v>0.05</v>
      </c>
    </row>
    <row r="19" spans="1:10" ht="16.2" thickBot="1">
      <c r="A19" s="45" t="s">
        <v>19</v>
      </c>
      <c r="B19" s="45">
        <v>-0.67</v>
      </c>
      <c r="C19" s="45">
        <v>4.0000000000000002E-4</v>
      </c>
      <c r="D19" s="35"/>
      <c r="E19" s="35"/>
      <c r="F19" s="6"/>
      <c r="G19" s="6"/>
      <c r="H19" s="6"/>
      <c r="I19" s="6"/>
      <c r="J19" s="6"/>
    </row>
    <row r="20" spans="1:10">
      <c r="A20" s="18" t="s">
        <v>147</v>
      </c>
    </row>
    <row r="21" spans="1:10">
      <c r="A21" s="18"/>
    </row>
  </sheetData>
  <pageMargins left="0.7" right="0.7" top="0.75" bottom="0.75" header="0.3" footer="0.3"/>
  <pageSetup scale="72"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ED311-ED67-8745-A339-52C28093C719}">
  <sheetPr>
    <pageSetUpPr fitToPage="1"/>
  </sheetPr>
  <dimension ref="A1:K28"/>
  <sheetViews>
    <sheetView zoomScale="97" zoomScaleNormal="97" workbookViewId="0">
      <selection activeCell="A27" sqref="A27:C27"/>
    </sheetView>
  </sheetViews>
  <sheetFormatPr defaultColWidth="11.19921875" defaultRowHeight="15.6"/>
  <cols>
    <col min="1" max="1" width="12" customWidth="1"/>
  </cols>
  <sheetData>
    <row r="1" spans="1:11" ht="16.2" thickBot="1">
      <c r="A1" s="37" t="s">
        <v>151</v>
      </c>
      <c r="B1" s="35"/>
      <c r="C1" s="35"/>
      <c r="D1" s="35"/>
      <c r="E1" s="35"/>
      <c r="F1" s="35"/>
      <c r="G1" s="6"/>
      <c r="H1" s="6"/>
      <c r="I1" s="6"/>
      <c r="J1" s="6"/>
      <c r="K1" s="6"/>
    </row>
    <row r="2" spans="1:11">
      <c r="A2" s="53" t="s">
        <v>148</v>
      </c>
      <c r="B2" s="53" t="s">
        <v>87</v>
      </c>
      <c r="C2" s="53" t="s">
        <v>92</v>
      </c>
      <c r="D2" s="53" t="s">
        <v>4</v>
      </c>
      <c r="E2" s="53" t="s">
        <v>5</v>
      </c>
      <c r="F2" s="53" t="s">
        <v>7</v>
      </c>
      <c r="G2" s="6"/>
      <c r="H2" s="6"/>
      <c r="I2" s="6"/>
      <c r="J2" s="6"/>
      <c r="K2" s="6"/>
    </row>
    <row r="3" spans="1:11">
      <c r="A3" s="43">
        <v>1</v>
      </c>
      <c r="B3" s="69">
        <v>1.1084998062345299E-61</v>
      </c>
      <c r="C3" s="69">
        <v>2.5006948907673599E-290</v>
      </c>
      <c r="D3" s="69">
        <v>4.5798381847325604E-9</v>
      </c>
      <c r="E3" s="69">
        <v>2.9412712174882598E-33</v>
      </c>
      <c r="F3" s="69">
        <v>3.2722517918531102E-23</v>
      </c>
    </row>
    <row r="4" spans="1:11">
      <c r="A4" s="43">
        <v>2</v>
      </c>
      <c r="B4" s="69" t="s">
        <v>89</v>
      </c>
      <c r="C4" s="69" t="s">
        <v>93</v>
      </c>
      <c r="D4" s="69">
        <v>1.41297124397723E-22</v>
      </c>
      <c r="E4" s="69" t="s">
        <v>181</v>
      </c>
      <c r="F4" s="69">
        <v>4.3931523256089401E-17</v>
      </c>
    </row>
    <row r="5" spans="1:11">
      <c r="A5" s="43">
        <v>3</v>
      </c>
      <c r="B5" s="69" t="s">
        <v>89</v>
      </c>
      <c r="C5" s="69" t="s">
        <v>89</v>
      </c>
      <c r="D5" s="69">
        <v>9.9501586121856995E-15</v>
      </c>
      <c r="E5" s="69" t="s">
        <v>181</v>
      </c>
      <c r="F5" s="69">
        <v>8.7631542248037705E-15</v>
      </c>
    </row>
    <row r="6" spans="1:11">
      <c r="A6" s="43">
        <v>4</v>
      </c>
      <c r="B6" s="69" t="s">
        <v>89</v>
      </c>
      <c r="C6" s="69" t="s">
        <v>89</v>
      </c>
      <c r="D6" s="69">
        <v>2.2793049471235899E-124</v>
      </c>
      <c r="E6" s="69">
        <v>5.3190881255735099E-30</v>
      </c>
      <c r="F6" s="69">
        <v>1.9688409277895101E-44</v>
      </c>
    </row>
    <row r="7" spans="1:11">
      <c r="A7" s="43">
        <v>5</v>
      </c>
      <c r="B7" s="69" t="s">
        <v>89</v>
      </c>
      <c r="C7" s="69" t="s">
        <v>89</v>
      </c>
      <c r="D7" s="69">
        <v>1.7842731586259201E-71</v>
      </c>
      <c r="E7" s="69">
        <v>1.3402369481383999E-26</v>
      </c>
      <c r="F7" s="69">
        <v>6.9734335813800202E-15</v>
      </c>
    </row>
    <row r="8" spans="1:11">
      <c r="A8" s="43">
        <v>6</v>
      </c>
      <c r="B8" s="69" t="s">
        <v>89</v>
      </c>
      <c r="C8" s="69">
        <v>2.3677571853293301E-157</v>
      </c>
      <c r="D8" s="69">
        <v>1.3737482612643999E-174</v>
      </c>
      <c r="E8" s="69" t="s">
        <v>181</v>
      </c>
      <c r="F8" s="69" t="s">
        <v>181</v>
      </c>
    </row>
    <row r="9" spans="1:11">
      <c r="A9" s="43">
        <v>7</v>
      </c>
      <c r="B9" s="69" t="s">
        <v>89</v>
      </c>
      <c r="C9" s="69">
        <v>1.1295430769183999E-182</v>
      </c>
      <c r="D9" s="69">
        <v>1.7308335036312801E-4</v>
      </c>
      <c r="E9" s="69" t="s">
        <v>181</v>
      </c>
      <c r="F9" s="69">
        <v>9.3781155323897697E-4</v>
      </c>
    </row>
    <row r="10" spans="1:11">
      <c r="A10" s="43">
        <v>8</v>
      </c>
      <c r="B10" s="69" t="s">
        <v>89</v>
      </c>
      <c r="C10" s="69">
        <v>6.2314729134250204E-297</v>
      </c>
      <c r="D10" s="69">
        <v>4.07131765693344E-16</v>
      </c>
      <c r="E10" s="69">
        <v>9.4300202551738895E-15</v>
      </c>
      <c r="F10" s="69">
        <v>2.50730719972192E-22</v>
      </c>
    </row>
    <row r="11" spans="1:11">
      <c r="A11" s="43">
        <v>9</v>
      </c>
      <c r="B11" s="69">
        <v>3.1974249414692302E-146</v>
      </c>
      <c r="C11" s="69">
        <v>4.8041389228310503E-43</v>
      </c>
      <c r="D11" s="69">
        <v>4.7810163988303597E-74</v>
      </c>
      <c r="E11" s="69">
        <v>1.03425106885557E-3</v>
      </c>
      <c r="F11" s="69">
        <v>1.20168401551318E-6</v>
      </c>
    </row>
    <row r="12" spans="1:11">
      <c r="A12" s="43">
        <v>10</v>
      </c>
      <c r="B12" s="69" t="s">
        <v>89</v>
      </c>
      <c r="C12" s="69">
        <v>1.5528997022681299E-64</v>
      </c>
      <c r="D12" s="69">
        <v>2.7050719667008398E-72</v>
      </c>
      <c r="E12" s="69" t="s">
        <v>181</v>
      </c>
      <c r="F12" s="69" t="s">
        <v>181</v>
      </c>
    </row>
    <row r="13" spans="1:11">
      <c r="A13" s="43">
        <v>11</v>
      </c>
      <c r="B13" s="69" t="s">
        <v>89</v>
      </c>
      <c r="C13" s="69">
        <v>4.7714159754977401E-29</v>
      </c>
      <c r="D13" s="69">
        <v>8.3799884983957195E-30</v>
      </c>
      <c r="E13" s="69">
        <v>9.8218479653340701E-5</v>
      </c>
      <c r="F13" s="69">
        <v>2.00010277752924E-8</v>
      </c>
    </row>
    <row r="14" spans="1:11">
      <c r="A14" s="43">
        <v>12</v>
      </c>
      <c r="B14" s="69" t="s">
        <v>89</v>
      </c>
      <c r="C14" s="69">
        <v>1.00392572968227E-48</v>
      </c>
      <c r="D14" s="69" t="s">
        <v>181</v>
      </c>
      <c r="E14" s="69">
        <v>6.7118695727134996E-8</v>
      </c>
      <c r="F14" s="69">
        <v>9.9011399349583101E-8</v>
      </c>
    </row>
    <row r="15" spans="1:11">
      <c r="A15" s="43">
        <v>13</v>
      </c>
      <c r="B15" s="69" t="s">
        <v>89</v>
      </c>
      <c r="C15" s="69">
        <v>8.2619783926727899E-32</v>
      </c>
      <c r="D15" s="69">
        <v>8.1480339438593398E-267</v>
      </c>
      <c r="E15" s="69">
        <v>5.7959829689954703E-38</v>
      </c>
      <c r="F15" s="69">
        <v>8.7434921363909196E-46</v>
      </c>
    </row>
    <row r="16" spans="1:11">
      <c r="A16" s="43">
        <v>14</v>
      </c>
      <c r="B16" s="69" t="s">
        <v>89</v>
      </c>
      <c r="C16" s="69">
        <v>9.0836977424133702E-87</v>
      </c>
      <c r="D16" s="69">
        <v>7.8005486665520204E-9</v>
      </c>
      <c r="E16" s="69">
        <v>2.7780997458974098E-3</v>
      </c>
      <c r="F16" s="69" t="s">
        <v>181</v>
      </c>
    </row>
    <row r="17" spans="1:11">
      <c r="A17" s="43">
        <v>15</v>
      </c>
      <c r="B17" s="69" t="s">
        <v>89</v>
      </c>
      <c r="C17" s="69" t="s">
        <v>89</v>
      </c>
      <c r="D17" s="69" t="s">
        <v>181</v>
      </c>
      <c r="E17" s="69">
        <v>1.42659201086353E-8</v>
      </c>
      <c r="F17" s="69" t="s">
        <v>181</v>
      </c>
    </row>
    <row r="18" spans="1:11">
      <c r="A18" s="43">
        <v>16</v>
      </c>
      <c r="B18" s="69" t="s">
        <v>89</v>
      </c>
      <c r="C18" s="69" t="s">
        <v>89</v>
      </c>
      <c r="D18" s="69">
        <v>4.2204018039645399E-97</v>
      </c>
      <c r="E18" s="69">
        <v>1.9409060819259199E-6</v>
      </c>
      <c r="F18" s="69">
        <v>3.7971125511195602E-33</v>
      </c>
    </row>
    <row r="19" spans="1:11">
      <c r="A19" s="43">
        <v>17</v>
      </c>
      <c r="B19" s="69" t="s">
        <v>89</v>
      </c>
      <c r="C19" s="69" t="s">
        <v>89</v>
      </c>
      <c r="D19" s="69">
        <v>3.5130441595463399E-2</v>
      </c>
      <c r="E19" s="69">
        <v>1.83701995992692E-157</v>
      </c>
      <c r="F19" s="69">
        <v>1.0611890143087299E-180</v>
      </c>
    </row>
    <row r="20" spans="1:11">
      <c r="A20" s="43">
        <v>18</v>
      </c>
      <c r="B20" s="69" t="s">
        <v>89</v>
      </c>
      <c r="C20" s="69">
        <v>6.2571328113205597E-3</v>
      </c>
      <c r="D20" s="69" t="s">
        <v>181</v>
      </c>
      <c r="E20" s="69">
        <v>1.7625019859894899E-5</v>
      </c>
      <c r="F20" s="69">
        <v>3.8522734965683598E-29</v>
      </c>
    </row>
    <row r="21" spans="1:11">
      <c r="A21" s="43">
        <v>19</v>
      </c>
      <c r="B21" s="69" t="s">
        <v>89</v>
      </c>
      <c r="C21" s="69" t="s">
        <v>89</v>
      </c>
      <c r="D21" s="69">
        <v>1.36384021125755E-124</v>
      </c>
      <c r="E21" s="69">
        <v>1.1210665404593201E-210</v>
      </c>
      <c r="F21" s="69" t="s">
        <v>89</v>
      </c>
    </row>
    <row r="22" spans="1:11">
      <c r="A22" s="43">
        <v>20</v>
      </c>
      <c r="B22" s="69">
        <v>2.88132487959977E-6</v>
      </c>
      <c r="C22" s="69" t="s">
        <v>89</v>
      </c>
      <c r="D22" s="69">
        <v>2.7922788375625101E-49</v>
      </c>
      <c r="E22" s="69">
        <v>3.2427082196073099E-13</v>
      </c>
      <c r="F22" s="69">
        <v>4.2459720449449204E-9</v>
      </c>
    </row>
    <row r="23" spans="1:11">
      <c r="A23" s="43">
        <v>21</v>
      </c>
      <c r="B23" s="69">
        <v>3.51899028474433E-25</v>
      </c>
      <c r="C23" s="69">
        <v>6.7635993536956599E-95</v>
      </c>
      <c r="D23" s="69">
        <v>5.90657425153255E-21</v>
      </c>
      <c r="E23" s="69">
        <v>6.6960297214579902E-25</v>
      </c>
      <c r="F23" s="69">
        <v>1.2649410149199E-8</v>
      </c>
    </row>
    <row r="24" spans="1:11">
      <c r="A24" s="43">
        <v>22</v>
      </c>
      <c r="B24" s="69" t="s">
        <v>89</v>
      </c>
      <c r="C24" s="69" t="s">
        <v>89</v>
      </c>
      <c r="D24" s="69">
        <v>2.46483612636489E-41</v>
      </c>
      <c r="E24" s="69">
        <v>4.2695547705738902E-24</v>
      </c>
      <c r="F24" s="69">
        <v>1.69137412643667E-18</v>
      </c>
    </row>
    <row r="25" spans="1:11">
      <c r="A25" s="43" t="s">
        <v>90</v>
      </c>
      <c r="B25" s="69" t="s">
        <v>89</v>
      </c>
      <c r="C25" s="69" t="s">
        <v>89</v>
      </c>
      <c r="D25" s="69">
        <v>2.8385892758138599E-220</v>
      </c>
      <c r="E25" s="69">
        <v>3.6561885441244597E-120</v>
      </c>
      <c r="F25" s="69">
        <v>3.8857565275672303E-30</v>
      </c>
    </row>
    <row r="26" spans="1:11" ht="16.2" thickBot="1">
      <c r="A26" s="45" t="s">
        <v>91</v>
      </c>
      <c r="B26" s="70" t="s">
        <v>89</v>
      </c>
      <c r="C26" s="70" t="s">
        <v>89</v>
      </c>
      <c r="D26" s="70">
        <v>9.3059055915188505E-161</v>
      </c>
      <c r="E26" s="70" t="s">
        <v>89</v>
      </c>
      <c r="F26" s="70">
        <v>4.0196555472119303E-130</v>
      </c>
      <c r="G26" s="6"/>
      <c r="H26" s="6"/>
      <c r="I26" s="6"/>
      <c r="J26" s="6"/>
      <c r="K26" s="6"/>
    </row>
    <row r="27" spans="1:11">
      <c r="A27" t="s">
        <v>182</v>
      </c>
    </row>
    <row r="28" spans="1:11">
      <c r="A28" s="13" t="s">
        <v>183</v>
      </c>
    </row>
  </sheetData>
  <pageMargins left="0.7" right="0.7" top="0.75" bottom="0.75" header="0.3" footer="0.3"/>
  <pageSetup scale="71"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79EF1-7A58-3A44-BA55-533CB92A79FA}">
  <sheetPr>
    <pageSetUpPr fitToPage="1"/>
  </sheetPr>
  <dimension ref="A1:K28"/>
  <sheetViews>
    <sheetView workbookViewId="0"/>
  </sheetViews>
  <sheetFormatPr defaultColWidth="11.19921875" defaultRowHeight="15.6"/>
  <cols>
    <col min="1" max="1" width="11.296875" customWidth="1"/>
    <col min="2" max="2" width="11.19921875" customWidth="1"/>
    <col min="3" max="3" width="12" customWidth="1"/>
    <col min="4" max="4" width="11.796875" customWidth="1"/>
    <col min="5" max="5" width="12.69921875" customWidth="1"/>
  </cols>
  <sheetData>
    <row r="1" spans="1:11" ht="16.2" thickBot="1">
      <c r="A1" s="37" t="s">
        <v>152</v>
      </c>
      <c r="B1" s="35"/>
      <c r="C1" s="35"/>
      <c r="D1" s="35"/>
      <c r="E1" s="35"/>
      <c r="F1" s="6"/>
      <c r="G1" s="6"/>
      <c r="H1" s="6"/>
      <c r="I1" s="6"/>
      <c r="J1" s="6"/>
      <c r="K1" s="6"/>
    </row>
    <row r="2" spans="1:11">
      <c r="A2" s="53" t="s">
        <v>148</v>
      </c>
      <c r="B2" s="53" t="s">
        <v>153</v>
      </c>
      <c r="C2" s="53" t="s">
        <v>154</v>
      </c>
      <c r="D2" s="53" t="s">
        <v>155</v>
      </c>
      <c r="E2" s="53" t="s">
        <v>156</v>
      </c>
      <c r="F2" s="6"/>
    </row>
    <row r="3" spans="1:11">
      <c r="A3" s="43">
        <v>1</v>
      </c>
      <c r="B3" s="69">
        <v>1.07713545850108E-27</v>
      </c>
      <c r="C3" s="69">
        <v>1.9149780328234499E-26</v>
      </c>
      <c r="D3" s="69">
        <v>1.0110243654360601E-26</v>
      </c>
      <c r="E3" s="69">
        <v>5.6533872986993597E-11</v>
      </c>
      <c r="F3" s="15"/>
    </row>
    <row r="4" spans="1:11">
      <c r="A4" s="43">
        <v>2</v>
      </c>
      <c r="B4" s="69">
        <v>2.2155921697168799E-71</v>
      </c>
      <c r="C4" s="69">
        <v>4.6799411576376902E-7</v>
      </c>
      <c r="D4" s="69">
        <v>1.4109515480572501E-15</v>
      </c>
      <c r="E4" s="69">
        <v>7.5539939858104596E-106</v>
      </c>
      <c r="F4" s="15"/>
    </row>
    <row r="5" spans="1:11">
      <c r="A5" s="43">
        <v>3</v>
      </c>
      <c r="B5" s="69">
        <v>1.8278927058744499E-7</v>
      </c>
      <c r="C5" s="69">
        <v>4.4662479874710099E-10</v>
      </c>
      <c r="D5" s="69">
        <v>9.4232312594973301E-80</v>
      </c>
      <c r="E5" s="69">
        <v>6.9740632810563396E-20</v>
      </c>
      <c r="F5" s="15"/>
    </row>
    <row r="6" spans="1:11">
      <c r="A6" s="43">
        <v>4</v>
      </c>
      <c r="B6" s="69">
        <v>1.34321845520313E-111</v>
      </c>
      <c r="C6" s="69">
        <v>1.06121906427804E-24</v>
      </c>
      <c r="D6" s="69">
        <v>1.72199329391514E-73</v>
      </c>
      <c r="E6" s="69">
        <v>7.2133075904220099E-148</v>
      </c>
      <c r="F6" s="15"/>
    </row>
    <row r="7" spans="1:11">
      <c r="A7" s="43">
        <v>5</v>
      </c>
      <c r="B7" s="69">
        <v>1.6137150497128701E-38</v>
      </c>
      <c r="C7" s="69">
        <v>2.09163655787517E-8</v>
      </c>
      <c r="D7" s="69">
        <v>5.4780466513227097E-8</v>
      </c>
      <c r="E7" s="69">
        <v>1.72473792740992E-61</v>
      </c>
      <c r="F7" s="15"/>
    </row>
    <row r="8" spans="1:11">
      <c r="A8" s="43">
        <v>6</v>
      </c>
      <c r="B8" s="69">
        <v>1.79614649157843E-38</v>
      </c>
      <c r="C8" s="69">
        <v>1.6052838705525901E-2</v>
      </c>
      <c r="D8" s="69">
        <v>8.8183105668081101E-73</v>
      </c>
      <c r="E8" s="69">
        <v>3.4104245080634201E-60</v>
      </c>
      <c r="F8" s="15"/>
    </row>
    <row r="9" spans="1:11">
      <c r="A9" s="43">
        <v>7</v>
      </c>
      <c r="B9" s="69">
        <v>7.4681804580298206E-14</v>
      </c>
      <c r="C9" s="69">
        <v>4.1978041495413197E-2</v>
      </c>
      <c r="D9" s="69">
        <v>1.2008934702912E-14</v>
      </c>
      <c r="E9" s="69">
        <v>9.2157257456599302E-27</v>
      </c>
      <c r="F9" s="15"/>
    </row>
    <row r="10" spans="1:11">
      <c r="A10" s="43">
        <v>8</v>
      </c>
      <c r="B10" s="69">
        <v>1.5813413897542501E-47</v>
      </c>
      <c r="C10" s="69">
        <v>2.34231904211938E-17</v>
      </c>
      <c r="D10" s="69">
        <v>1.01872711214013E-13</v>
      </c>
      <c r="E10" s="69">
        <v>4.2292390270921103E-69</v>
      </c>
      <c r="F10" s="15"/>
    </row>
    <row r="11" spans="1:11">
      <c r="A11" s="43">
        <v>9</v>
      </c>
      <c r="B11" s="69">
        <v>1.54930902021144E-3</v>
      </c>
      <c r="C11" s="69">
        <v>2.2074146893475601E-4</v>
      </c>
      <c r="D11" s="69">
        <v>3.1563892680159497E-5</v>
      </c>
      <c r="E11" s="69" t="s">
        <v>181</v>
      </c>
      <c r="F11" s="15"/>
    </row>
    <row r="12" spans="1:11">
      <c r="A12" s="43">
        <v>10</v>
      </c>
      <c r="B12" s="69">
        <v>6.0299701597417502E-31</v>
      </c>
      <c r="C12" s="69">
        <v>3.4446292443101503E-2</v>
      </c>
      <c r="D12" s="69">
        <v>1.1661735342540299E-6</v>
      </c>
      <c r="E12" s="69">
        <v>5.61784954519443E-47</v>
      </c>
      <c r="F12" s="15"/>
    </row>
    <row r="13" spans="1:11">
      <c r="A13" s="43">
        <v>11</v>
      </c>
      <c r="B13" s="69">
        <v>1.9244974230153801E-17</v>
      </c>
      <c r="C13" s="69">
        <v>1.2292652575476501E-3</v>
      </c>
      <c r="D13" s="69">
        <v>1.4352978006301201E-21</v>
      </c>
      <c r="E13" s="69">
        <v>1.653474700669E-7</v>
      </c>
      <c r="F13" s="15"/>
    </row>
    <row r="14" spans="1:11">
      <c r="A14" s="43">
        <v>12</v>
      </c>
      <c r="B14" s="69">
        <v>3.3871621231659702E-7</v>
      </c>
      <c r="C14" s="69" t="s">
        <v>181</v>
      </c>
      <c r="D14" s="69">
        <v>2.49908464019888E-2</v>
      </c>
      <c r="E14" s="69" t="s">
        <v>181</v>
      </c>
      <c r="F14" s="15"/>
    </row>
    <row r="15" spans="1:11">
      <c r="A15" s="43">
        <v>13</v>
      </c>
      <c r="B15" s="69">
        <v>1.4159509265064301E-34</v>
      </c>
      <c r="C15" s="69">
        <v>2.2568507791356E-25</v>
      </c>
      <c r="D15" s="69">
        <v>1.6741856409846E-46</v>
      </c>
      <c r="E15" s="69">
        <v>5.9546788824004801E-50</v>
      </c>
      <c r="F15" s="15"/>
    </row>
    <row r="16" spans="1:11">
      <c r="A16" s="43">
        <v>14</v>
      </c>
      <c r="B16" s="69">
        <v>6.9445779868769006E-5</v>
      </c>
      <c r="C16" s="69" t="s">
        <v>181</v>
      </c>
      <c r="D16" s="69">
        <v>1.4942350792166799E-27</v>
      </c>
      <c r="E16" s="69">
        <v>1.04123540620648E-10</v>
      </c>
      <c r="F16" s="15"/>
    </row>
    <row r="17" spans="1:11">
      <c r="A17" s="43">
        <v>15</v>
      </c>
      <c r="B17" s="69">
        <v>2.6960320151865801E-2</v>
      </c>
      <c r="C17" s="69">
        <v>1.34001856549796E-2</v>
      </c>
      <c r="D17" s="69">
        <v>1.10944922099216E-81</v>
      </c>
      <c r="E17" s="69" t="s">
        <v>181</v>
      </c>
      <c r="F17" s="15"/>
    </row>
    <row r="18" spans="1:11">
      <c r="A18" s="43">
        <v>16</v>
      </c>
      <c r="B18" s="69">
        <v>1.9347962629028699E-190</v>
      </c>
      <c r="C18" s="69">
        <v>1.5898330441278599E-48</v>
      </c>
      <c r="D18" s="69">
        <v>2.7719481097902802E-77</v>
      </c>
      <c r="E18" s="69">
        <v>1.87921309894648E-156</v>
      </c>
      <c r="F18" s="15"/>
    </row>
    <row r="19" spans="1:11">
      <c r="A19" s="43">
        <v>17</v>
      </c>
      <c r="B19" s="69" t="s">
        <v>74</v>
      </c>
      <c r="C19" s="69">
        <v>2.8824930878522201E-68</v>
      </c>
      <c r="D19" s="69">
        <v>6.2826130647025998E-71</v>
      </c>
      <c r="E19" s="69" t="s">
        <v>74</v>
      </c>
      <c r="F19" s="15"/>
    </row>
    <row r="20" spans="1:11">
      <c r="A20" s="43">
        <v>18</v>
      </c>
      <c r="B20" s="69">
        <v>6.7282368022399E-58</v>
      </c>
      <c r="C20" s="69">
        <v>1.4939408393546699E-17</v>
      </c>
      <c r="D20" s="69">
        <v>8.3496425249064503E-4</v>
      </c>
      <c r="E20" s="69">
        <v>1.2263649252994199E-73</v>
      </c>
      <c r="F20" s="15"/>
    </row>
    <row r="21" spans="1:11">
      <c r="A21" s="43">
        <v>19</v>
      </c>
      <c r="B21" s="69" t="s">
        <v>74</v>
      </c>
      <c r="C21" s="69">
        <v>1.24938545025978E-74</v>
      </c>
      <c r="D21" s="69">
        <v>7.3841765875336196E-49</v>
      </c>
      <c r="E21" s="69">
        <v>0</v>
      </c>
      <c r="F21" s="15"/>
    </row>
    <row r="22" spans="1:11">
      <c r="A22" s="43">
        <v>20</v>
      </c>
      <c r="B22" s="69">
        <v>1.46179850117228E-6</v>
      </c>
      <c r="C22" s="69">
        <v>7.5789540822100496E-6</v>
      </c>
      <c r="D22" s="69">
        <v>1.3561214401993299E-47</v>
      </c>
      <c r="E22" s="69">
        <v>5.7382045539022698E-3</v>
      </c>
      <c r="F22" s="15"/>
    </row>
    <row r="23" spans="1:11">
      <c r="A23" s="43">
        <v>21</v>
      </c>
      <c r="B23" s="69">
        <v>1</v>
      </c>
      <c r="C23" s="69" t="s">
        <v>181</v>
      </c>
      <c r="D23" s="69">
        <v>1.7541906085253201E-3</v>
      </c>
      <c r="E23" s="69" t="s">
        <v>181</v>
      </c>
      <c r="F23" s="15"/>
    </row>
    <row r="24" spans="1:11">
      <c r="A24" s="43">
        <v>22</v>
      </c>
      <c r="B24" s="69">
        <v>1.2195760312550601E-162</v>
      </c>
      <c r="C24" s="69">
        <v>2.0150261166952801E-70</v>
      </c>
      <c r="D24" s="69">
        <v>1.3294752702661E-39</v>
      </c>
      <c r="E24" s="69">
        <v>3.8013948633574801E-141</v>
      </c>
      <c r="F24" s="15"/>
    </row>
    <row r="25" spans="1:11">
      <c r="A25" s="43" t="s">
        <v>90</v>
      </c>
      <c r="B25" s="69">
        <v>3.80243190193313E-58</v>
      </c>
      <c r="C25" s="69">
        <v>2.0157842567485499E-20</v>
      </c>
      <c r="D25" s="69">
        <v>2.39434374768706E-108</v>
      </c>
      <c r="E25" s="69">
        <v>3.8363578274141099E-81</v>
      </c>
      <c r="F25" s="15"/>
    </row>
    <row r="26" spans="1:11" ht="16.2" thickBot="1">
      <c r="A26" s="45" t="s">
        <v>91</v>
      </c>
      <c r="B26" s="70">
        <v>1.0173672465934801E-30</v>
      </c>
      <c r="C26" s="70">
        <v>7.1403066488929004E-14</v>
      </c>
      <c r="D26" s="70">
        <v>4.5748551262226002E-46</v>
      </c>
      <c r="E26" s="70">
        <v>5.7016302435933101E-34</v>
      </c>
      <c r="F26" s="34"/>
      <c r="G26" s="6"/>
      <c r="H26" s="6"/>
      <c r="I26" s="6"/>
      <c r="J26" s="6"/>
      <c r="K26" s="6"/>
    </row>
    <row r="27" spans="1:11">
      <c r="A27" t="s">
        <v>185</v>
      </c>
    </row>
    <row r="28" spans="1:11">
      <c r="A28" s="13" t="s">
        <v>186</v>
      </c>
    </row>
  </sheetData>
  <pageMargins left="0.7" right="0.7" top="0.75" bottom="0.75" header="0.3" footer="0.3"/>
  <pageSetup scale="78"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2E2DE-5A49-9043-A09A-038D0A3F1946}">
  <sheetPr>
    <pageSetUpPr fitToPage="1"/>
  </sheetPr>
  <dimension ref="A1:L48"/>
  <sheetViews>
    <sheetView zoomScaleNormal="100" workbookViewId="0">
      <selection activeCell="A47" sqref="A47"/>
    </sheetView>
  </sheetViews>
  <sheetFormatPr defaultColWidth="11.19921875" defaultRowHeight="15.6"/>
  <cols>
    <col min="1" max="1" width="14.296875" customWidth="1"/>
    <col min="2" max="2" width="14.5" customWidth="1"/>
    <col min="3" max="3" width="23.5" customWidth="1"/>
  </cols>
  <sheetData>
    <row r="1" spans="1:12" ht="16.2" thickBot="1">
      <c r="A1" s="37" t="s">
        <v>157</v>
      </c>
      <c r="B1" s="35"/>
      <c r="C1" s="35"/>
      <c r="D1" s="35"/>
      <c r="E1" s="35"/>
      <c r="F1" s="35"/>
      <c r="G1" s="35"/>
      <c r="H1" s="35"/>
      <c r="I1" s="6"/>
      <c r="J1" s="6"/>
      <c r="K1" s="6"/>
      <c r="L1" s="6"/>
    </row>
    <row r="2" spans="1:12">
      <c r="A2" s="61" t="s">
        <v>158</v>
      </c>
      <c r="B2" s="61" t="s">
        <v>159</v>
      </c>
      <c r="C2" s="61" t="s">
        <v>160</v>
      </c>
      <c r="D2" s="61" t="s">
        <v>161</v>
      </c>
      <c r="E2" s="61"/>
      <c r="F2" s="61"/>
      <c r="G2" s="61"/>
      <c r="H2" s="61"/>
      <c r="I2" s="6"/>
      <c r="J2" s="6"/>
      <c r="K2" s="6"/>
    </row>
    <row r="3" spans="1:12">
      <c r="A3" s="5"/>
      <c r="B3" s="5"/>
      <c r="C3" s="5"/>
      <c r="D3" s="5" t="s">
        <v>50</v>
      </c>
      <c r="E3" s="44" t="s">
        <v>51</v>
      </c>
      <c r="F3" s="44" t="s">
        <v>52</v>
      </c>
      <c r="G3" s="23" t="s">
        <v>53</v>
      </c>
      <c r="H3" s="23" t="s">
        <v>76</v>
      </c>
      <c r="I3" s="6"/>
      <c r="J3" s="6"/>
      <c r="K3" s="6"/>
    </row>
    <row r="4" spans="1:12">
      <c r="A4" s="7" t="s">
        <v>87</v>
      </c>
      <c r="B4" s="7" t="s">
        <v>48</v>
      </c>
      <c r="C4" s="19" t="s">
        <v>50</v>
      </c>
      <c r="D4" s="25">
        <v>1</v>
      </c>
      <c r="E4" s="7" t="s">
        <v>89</v>
      </c>
      <c r="F4" s="7" t="s">
        <v>89</v>
      </c>
      <c r="G4" s="7" t="s">
        <v>89</v>
      </c>
      <c r="H4" s="7" t="s">
        <v>89</v>
      </c>
      <c r="I4" s="6"/>
      <c r="J4" s="6"/>
      <c r="K4" s="6"/>
    </row>
    <row r="5" spans="1:12">
      <c r="A5" s="7"/>
      <c r="B5" s="7"/>
      <c r="C5" s="19" t="s">
        <v>51</v>
      </c>
      <c r="D5" s="21"/>
      <c r="E5" s="7">
        <v>1</v>
      </c>
      <c r="F5" s="10" t="s">
        <v>89</v>
      </c>
      <c r="G5" s="7" t="s">
        <v>89</v>
      </c>
      <c r="H5" s="7" t="s">
        <v>89</v>
      </c>
      <c r="I5" s="6"/>
      <c r="J5" s="6"/>
      <c r="K5" s="6"/>
    </row>
    <row r="6" spans="1:12">
      <c r="A6" s="7"/>
      <c r="B6" s="7"/>
      <c r="C6" s="19" t="s">
        <v>52</v>
      </c>
      <c r="D6" s="7"/>
      <c r="E6" s="7"/>
      <c r="F6" s="7">
        <v>1</v>
      </c>
      <c r="G6" s="72">
        <v>3.5369793533224903E-54</v>
      </c>
      <c r="H6" s="72">
        <v>1.9086536886160601E-157</v>
      </c>
      <c r="I6" s="6"/>
      <c r="J6" s="6"/>
      <c r="K6" s="6"/>
    </row>
    <row r="7" spans="1:12">
      <c r="A7" s="7"/>
      <c r="B7" s="7"/>
      <c r="C7" s="19" t="s">
        <v>53</v>
      </c>
      <c r="D7" s="7"/>
      <c r="E7" s="7"/>
      <c r="F7" s="7"/>
      <c r="G7" s="7">
        <v>1</v>
      </c>
      <c r="H7" s="72">
        <v>1.27909331487785E-36</v>
      </c>
      <c r="I7" s="6"/>
      <c r="J7" s="6"/>
      <c r="K7" s="6"/>
    </row>
    <row r="8" spans="1:12">
      <c r="A8" s="7"/>
      <c r="B8" s="7"/>
      <c r="C8" s="22" t="s">
        <v>76</v>
      </c>
      <c r="D8" s="7"/>
      <c r="E8" s="7"/>
      <c r="F8" s="7"/>
      <c r="G8" s="7"/>
      <c r="H8" s="7">
        <v>1</v>
      </c>
      <c r="I8" s="6"/>
      <c r="J8" s="6"/>
      <c r="K8" s="6"/>
    </row>
    <row r="9" spans="1:12">
      <c r="A9" s="7"/>
      <c r="B9" s="19" t="s">
        <v>49</v>
      </c>
      <c r="C9" s="19" t="s">
        <v>50</v>
      </c>
      <c r="D9" s="25">
        <v>1</v>
      </c>
      <c r="E9" s="43">
        <v>0.02</v>
      </c>
      <c r="F9" s="72">
        <v>2.9393162188347901E-60</v>
      </c>
      <c r="G9" s="43">
        <v>0.3</v>
      </c>
      <c r="H9" s="72">
        <v>3.5264845765003599E-85</v>
      </c>
      <c r="I9" s="6"/>
      <c r="J9" s="6"/>
      <c r="K9" s="6"/>
    </row>
    <row r="10" spans="1:12">
      <c r="A10" s="7"/>
      <c r="B10" s="7"/>
      <c r="C10" s="19" t="s">
        <v>51</v>
      </c>
      <c r="D10" s="7"/>
      <c r="E10" s="7">
        <v>1</v>
      </c>
      <c r="F10" s="72">
        <v>1.1861329002026401E-69</v>
      </c>
      <c r="G10" s="43">
        <v>0.08</v>
      </c>
      <c r="H10" s="72">
        <v>7.8087311270990095E-48</v>
      </c>
      <c r="I10" s="6"/>
      <c r="J10" s="6"/>
      <c r="K10" s="6"/>
    </row>
    <row r="11" spans="1:12">
      <c r="A11" s="7"/>
      <c r="B11" s="7"/>
      <c r="C11" s="19" t="s">
        <v>52</v>
      </c>
      <c r="D11" s="21"/>
      <c r="E11" s="7"/>
      <c r="F11" s="7">
        <v>1</v>
      </c>
      <c r="G11" s="72">
        <v>2.1307172400276301E-98</v>
      </c>
      <c r="H11" s="7" t="s">
        <v>89</v>
      </c>
      <c r="I11" s="6"/>
      <c r="J11" s="6"/>
      <c r="K11" s="6"/>
    </row>
    <row r="12" spans="1:12">
      <c r="A12" s="7"/>
      <c r="B12" s="7"/>
      <c r="C12" s="19" t="s">
        <v>53</v>
      </c>
      <c r="D12" s="7"/>
      <c r="E12" s="7"/>
      <c r="F12" s="7"/>
      <c r="G12" s="7">
        <v>1</v>
      </c>
      <c r="H12" s="72">
        <v>1.64608143722008E-138</v>
      </c>
      <c r="I12" s="6"/>
      <c r="J12" s="6"/>
      <c r="K12" s="6"/>
    </row>
    <row r="13" spans="1:12">
      <c r="A13" s="7"/>
      <c r="B13" s="7"/>
      <c r="C13" s="19" t="s">
        <v>76</v>
      </c>
      <c r="D13" s="7"/>
      <c r="E13" s="7"/>
      <c r="F13" s="7"/>
      <c r="G13" s="7"/>
      <c r="H13" s="7">
        <v>1</v>
      </c>
      <c r="I13" s="6"/>
      <c r="J13" s="6"/>
      <c r="K13" s="6"/>
    </row>
    <row r="14" spans="1:12">
      <c r="A14" s="7"/>
      <c r="B14" s="7"/>
      <c r="C14" s="22"/>
      <c r="D14" s="7"/>
      <c r="E14" s="7"/>
      <c r="F14" s="7"/>
      <c r="G14" s="7"/>
      <c r="H14" s="7"/>
      <c r="I14" s="6"/>
      <c r="J14" s="6"/>
      <c r="K14" s="6"/>
    </row>
    <row r="15" spans="1:12">
      <c r="A15" s="4" t="s">
        <v>5</v>
      </c>
      <c r="B15" s="7" t="s">
        <v>48</v>
      </c>
      <c r="C15" s="22" t="s">
        <v>50</v>
      </c>
      <c r="D15" s="71">
        <v>1</v>
      </c>
      <c r="E15" s="7" t="s">
        <v>89</v>
      </c>
      <c r="F15" s="7" t="s">
        <v>89</v>
      </c>
      <c r="G15" s="7" t="s">
        <v>89</v>
      </c>
      <c r="H15" s="7" t="s">
        <v>89</v>
      </c>
      <c r="I15" s="6"/>
      <c r="J15" s="6"/>
      <c r="K15" s="6"/>
    </row>
    <row r="16" spans="1:12">
      <c r="A16" s="4"/>
      <c r="B16" s="7"/>
      <c r="C16" s="22" t="s">
        <v>51</v>
      </c>
      <c r="D16" s="17"/>
      <c r="E16" s="43">
        <v>1</v>
      </c>
      <c r="F16" s="72">
        <v>5.5848132170186296E-104</v>
      </c>
      <c r="G16" s="7" t="s">
        <v>89</v>
      </c>
      <c r="H16" s="7" t="s">
        <v>89</v>
      </c>
      <c r="I16" s="6"/>
      <c r="J16" s="6"/>
      <c r="K16" s="6"/>
    </row>
    <row r="17" spans="1:11">
      <c r="A17" s="4"/>
      <c r="B17" s="7"/>
      <c r="C17" s="22" t="s">
        <v>52</v>
      </c>
      <c r="D17" s="11"/>
      <c r="E17" s="43"/>
      <c r="F17" s="43">
        <v>1</v>
      </c>
      <c r="G17" s="72">
        <v>1.3303092981784099E-104</v>
      </c>
      <c r="H17" s="7" t="s">
        <v>89</v>
      </c>
      <c r="I17" s="6"/>
      <c r="J17" s="6"/>
      <c r="K17" s="6"/>
    </row>
    <row r="18" spans="1:11">
      <c r="A18" s="4"/>
      <c r="B18" s="7"/>
      <c r="C18" s="22" t="s">
        <v>53</v>
      </c>
      <c r="D18" s="11"/>
      <c r="E18" s="43"/>
      <c r="F18" s="43"/>
      <c r="G18" s="7">
        <v>1</v>
      </c>
      <c r="H18" s="72">
        <v>1.5899211865996401E-187</v>
      </c>
      <c r="I18" s="6"/>
      <c r="J18" s="6"/>
      <c r="K18" s="6"/>
    </row>
    <row r="19" spans="1:11">
      <c r="A19" s="4"/>
      <c r="B19" s="7"/>
      <c r="C19" s="22" t="s">
        <v>76</v>
      </c>
      <c r="D19" s="17"/>
      <c r="E19" s="43"/>
      <c r="F19" s="43"/>
      <c r="G19" s="7"/>
      <c r="H19" s="7">
        <v>1</v>
      </c>
      <c r="I19" s="6"/>
      <c r="J19" s="6"/>
      <c r="K19" s="6"/>
    </row>
    <row r="20" spans="1:11">
      <c r="A20" s="4"/>
      <c r="B20" s="22" t="s">
        <v>49</v>
      </c>
      <c r="C20" s="22" t="s">
        <v>50</v>
      </c>
      <c r="D20" s="25">
        <v>1</v>
      </c>
      <c r="E20" s="72">
        <v>7.9485440169930606E-123</v>
      </c>
      <c r="F20" s="7" t="s">
        <v>89</v>
      </c>
      <c r="G20" s="7" t="s">
        <v>89</v>
      </c>
      <c r="H20" s="7" t="s">
        <v>89</v>
      </c>
      <c r="I20" s="6"/>
      <c r="J20" s="6"/>
      <c r="K20" s="6"/>
    </row>
    <row r="21" spans="1:11">
      <c r="A21" s="4"/>
      <c r="B21" s="4"/>
      <c r="C21" s="22" t="s">
        <v>51</v>
      </c>
      <c r="D21" s="17"/>
      <c r="E21" s="43">
        <v>1</v>
      </c>
      <c r="F21" s="72">
        <v>4.2854864142948899E-39</v>
      </c>
      <c r="G21" s="72">
        <v>1.98042904513561E-73</v>
      </c>
      <c r="H21" s="72">
        <v>3.57437504973812E-128</v>
      </c>
      <c r="I21" s="6"/>
      <c r="J21" s="6"/>
      <c r="K21" s="6"/>
    </row>
    <row r="22" spans="1:11">
      <c r="A22" s="4"/>
      <c r="B22" s="4"/>
      <c r="C22" s="22" t="s">
        <v>52</v>
      </c>
      <c r="D22" s="17"/>
      <c r="E22" s="43"/>
      <c r="F22" s="43">
        <v>1</v>
      </c>
      <c r="G22" s="72">
        <v>2.2656038864496701E-7</v>
      </c>
      <c r="H22" s="72">
        <v>5.6447262410176299E-33</v>
      </c>
      <c r="I22" s="6"/>
      <c r="J22" s="6"/>
      <c r="K22" s="6"/>
    </row>
    <row r="23" spans="1:11">
      <c r="A23" s="4"/>
      <c r="B23" s="4"/>
      <c r="C23" s="22" t="s">
        <v>53</v>
      </c>
      <c r="D23" s="4"/>
      <c r="E23" s="43"/>
      <c r="F23" s="43"/>
      <c r="G23" s="7">
        <v>1</v>
      </c>
      <c r="H23" s="72">
        <v>1.63498669260069E-13</v>
      </c>
      <c r="I23" s="6"/>
      <c r="J23" s="6"/>
      <c r="K23" s="6"/>
    </row>
    <row r="24" spans="1:11">
      <c r="B24" s="4"/>
      <c r="C24" s="22" t="s">
        <v>76</v>
      </c>
      <c r="D24" s="17"/>
      <c r="E24" s="43"/>
      <c r="F24" s="43"/>
      <c r="G24" s="7"/>
      <c r="H24" s="7">
        <v>1</v>
      </c>
      <c r="I24" s="6"/>
      <c r="J24" s="6"/>
      <c r="K24" s="6"/>
    </row>
    <row r="25" spans="1:11">
      <c r="A25" s="4"/>
      <c r="B25" s="4"/>
      <c r="C25" s="4"/>
      <c r="D25" s="17"/>
      <c r="E25" s="43"/>
      <c r="F25" s="43"/>
      <c r="G25" s="7"/>
      <c r="H25" s="7"/>
      <c r="I25" s="6"/>
      <c r="J25" s="6"/>
      <c r="K25" s="6"/>
    </row>
    <row r="26" spans="1:11">
      <c r="A26" s="4" t="s">
        <v>7</v>
      </c>
      <c r="B26" s="7" t="s">
        <v>48</v>
      </c>
      <c r="C26" s="22" t="s">
        <v>50</v>
      </c>
      <c r="D26" s="25">
        <v>1</v>
      </c>
      <c r="E26" s="7" t="s">
        <v>89</v>
      </c>
      <c r="F26" s="7" t="s">
        <v>89</v>
      </c>
      <c r="G26" s="7" t="s">
        <v>89</v>
      </c>
      <c r="H26" s="7" t="s">
        <v>89</v>
      </c>
      <c r="I26" s="6"/>
      <c r="J26" s="6"/>
      <c r="K26" s="6"/>
    </row>
    <row r="27" spans="1:11">
      <c r="A27" s="4"/>
      <c r="B27" s="7"/>
      <c r="C27" s="22" t="s">
        <v>51</v>
      </c>
      <c r="D27" s="11"/>
      <c r="E27" s="43">
        <v>1</v>
      </c>
      <c r="F27" s="72">
        <v>5.0855128105892698E-74</v>
      </c>
      <c r="G27" s="72">
        <v>4.0161395050784799E-272</v>
      </c>
      <c r="H27" s="7" t="s">
        <v>89</v>
      </c>
      <c r="I27" s="6"/>
      <c r="J27" s="6"/>
      <c r="K27" s="6"/>
    </row>
    <row r="28" spans="1:11">
      <c r="A28" s="4"/>
      <c r="B28" s="7"/>
      <c r="C28" s="22" t="s">
        <v>52</v>
      </c>
      <c r="D28" s="17"/>
      <c r="E28" s="43"/>
      <c r="F28" s="43">
        <v>1</v>
      </c>
      <c r="G28" s="72">
        <v>1.7594273976459701E-81</v>
      </c>
      <c r="H28" s="7" t="s">
        <v>89</v>
      </c>
      <c r="I28" s="6"/>
      <c r="J28" s="6"/>
      <c r="K28" s="6"/>
    </row>
    <row r="29" spans="1:11">
      <c r="A29" s="4"/>
      <c r="B29" s="7"/>
      <c r="C29" s="22" t="s">
        <v>53</v>
      </c>
      <c r="D29" s="17"/>
      <c r="E29" s="43"/>
      <c r="F29" s="43"/>
      <c r="G29" s="7">
        <v>1</v>
      </c>
      <c r="H29" s="72">
        <v>5.7778920699561499E-228</v>
      </c>
      <c r="I29" s="6"/>
      <c r="J29" s="6"/>
      <c r="K29" s="6"/>
    </row>
    <row r="30" spans="1:11">
      <c r="A30" s="4"/>
      <c r="B30" s="7"/>
      <c r="C30" s="22" t="s">
        <v>76</v>
      </c>
      <c r="D30" s="17"/>
      <c r="E30" s="43"/>
      <c r="F30" s="43"/>
      <c r="G30" s="7"/>
      <c r="H30" s="7">
        <v>1</v>
      </c>
      <c r="I30" s="6"/>
      <c r="J30" s="6"/>
      <c r="K30" s="6"/>
    </row>
    <row r="31" spans="1:11">
      <c r="A31" s="4"/>
      <c r="B31" s="22" t="s">
        <v>49</v>
      </c>
      <c r="C31" s="22" t="s">
        <v>50</v>
      </c>
      <c r="D31" s="25">
        <v>1</v>
      </c>
      <c r="E31" s="72">
        <v>1.5552211479627499E-10</v>
      </c>
      <c r="F31" s="72">
        <v>7.7522948184736498E-53</v>
      </c>
      <c r="G31" s="72">
        <v>1.22996205139014E-62</v>
      </c>
      <c r="H31" s="72">
        <v>2.4690876434894701E-107</v>
      </c>
      <c r="I31" s="6"/>
      <c r="J31" s="6"/>
      <c r="K31" s="6"/>
    </row>
    <row r="32" spans="1:11">
      <c r="B32" s="22"/>
      <c r="C32" s="22" t="s">
        <v>51</v>
      </c>
      <c r="D32" s="11"/>
      <c r="E32" s="43">
        <v>1</v>
      </c>
      <c r="F32" s="72">
        <v>3.3567945153248097E-11</v>
      </c>
      <c r="G32" s="72">
        <v>8.1057219930675797E-18</v>
      </c>
      <c r="H32" s="72">
        <v>9.2035636196624007E-33</v>
      </c>
      <c r="I32" s="6"/>
      <c r="J32" s="6"/>
      <c r="K32" s="6"/>
    </row>
    <row r="33" spans="1:11">
      <c r="A33" s="4"/>
      <c r="B33" s="22"/>
      <c r="C33" s="22" t="s">
        <v>52</v>
      </c>
      <c r="D33" s="17"/>
      <c r="E33" s="43"/>
      <c r="F33" s="43">
        <v>1</v>
      </c>
      <c r="G33" s="43">
        <v>1.32761595735475E-3</v>
      </c>
      <c r="H33" s="72">
        <v>1.7382670187106199E-13</v>
      </c>
      <c r="I33" s="6"/>
      <c r="J33" s="6"/>
      <c r="K33" s="6"/>
    </row>
    <row r="34" spans="1:11">
      <c r="A34" s="4"/>
      <c r="B34" s="22"/>
      <c r="C34" s="22" t="s">
        <v>53</v>
      </c>
      <c r="D34" s="17"/>
      <c r="E34" s="43"/>
      <c r="F34" s="43"/>
      <c r="G34" s="7">
        <v>1</v>
      </c>
      <c r="H34" s="43">
        <v>0.01</v>
      </c>
      <c r="I34" s="6"/>
      <c r="J34" s="6"/>
      <c r="K34" s="6"/>
    </row>
    <row r="35" spans="1:11">
      <c r="A35" s="4"/>
      <c r="B35" s="22"/>
      <c r="C35" s="22" t="s">
        <v>76</v>
      </c>
      <c r="D35" s="17"/>
      <c r="E35" s="43"/>
      <c r="F35" s="43"/>
      <c r="G35" s="7"/>
      <c r="H35" s="7">
        <v>1</v>
      </c>
      <c r="I35" s="6"/>
      <c r="J35" s="6"/>
      <c r="K35" s="6"/>
    </row>
    <row r="36" spans="1:11">
      <c r="A36" s="4"/>
      <c r="B36" s="4"/>
      <c r="C36" s="4"/>
      <c r="D36" s="11"/>
      <c r="E36" s="43"/>
      <c r="F36" s="43"/>
      <c r="G36" s="7"/>
      <c r="H36" s="7"/>
      <c r="I36" s="6"/>
      <c r="J36" s="6"/>
      <c r="K36" s="6"/>
    </row>
    <row r="37" spans="1:11">
      <c r="A37" s="4" t="s">
        <v>4</v>
      </c>
      <c r="B37" s="7" t="s">
        <v>48</v>
      </c>
      <c r="C37" s="22" t="s">
        <v>50</v>
      </c>
      <c r="D37" s="25">
        <v>1</v>
      </c>
      <c r="E37" s="72">
        <v>1.57962455715643E-175</v>
      </c>
      <c r="F37" s="72">
        <v>2.38828361137915E-32</v>
      </c>
      <c r="G37" s="72">
        <v>7.61417481493046E-264</v>
      </c>
      <c r="H37" s="7" t="s">
        <v>89</v>
      </c>
      <c r="I37" s="6"/>
      <c r="J37" s="6"/>
      <c r="K37" s="6"/>
    </row>
    <row r="38" spans="1:11">
      <c r="A38" s="22"/>
      <c r="B38" s="7"/>
      <c r="C38" s="22" t="s">
        <v>51</v>
      </c>
      <c r="D38" s="11"/>
      <c r="E38" s="43">
        <v>1</v>
      </c>
      <c r="F38" s="72">
        <v>7.0046092394463406E-83</v>
      </c>
      <c r="G38" s="43">
        <v>0.271879712047644</v>
      </c>
      <c r="H38" s="72">
        <v>1.5096685067870699E-84</v>
      </c>
      <c r="I38" s="6"/>
      <c r="J38" s="6"/>
      <c r="K38" s="6"/>
    </row>
    <row r="39" spans="1:11">
      <c r="A39" s="4"/>
      <c r="B39" s="7"/>
      <c r="C39" s="22" t="s">
        <v>52</v>
      </c>
      <c r="D39" s="17"/>
      <c r="E39" s="43"/>
      <c r="F39" s="43">
        <v>1</v>
      </c>
      <c r="G39" s="72">
        <v>2.1215032657635701E-129</v>
      </c>
      <c r="H39" s="7" t="s">
        <v>89</v>
      </c>
      <c r="I39" s="6"/>
      <c r="J39" s="6"/>
      <c r="K39" s="6"/>
    </row>
    <row r="40" spans="1:11">
      <c r="A40" s="22"/>
      <c r="B40" s="7"/>
      <c r="C40" s="22" t="s">
        <v>53</v>
      </c>
      <c r="D40" s="17"/>
      <c r="E40" s="43"/>
      <c r="F40" s="43"/>
      <c r="G40" s="7">
        <v>1</v>
      </c>
      <c r="H40" s="72">
        <v>1.00229944271464E-215</v>
      </c>
      <c r="I40" s="6"/>
      <c r="J40" s="6"/>
      <c r="K40" s="6"/>
    </row>
    <row r="41" spans="1:11">
      <c r="A41" s="22"/>
      <c r="B41" s="7"/>
      <c r="C41" s="22" t="s">
        <v>76</v>
      </c>
      <c r="D41" s="17"/>
      <c r="E41" s="43"/>
      <c r="F41" s="43"/>
      <c r="G41" s="7"/>
      <c r="H41" s="7">
        <v>1</v>
      </c>
      <c r="I41" s="6"/>
      <c r="J41" s="6"/>
      <c r="K41" s="6"/>
    </row>
    <row r="42" spans="1:11">
      <c r="A42" s="22"/>
      <c r="B42" s="22" t="s">
        <v>49</v>
      </c>
      <c r="C42" s="22" t="s">
        <v>50</v>
      </c>
      <c r="D42" s="25">
        <v>1</v>
      </c>
      <c r="E42" s="72">
        <v>2.12709724586367E-39</v>
      </c>
      <c r="F42" s="7" t="s">
        <v>89</v>
      </c>
      <c r="G42" s="7" t="s">
        <v>89</v>
      </c>
      <c r="H42" s="7" t="s">
        <v>89</v>
      </c>
      <c r="I42" s="6"/>
      <c r="J42" s="6"/>
      <c r="K42" s="6"/>
    </row>
    <row r="43" spans="1:11">
      <c r="A43" s="22"/>
      <c r="B43" s="22"/>
      <c r="C43" s="22" t="s">
        <v>51</v>
      </c>
      <c r="D43" s="11"/>
      <c r="E43" s="43">
        <v>1</v>
      </c>
      <c r="F43" s="72">
        <v>1.37708864377423E-243</v>
      </c>
      <c r="G43" s="72">
        <v>1.5326190319095101E-211</v>
      </c>
      <c r="H43" s="72">
        <v>8.9900785921402108E-186</v>
      </c>
      <c r="I43" s="6"/>
      <c r="J43" s="6"/>
      <c r="K43" s="6"/>
    </row>
    <row r="44" spans="1:11">
      <c r="A44" s="22"/>
      <c r="B44" s="22"/>
      <c r="C44" s="22" t="s">
        <v>52</v>
      </c>
      <c r="D44" s="17"/>
      <c r="E44" s="43"/>
      <c r="F44" s="43">
        <v>1</v>
      </c>
      <c r="G44" s="72">
        <v>2.40669503638506E-9</v>
      </c>
      <c r="H44" s="72">
        <v>6.2867030456867704E-35</v>
      </c>
      <c r="I44" s="6"/>
      <c r="J44" s="6"/>
      <c r="K44" s="6"/>
    </row>
    <row r="45" spans="1:11">
      <c r="A45" s="22"/>
      <c r="B45" s="22"/>
      <c r="C45" s="22" t="s">
        <v>53</v>
      </c>
      <c r="D45" s="17"/>
      <c r="E45" s="43"/>
      <c r="F45" s="43"/>
      <c r="G45" s="7">
        <v>1</v>
      </c>
      <c r="H45" s="72">
        <v>1.5365162303509501E-11</v>
      </c>
      <c r="I45" s="6"/>
      <c r="J45" s="6"/>
      <c r="K45" s="6"/>
    </row>
    <row r="46" spans="1:11" ht="16.2" thickBot="1">
      <c r="A46" s="39"/>
      <c r="B46" s="39"/>
      <c r="C46" s="39" t="s">
        <v>76</v>
      </c>
      <c r="D46" s="40"/>
      <c r="E46" s="45"/>
      <c r="F46" s="45"/>
      <c r="G46" s="45"/>
      <c r="H46" s="45">
        <v>1</v>
      </c>
      <c r="I46" s="6"/>
      <c r="J46" s="6"/>
      <c r="K46" s="6"/>
    </row>
    <row r="47" spans="1:11">
      <c r="A47" s="149" t="s">
        <v>317</v>
      </c>
      <c r="B47" s="149"/>
      <c r="C47" s="149"/>
    </row>
    <row r="48" spans="1:11" ht="17.399999999999999">
      <c r="A48" s="2"/>
    </row>
  </sheetData>
  <pageMargins left="0.7" right="0.7" top="0.75" bottom="0.75" header="0.3" footer="0.3"/>
  <pageSetup scale="61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  <vt:lpstr>Table S9</vt:lpstr>
      <vt:lpstr>Table S10</vt:lpstr>
      <vt:lpstr>Table S11</vt:lpstr>
      <vt:lpstr>Table S12</vt:lpstr>
      <vt:lpstr>Table S13</vt:lpstr>
      <vt:lpstr>Table S14</vt:lpstr>
      <vt:lpstr>Table S15</vt:lpstr>
      <vt:lpstr>Table S16</vt:lpstr>
      <vt:lpstr>Table S17</vt:lpstr>
      <vt:lpstr>Table S18</vt:lpstr>
      <vt:lpstr>Table S19</vt:lpstr>
      <vt:lpstr>Table S20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cp:lastPrinted>2021-12-17T13:29:36Z</cp:lastPrinted>
  <dcterms:created xsi:type="dcterms:W3CDTF">2021-07-20T11:14:30Z</dcterms:created>
  <dcterms:modified xsi:type="dcterms:W3CDTF">2022-02-14T09:10:47Z</dcterms:modified>
</cp:coreProperties>
</file>