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nvestav365-my.sharepoint.com/personal/gertrud_lund_cinvestav_mx/Documents/Cells_mdpi_2022/SUBMISSION/SUPPL/"/>
    </mc:Choice>
  </mc:AlternateContent>
  <xr:revisionPtr revIDLastSave="0" documentId="8_{9CAAF24A-BAFD-B341-A940-CE5A4B5E6415}" xr6:coauthVersionLast="47" xr6:coauthVersionMax="47" xr10:uidLastSave="{00000000-0000-0000-0000-000000000000}"/>
  <bookViews>
    <workbookView xWindow="900" yWindow="560" windowWidth="27880" windowHeight="16920" activeTab="1" xr2:uid="{CCF1A116-0B0E-614F-B7E7-74C7DB59A68B}"/>
  </bookViews>
  <sheets>
    <sheet name="Table 1" sheetId="7" r:id="rId1"/>
    <sheet name="Table 2" sheetId="1" r:id="rId2"/>
    <sheet name="Table 3 " sheetId="3" r:id="rId3"/>
    <sheet name="Table 4 " sheetId="8" r:id="rId4"/>
    <sheet name="Table 5" sheetId="4" r:id="rId5"/>
    <sheet name="Table 6" sheetId="10" r:id="rId6"/>
    <sheet name="Table 7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1" l="1"/>
  <c r="K23" i="1"/>
  <c r="I23" i="1"/>
  <c r="J19" i="1"/>
  <c r="K19" i="1"/>
  <c r="I19" i="1"/>
  <c r="J15" i="1"/>
  <c r="K15" i="1"/>
  <c r="I15" i="1"/>
  <c r="K11" i="1"/>
  <c r="I11" i="1"/>
  <c r="R11" i="1"/>
  <c r="T11" i="1"/>
  <c r="V11" i="1"/>
  <c r="X11" i="1"/>
  <c r="AB11" i="1"/>
  <c r="R15" i="1"/>
  <c r="S15" i="1"/>
  <c r="T15" i="1"/>
  <c r="J10" i="1"/>
  <c r="J9" i="1"/>
  <c r="J8" i="1"/>
  <c r="J11" i="1" s="1"/>
  <c r="E10" i="9"/>
  <c r="F10" i="9"/>
  <c r="G10" i="9"/>
  <c r="V15" i="1" l="1"/>
  <c r="X15" i="1"/>
  <c r="S23" i="1"/>
  <c r="T23" i="1"/>
  <c r="V23" i="1"/>
  <c r="X23" i="1"/>
  <c r="R23" i="1"/>
  <c r="S19" i="1"/>
  <c r="T19" i="1"/>
  <c r="V19" i="1"/>
  <c r="X19" i="1"/>
  <c r="R19" i="1"/>
  <c r="W13" i="1" l="1"/>
  <c r="AA13" i="1" s="1"/>
  <c r="W14" i="1"/>
  <c r="AA14" i="1" s="1"/>
  <c r="W20" i="1"/>
  <c r="W21" i="1"/>
  <c r="W22" i="1"/>
  <c r="W12" i="1"/>
  <c r="W9" i="1"/>
  <c r="W10" i="1"/>
  <c r="W8" i="1"/>
  <c r="S9" i="1"/>
  <c r="S10" i="1"/>
  <c r="S8" i="1"/>
  <c r="AB14" i="1"/>
  <c r="AB13" i="1"/>
  <c r="AB12" i="1"/>
  <c r="AB20" i="1"/>
  <c r="AB21" i="1"/>
  <c r="AB22" i="1"/>
  <c r="Z12" i="1"/>
  <c r="Z13" i="1"/>
  <c r="Z14" i="1"/>
  <c r="Z16" i="1"/>
  <c r="Z17" i="1"/>
  <c r="Z18" i="1"/>
  <c r="Z20" i="1"/>
  <c r="Z21" i="1"/>
  <c r="Z22" i="1"/>
  <c r="Z9" i="1"/>
  <c r="AA9" i="1" s="1"/>
  <c r="Z10" i="1"/>
  <c r="AA10" i="1" s="1"/>
  <c r="Z8" i="1"/>
  <c r="Z11" i="1" s="1"/>
  <c r="S11" i="1" l="1"/>
  <c r="AB15" i="1"/>
  <c r="W11" i="1"/>
  <c r="Z23" i="1"/>
  <c r="AA8" i="1"/>
  <c r="AA11" i="1" s="1"/>
  <c r="Z15" i="1"/>
  <c r="W23" i="1"/>
  <c r="AB23" i="1"/>
  <c r="Z19" i="1"/>
  <c r="AA12" i="1"/>
  <c r="AA15" i="1" s="1"/>
  <c r="W15" i="1"/>
  <c r="AA20" i="1"/>
  <c r="AA22" i="1"/>
  <c r="AA21" i="1"/>
  <c r="G22" i="9"/>
  <c r="F22" i="9"/>
  <c r="E22" i="9"/>
  <c r="G18" i="9"/>
  <c r="F18" i="9"/>
  <c r="E18" i="9"/>
  <c r="G14" i="9"/>
  <c r="F14" i="9"/>
  <c r="E14" i="9"/>
  <c r="AA23" i="1" l="1"/>
  <c r="G23" i="8"/>
  <c r="F23" i="8"/>
  <c r="E23" i="8"/>
  <c r="G19" i="8"/>
  <c r="F19" i="8"/>
  <c r="E19" i="8"/>
  <c r="G15" i="8"/>
  <c r="F15" i="8"/>
  <c r="E15" i="8"/>
  <c r="G11" i="8"/>
  <c r="F11" i="8"/>
  <c r="E11" i="8"/>
  <c r="G15" i="1" l="1"/>
  <c r="G11" i="1"/>
  <c r="E46" i="4" l="1"/>
  <c r="F46" i="4"/>
  <c r="G46" i="4"/>
  <c r="E42" i="4"/>
  <c r="F42" i="4"/>
  <c r="G42" i="4"/>
  <c r="E38" i="4"/>
  <c r="F38" i="4"/>
  <c r="G38" i="4"/>
  <c r="E34" i="4"/>
  <c r="F34" i="4"/>
  <c r="G34" i="4"/>
  <c r="E23" i="4"/>
  <c r="F23" i="4"/>
  <c r="G23" i="4"/>
  <c r="E19" i="4"/>
  <c r="F19" i="4"/>
  <c r="G19" i="4"/>
  <c r="E15" i="4"/>
  <c r="F15" i="4"/>
  <c r="G15" i="4"/>
  <c r="E11" i="4"/>
  <c r="F11" i="4"/>
  <c r="G11" i="4"/>
  <c r="N11" i="1" l="1"/>
  <c r="O11" i="1"/>
  <c r="P11" i="1"/>
  <c r="G19" i="1"/>
  <c r="N23" i="1"/>
  <c r="O23" i="1"/>
  <c r="P23" i="1"/>
  <c r="N19" i="1"/>
  <c r="O19" i="1"/>
  <c r="P19" i="1"/>
  <c r="N15" i="1"/>
  <c r="O15" i="1"/>
  <c r="P15" i="1"/>
  <c r="AB16" i="1" l="1"/>
  <c r="W16" i="1"/>
  <c r="W17" i="1"/>
  <c r="AB17" i="1"/>
  <c r="AA17" i="1" s="1"/>
  <c r="W18" i="1"/>
  <c r="AB18" i="1"/>
  <c r="AA18" i="1" s="1"/>
  <c r="W19" i="1" l="1"/>
  <c r="AA16" i="1"/>
  <c r="AA19" i="1" s="1"/>
  <c r="AB19" i="1"/>
</calcChain>
</file>

<file path=xl/sharedStrings.xml><?xml version="1.0" encoding="utf-8"?>
<sst xmlns="http://schemas.openxmlformats.org/spreadsheetml/2006/main" count="1698" uniqueCount="1281">
  <si>
    <t>supplement</t>
  </si>
  <si>
    <t>n</t>
  </si>
  <si>
    <t>F0</t>
  </si>
  <si>
    <t>F1</t>
  </si>
  <si>
    <t>F2</t>
  </si>
  <si>
    <t># mice</t>
  </si>
  <si>
    <t>generation </t>
  </si>
  <si>
    <t>all</t>
  </si>
  <si>
    <t>male</t>
  </si>
  <si>
    <t>female</t>
  </si>
  <si>
    <t>18.0±2.0</t>
  </si>
  <si>
    <t>18.3±1.8</t>
  </si>
  <si>
    <t>17.7±2.1</t>
  </si>
  <si>
    <t>F3</t>
  </si>
  <si>
    <t>17.2±2.3</t>
  </si>
  <si>
    <t>18.7±3.1</t>
  </si>
  <si>
    <t>16.7±1.9</t>
  </si>
  <si>
    <t>11.1±3.2</t>
  </si>
  <si>
    <t>11.3±3.6</t>
  </si>
  <si>
    <t>10.9±2.8</t>
  </si>
  <si>
    <t>15.8±4.3</t>
  </si>
  <si>
    <t>17.0±3.7</t>
  </si>
  <si>
    <t>15.3±4.6</t>
  </si>
  <si>
    <t>16.2±2.6</t>
  </si>
  <si>
    <t>17.1±2.7</t>
  </si>
  <si>
    <t>15.2±2.0</t>
  </si>
  <si>
    <t>12.5±3.9</t>
  </si>
  <si>
    <t>12.1±4.0</t>
  </si>
  <si>
    <t>13.1±4.0</t>
  </si>
  <si>
    <t>12.4±2.2</t>
  </si>
  <si>
    <t>12.2±2.4</t>
  </si>
  <si>
    <t>12.6±2.0</t>
  </si>
  <si>
    <t>14.6±2.4</t>
  </si>
  <si>
    <t>14.9±2.5</t>
  </si>
  <si>
    <t>14.3±2.5</t>
  </si>
  <si>
    <t>generation</t>
  </si>
  <si>
    <t>liver</t>
  </si>
  <si>
    <t>brain</t>
  </si>
  <si>
    <t>Online Supporting Material</t>
  </si>
  <si>
    <t xml:space="preserve">pups/litter </t>
  </si>
  <si>
    <t>5.0±1.6</t>
  </si>
  <si>
    <t>6.7±1.5</t>
  </si>
  <si>
    <t>5.8±1.6</t>
  </si>
  <si>
    <t>ND</t>
  </si>
  <si>
    <t>5.3±1.5</t>
  </si>
  <si>
    <t>4.5±0.8</t>
  </si>
  <si>
    <t>6.0±1.0</t>
  </si>
  <si>
    <t>5.7±0.8</t>
  </si>
  <si>
    <t>5.3±2.5</t>
  </si>
  <si>
    <t>total fat (%)</t>
  </si>
  <si>
    <t>0.90±0.12</t>
  </si>
  <si>
    <t>1.11±0.36</t>
  </si>
  <si>
    <t>41.08±12.13</t>
  </si>
  <si>
    <t>45.84±0.87</t>
  </si>
  <si>
    <t>0.99±0.13</t>
  </si>
  <si>
    <t>1.04±0.12</t>
  </si>
  <si>
    <t>1.00±0.15</t>
  </si>
  <si>
    <t>1.33±0.23</t>
  </si>
  <si>
    <t>2.42±0.08</t>
  </si>
  <si>
    <t>34.11±0.03</t>
  </si>
  <si>
    <t>30.19±1.82</t>
  </si>
  <si>
    <t>1.02±0.17</t>
  </si>
  <si>
    <t>0.92±0.10</t>
  </si>
  <si>
    <t>1.96±0.13</t>
  </si>
  <si>
    <t>1.39±0.07</t>
  </si>
  <si>
    <t>31.53±7.79</t>
  </si>
  <si>
    <t>40.26±8.58</t>
  </si>
  <si>
    <t>1.12±0.08</t>
  </si>
  <si>
    <t>0.8±0.04</t>
  </si>
  <si>
    <t>35.82±5.15</t>
  </si>
  <si>
    <t>32.2±11.91</t>
  </si>
  <si>
    <t>0.66±0.22</t>
  </si>
  <si>
    <t>0.55±0.13</t>
  </si>
  <si>
    <t>0.97±0.20</t>
  </si>
  <si>
    <t>1.25±0.07</t>
  </si>
  <si>
    <t>34.8±2.56</t>
  </si>
  <si>
    <t>44.42±0.13</t>
  </si>
  <si>
    <t>0.96±0.28</t>
  </si>
  <si>
    <t>0.83±0.19</t>
  </si>
  <si>
    <t>2.22±0.07</t>
  </si>
  <si>
    <t>1.14±0.10</t>
  </si>
  <si>
    <t>40.79±6.31</t>
  </si>
  <si>
    <t>39.19±4.08</t>
  </si>
  <si>
    <t>1.81±0.21</t>
  </si>
  <si>
    <t>1.73±0.04</t>
  </si>
  <si>
    <t>38.53±2.75</t>
  </si>
  <si>
    <t>41.57±1.75</t>
  </si>
  <si>
    <t>0.98±0.11</t>
  </si>
  <si>
    <t>0.93±0.05</t>
  </si>
  <si>
    <t>1.22±0.03</t>
  </si>
  <si>
    <t>47.08±3.42</t>
  </si>
  <si>
    <t>13.33±2.98</t>
  </si>
  <si>
    <t>0.70±0.30</t>
  </si>
  <si>
    <t>0.69±0.24</t>
  </si>
  <si>
    <t>0.65±0.02</t>
  </si>
  <si>
    <t>1.58±0.55</t>
  </si>
  <si>
    <t>31.22±4.08</t>
  </si>
  <si>
    <t>43.85±8.93</t>
  </si>
  <si>
    <t>1.13±0.11</t>
  </si>
  <si>
    <t>0.98±0.15</t>
  </si>
  <si>
    <t>36.15±4.62</t>
  </si>
  <si>
    <t>23.93±1.75</t>
  </si>
  <si>
    <t>0.65±0.10</t>
  </si>
  <si>
    <t>0.68±0.11</t>
  </si>
  <si>
    <t>2.63±0.71</t>
  </si>
  <si>
    <t>1.89±0.39</t>
  </si>
  <si>
    <t>42.45±4.40</t>
  </si>
  <si>
    <t>46.37±10.78</t>
  </si>
  <si>
    <t>0.92±0.15</t>
  </si>
  <si>
    <t>0.79±0.16</t>
  </si>
  <si>
    <t>2.96±0.43</t>
  </si>
  <si>
    <t>1.05±0.06</t>
  </si>
  <si>
    <t>25.23±4.25</t>
  </si>
  <si>
    <t>29.83±1.37</t>
  </si>
  <si>
    <t>liver weight (g)</t>
  </si>
  <si>
    <t>testes</t>
  </si>
  <si>
    <t>% SFA</t>
  </si>
  <si>
    <t>% MUFA</t>
  </si>
  <si>
    <t>0.38±0.04</t>
  </si>
  <si>
    <t>0.4±0.02</t>
  </si>
  <si>
    <t>34.39±0.21</t>
  </si>
  <si>
    <t>33.93±1.06</t>
  </si>
  <si>
    <t>28.68±0.03</t>
  </si>
  <si>
    <t>28.17±0.49</t>
  </si>
  <si>
    <t>0.15±0.01</t>
  </si>
  <si>
    <t>0.23±0.06</t>
  </si>
  <si>
    <t>0.46±0.08</t>
  </si>
  <si>
    <t>0.57±0.03</t>
  </si>
  <si>
    <t>39.28±0.21</t>
  </si>
  <si>
    <t>38.95±0.76</t>
  </si>
  <si>
    <t>25.33±0.76</t>
  </si>
  <si>
    <t>24.90±1.26</t>
  </si>
  <si>
    <t>0.11±0.02</t>
  </si>
  <si>
    <t>0.24±0.21</t>
  </si>
  <si>
    <t>0.26±0.05</t>
  </si>
  <si>
    <t>0.45±0.06</t>
  </si>
  <si>
    <t>36.36±0.06</t>
  </si>
  <si>
    <t>35.51±0.55</t>
  </si>
  <si>
    <t>29.68±0.18</t>
  </si>
  <si>
    <t>27.46±1.96</t>
  </si>
  <si>
    <t>0.09±0.01</t>
  </si>
  <si>
    <t>0.09±0.02</t>
  </si>
  <si>
    <t>0.35±0.03</t>
  </si>
  <si>
    <t>0.27±0.00</t>
  </si>
  <si>
    <t>33.97±1.87</t>
  </si>
  <si>
    <t>31.12±0.31</t>
  </si>
  <si>
    <t>28.28±2.17</t>
  </si>
  <si>
    <t>26.94±0.59</t>
  </si>
  <si>
    <t>0.18±0.09</t>
  </si>
  <si>
    <t>0.18±0.06</t>
  </si>
  <si>
    <t>0.40±0.26</t>
  </si>
  <si>
    <t>0.26±0.01</t>
  </si>
  <si>
    <t>36.12±0.53</t>
  </si>
  <si>
    <t>33.74±0.15</t>
  </si>
  <si>
    <t>27.46±0.11</t>
  </si>
  <si>
    <t>28.11±0.01</t>
  </si>
  <si>
    <t>0.11±0.00</t>
  </si>
  <si>
    <t>0.29±0.06</t>
  </si>
  <si>
    <t>0.25±0.01</t>
  </si>
  <si>
    <t>34.61±1.18</t>
  </si>
  <si>
    <t>35.05±0.63</t>
  </si>
  <si>
    <t>25.28±0.27</t>
  </si>
  <si>
    <t>27.31±0.31</t>
  </si>
  <si>
    <t>0.06±0.08</t>
  </si>
  <si>
    <t>0.08±0.00</t>
  </si>
  <si>
    <t>0.41±0.01</t>
  </si>
  <si>
    <t>0.52±0.04</t>
  </si>
  <si>
    <t>36.06±0.45</t>
  </si>
  <si>
    <t>32.93±0.07</t>
  </si>
  <si>
    <t>29.02±1.84</t>
  </si>
  <si>
    <t>25.77±0.55</t>
  </si>
  <si>
    <t>0.20±0.06</t>
  </si>
  <si>
    <t>0.13±0.01</t>
  </si>
  <si>
    <t>0.32±0.01</t>
  </si>
  <si>
    <t>0.43±0.13</t>
  </si>
  <si>
    <t>37.31±0.56</t>
  </si>
  <si>
    <t>33.03±1.28</t>
  </si>
  <si>
    <t>24.41±0.31</t>
  </si>
  <si>
    <t>22.87±1.98</t>
  </si>
  <si>
    <t>0.08±0.01</t>
  </si>
  <si>
    <t>0.10±0.03</t>
  </si>
  <si>
    <t>0.27±0.04</t>
  </si>
  <si>
    <t>0.26±0.04</t>
  </si>
  <si>
    <t>34.02±0.02</t>
  </si>
  <si>
    <t>34.15±0.13</t>
  </si>
  <si>
    <t>27.27±0.27</t>
  </si>
  <si>
    <t>27.62±1.48</t>
  </si>
  <si>
    <t>0.14±0.00</t>
  </si>
  <si>
    <t>0.12±0.00</t>
  </si>
  <si>
    <t>0.51±0.00</t>
  </si>
  <si>
    <t>0.98±0.50</t>
  </si>
  <si>
    <t>35.14±0.45</t>
  </si>
  <si>
    <t>34.64±0.26</t>
  </si>
  <si>
    <t>26.57±0.22</t>
  </si>
  <si>
    <t>27.11±1.07</t>
  </si>
  <si>
    <t>0.16±0.01</t>
  </si>
  <si>
    <t>0.33±0.31</t>
  </si>
  <si>
    <t>0.11±0.16</t>
  </si>
  <si>
    <t>0.40±0.14</t>
  </si>
  <si>
    <t>38.35±2.04</t>
  </si>
  <si>
    <t>38.14±2.01</t>
  </si>
  <si>
    <t>27.30±0.79</t>
  </si>
  <si>
    <t>25.72±1.97</t>
  </si>
  <si>
    <t>0.05±0.07</t>
  </si>
  <si>
    <t>0.52±0.10</t>
  </si>
  <si>
    <t>0.54±0.10</t>
  </si>
  <si>
    <t>35.83±0.48</t>
  </si>
  <si>
    <t>33.86±0.60</t>
  </si>
  <si>
    <t>27.53±0.09</t>
  </si>
  <si>
    <t>26.98±0.04</t>
  </si>
  <si>
    <t>0.16±0.02</t>
  </si>
  <si>
    <t>0.36±0.01</t>
  </si>
  <si>
    <t>0.10±0.01</t>
  </si>
  <si>
    <t>0.63±0.01</t>
  </si>
  <si>
    <t>0.93±0.17</t>
  </si>
  <si>
    <t>11.52±0.21</t>
  </si>
  <si>
    <t>11.22±0.22</t>
  </si>
  <si>
    <t>3.30±0.05</t>
  </si>
  <si>
    <t>3.22±0.01</t>
  </si>
  <si>
    <t>0.42±0.09</t>
  </si>
  <si>
    <t>0.51±0.04</t>
  </si>
  <si>
    <t>0.66±0.02</t>
  </si>
  <si>
    <t>0.22±0.02</t>
  </si>
  <si>
    <t>0.21±0.01</t>
  </si>
  <si>
    <t>0.72±0.06</t>
  </si>
  <si>
    <t>0.69±0.03</t>
  </si>
  <si>
    <t>14.19±0.13</t>
  </si>
  <si>
    <t>13.25±0.37</t>
  </si>
  <si>
    <t>2.49±0.15</t>
  </si>
  <si>
    <t>2.33±0.06</t>
  </si>
  <si>
    <t>0.25±0.03</t>
  </si>
  <si>
    <t>0.17±0.00</t>
  </si>
  <si>
    <t>0.64±0.05</t>
  </si>
  <si>
    <t>0.91±0.10</t>
  </si>
  <si>
    <t>11.39±0.14</t>
  </si>
  <si>
    <t>11.99±0.07</t>
  </si>
  <si>
    <t>3.23±0.10</t>
  </si>
  <si>
    <t>3.16±0.03</t>
  </si>
  <si>
    <t>0.24±0.01</t>
  </si>
  <si>
    <t>0.28±0.02</t>
  </si>
  <si>
    <t>0.11±0.01</t>
  </si>
  <si>
    <t>0.55±0.02</t>
  </si>
  <si>
    <t>11.58±0.52</t>
  </si>
  <si>
    <t>10.68±0.15</t>
  </si>
  <si>
    <t>2.96±0.07</t>
  </si>
  <si>
    <t>3.03±0.08</t>
  </si>
  <si>
    <t>0.95±0.65</t>
  </si>
  <si>
    <t>0.45±0.04</t>
  </si>
  <si>
    <t>0.46±0.01</t>
  </si>
  <si>
    <t>0.57±0.05</t>
  </si>
  <si>
    <t>10.80±0.02</t>
  </si>
  <si>
    <t>10.52±0.03</t>
  </si>
  <si>
    <t>2.37±0.05</t>
  </si>
  <si>
    <t>2.26±0.07</t>
  </si>
  <si>
    <t>0.31±0.09</t>
  </si>
  <si>
    <t>0.21±0.03</t>
  </si>
  <si>
    <t>0.61±0.01</t>
  </si>
  <si>
    <t>12.77±0.07</t>
  </si>
  <si>
    <t>11.37±0.29</t>
  </si>
  <si>
    <t>2.90±0.14</t>
  </si>
  <si>
    <t>2.79±0.01</t>
  </si>
  <si>
    <t>0.30±0.02</t>
  </si>
  <si>
    <t>0.22±0.01</t>
  </si>
  <si>
    <t>0.18±0.03</t>
  </si>
  <si>
    <t>0.17±0.01</t>
  </si>
  <si>
    <t>0.72±0.05</t>
  </si>
  <si>
    <t>0.83±0.00</t>
  </si>
  <si>
    <t>14.27±0.23</t>
  </si>
  <si>
    <t>13.77±0.20</t>
  </si>
  <si>
    <t>3.37±0.10</t>
  </si>
  <si>
    <t>3.42±0.05</t>
  </si>
  <si>
    <t>0.81±0.64</t>
  </si>
  <si>
    <t>0.45±0.03</t>
  </si>
  <si>
    <t>0.18±0.01</t>
  </si>
  <si>
    <t>0.15±0.03</t>
  </si>
  <si>
    <t>0.61±0.02</t>
  </si>
  <si>
    <t>0.65±0.14</t>
  </si>
  <si>
    <t>13.28±0.06</t>
  </si>
  <si>
    <t>12.17±0.15</t>
  </si>
  <si>
    <t>2.33±0.02</t>
  </si>
  <si>
    <t>2.35±0.13</t>
  </si>
  <si>
    <t>0.19±0.00</t>
  </si>
  <si>
    <t>0.34±0.03</t>
  </si>
  <si>
    <t>0.18±0.02</t>
  </si>
  <si>
    <t>0.71±0.09</t>
  </si>
  <si>
    <t>0.56±0.06</t>
  </si>
  <si>
    <t>13.58±0.47</t>
  </si>
  <si>
    <t>11.27±0.17</t>
  </si>
  <si>
    <t>2.85±0.02</t>
  </si>
  <si>
    <t>2.62±0.20</t>
  </si>
  <si>
    <t>0.41±0.05</t>
  </si>
  <si>
    <t>0.39±0.03</t>
  </si>
  <si>
    <t>0.11±0.04</t>
  </si>
  <si>
    <t>0.80±0.15</t>
  </si>
  <si>
    <t>12.52±0.14</t>
  </si>
  <si>
    <t>12.39±0.46</t>
  </si>
  <si>
    <t>3.09±0.03</t>
  </si>
  <si>
    <t>3.16±0.21</t>
  </si>
  <si>
    <t>0.40±0.04</t>
  </si>
  <si>
    <t>0.95±0.72</t>
  </si>
  <si>
    <t>0.49±0.09</t>
  </si>
  <si>
    <t>0.62±0.07</t>
  </si>
  <si>
    <t>10.42±0.16</t>
  </si>
  <si>
    <t>10.54±0.91</t>
  </si>
  <si>
    <t>2.50±0.30</t>
  </si>
  <si>
    <t>2.51±0.26</t>
  </si>
  <si>
    <t>0.66±0.01</t>
  </si>
  <si>
    <t>0.71±0.15</t>
  </si>
  <si>
    <t>12.93±0.07</t>
  </si>
  <si>
    <t>12.16±0.36</t>
  </si>
  <si>
    <t>2.50±0.03</t>
  </si>
  <si>
    <t>2.69±0.13</t>
  </si>
  <si>
    <t>0.34±0.01</t>
  </si>
  <si>
    <t>0.41±0.08</t>
  </si>
  <si>
    <t>10.96±0.07</t>
  </si>
  <si>
    <t>11.04±0.02</t>
  </si>
  <si>
    <t>5.39±0.13</t>
  </si>
  <si>
    <t>5.82±0.24</t>
  </si>
  <si>
    <t>1.16±0.09</t>
  </si>
  <si>
    <t>1.13±0.38</t>
  </si>
  <si>
    <t>0.27±0.03</t>
  </si>
  <si>
    <t>1.63±0.03</t>
  </si>
  <si>
    <t>1.80±0.47</t>
  </si>
  <si>
    <t>0.41±0.03</t>
  </si>
  <si>
    <t>9.16±0.29</t>
  </si>
  <si>
    <t>10.19±0.82</t>
  </si>
  <si>
    <t>4.36±0.13</t>
  </si>
  <si>
    <t>4.59±0.01</t>
  </si>
  <si>
    <t>0.99±0.02</t>
  </si>
  <si>
    <t>0.98±0.06</t>
  </si>
  <si>
    <t>0.18±0.05</t>
  </si>
  <si>
    <t>0.37±0.10</t>
  </si>
  <si>
    <t>1.62±0.01</t>
  </si>
  <si>
    <t>1.95±0.17</t>
  </si>
  <si>
    <t>10.68±0.01</t>
  </si>
  <si>
    <t>10.48±0.78</t>
  </si>
  <si>
    <t>4.25±0.19</t>
  </si>
  <si>
    <t>4.48±0.28</t>
  </si>
  <si>
    <t>0.85±0.24</t>
  </si>
  <si>
    <t>1.69±0.20</t>
  </si>
  <si>
    <t>0.45±0.12</t>
  </si>
  <si>
    <t>0.55±0.07</t>
  </si>
  <si>
    <t>1.29±0.04</t>
  </si>
  <si>
    <t>2.23±0.43</t>
  </si>
  <si>
    <t>11.84±0.14</t>
  </si>
  <si>
    <t>12.47±0.33</t>
  </si>
  <si>
    <t>4.32±2.88</t>
  </si>
  <si>
    <t>7.15±0.15</t>
  </si>
  <si>
    <t>2.01±0.06</t>
  </si>
  <si>
    <t>2.13±0.04</t>
  </si>
  <si>
    <t>0±0</t>
  </si>
  <si>
    <t>0.24±0.16</t>
  </si>
  <si>
    <t>1.72±2.07</t>
  </si>
  <si>
    <t>3.40±0.46</t>
  </si>
  <si>
    <t>11.44±0.10</t>
  </si>
  <si>
    <t>11.99±0.08</t>
  </si>
  <si>
    <t>5.88±0.03</t>
  </si>
  <si>
    <t>6.60±0.20</t>
  </si>
  <si>
    <t>0.96±0.03</t>
  </si>
  <si>
    <t>1.52±0.04</t>
  </si>
  <si>
    <t>0.16±0.03</t>
  </si>
  <si>
    <t>0.34±0.02</t>
  </si>
  <si>
    <t>2.43±0.09</t>
  </si>
  <si>
    <t>2.94±0.24</t>
  </si>
  <si>
    <t>12.22±0.18</t>
  </si>
  <si>
    <t>11.47±0.25</t>
  </si>
  <si>
    <t>5.75±0.14</t>
  </si>
  <si>
    <t>5.41±0.05</t>
  </si>
  <si>
    <t>1.87±0.64</t>
  </si>
  <si>
    <t>1.72±0.23</t>
  </si>
  <si>
    <t>0.44±0.06</t>
  </si>
  <si>
    <t>0.38±0.02</t>
  </si>
  <si>
    <t>2.76±0.35</t>
  </si>
  <si>
    <t>2.65±0.05</t>
  </si>
  <si>
    <t>8.52±0.88</t>
  </si>
  <si>
    <t>11.02±0.46</t>
  </si>
  <si>
    <t>2.57±1.76</t>
  </si>
  <si>
    <t>5.38±0.25</t>
  </si>
  <si>
    <t>1.25±0.19</t>
  </si>
  <si>
    <t>2.00±0.06</t>
  </si>
  <si>
    <t>0.22±0.31</t>
  </si>
  <si>
    <t>0.12±0.16</t>
  </si>
  <si>
    <t>0.27±0.02</t>
  </si>
  <si>
    <t>0.78±0.58</t>
  </si>
  <si>
    <t>2.49±0.19</t>
  </si>
  <si>
    <t>11.67±0.14</t>
  </si>
  <si>
    <t>13.77±0.58</t>
  </si>
  <si>
    <t>4.69±0.09</t>
  </si>
  <si>
    <t>6.91±0.09</t>
  </si>
  <si>
    <t>1.61±0.05</t>
  </si>
  <si>
    <t>1.79±0.14</t>
  </si>
  <si>
    <t>0.15±0.22</t>
  </si>
  <si>
    <t>0.51±0.11</t>
  </si>
  <si>
    <t>2.40±0.06</t>
  </si>
  <si>
    <t>10.40±0.09</t>
  </si>
  <si>
    <t>10.87±0.59</t>
  </si>
  <si>
    <t>5.13±0.26</t>
  </si>
  <si>
    <t>5.74±0.53</t>
  </si>
  <si>
    <t>1.46±0.80</t>
  </si>
  <si>
    <t>2.17±0.08</t>
  </si>
  <si>
    <t>0.23±0.02</t>
  </si>
  <si>
    <t>2.58±0.33</t>
  </si>
  <si>
    <t>3.02±0.44</t>
  </si>
  <si>
    <t>10.67±0.18</t>
  </si>
  <si>
    <t>11.54±0.31</t>
  </si>
  <si>
    <t>5.16±0.21</t>
  </si>
  <si>
    <t>4.54±2.35</t>
  </si>
  <si>
    <t>1.89±0.00</t>
  </si>
  <si>
    <t>1.93±0.16</t>
  </si>
  <si>
    <t>0.25±0.02</t>
  </si>
  <si>
    <t>0.23±0.15</t>
  </si>
  <si>
    <t>2.00±0.23</t>
  </si>
  <si>
    <t>11.10±0.10</t>
  </si>
  <si>
    <t>12.25±0.79</t>
  </si>
  <si>
    <t>5.48±0.35</t>
  </si>
  <si>
    <t>5.38±0.69</t>
  </si>
  <si>
    <t>0.89±0.09</t>
  </si>
  <si>
    <t>0.83±0.17</t>
  </si>
  <si>
    <t>0.21±0.07</t>
  </si>
  <si>
    <t>0.42±0.03</t>
  </si>
  <si>
    <t>0.39±0.01</t>
  </si>
  <si>
    <t>2.01±0.48</t>
  </si>
  <si>
    <t>2.35±0.59</t>
  </si>
  <si>
    <t>10.21±0.01</t>
  </si>
  <si>
    <t>10.97±0.06</t>
  </si>
  <si>
    <t>4.62±0.00</t>
  </si>
  <si>
    <t>5.42±0.15</t>
  </si>
  <si>
    <t>1.65±0.46</t>
  </si>
  <si>
    <t>2.26±0.02</t>
  </si>
  <si>
    <t>0.13±0.19</t>
  </si>
  <si>
    <t>0.25±0.00</t>
  </si>
  <si>
    <t>2.00±0.10</t>
  </si>
  <si>
    <t>2.67±0.27</t>
  </si>
  <si>
    <t>C14:0
Myristic</t>
  </si>
  <si>
    <t>C16:0
Palmitic</t>
  </si>
  <si>
    <t>C18:0
Stearic</t>
  </si>
  <si>
    <t>C20:0
Arachidic</t>
  </si>
  <si>
    <t>C16:1n-7
Palmitoleic</t>
  </si>
  <si>
    <t>C16:1n-9
HDA</t>
  </si>
  <si>
    <t>cC18:1n-9
Oleic</t>
  </si>
  <si>
    <t>tC18:1n-9
Elaidic</t>
  </si>
  <si>
    <t>C20:1n-9
Eicosenoic</t>
  </si>
  <si>
    <t>C18:2n-6
Linoleic</t>
  </si>
  <si>
    <t>C20:4n-6
Arachidonic</t>
  </si>
  <si>
    <t>C20:5n-3
EPA</t>
  </si>
  <si>
    <t>C22:6n-3
DHA</t>
  </si>
  <si>
    <t>C20:3n-9
MEAD</t>
  </si>
  <si>
    <t>0.4±0.03</t>
  </si>
  <si>
    <t>0.40±0.03</t>
  </si>
  <si>
    <t>0.42±0.01</t>
  </si>
  <si>
    <t>0.42±0.02</t>
  </si>
  <si>
    <t>1.97±0.21</t>
  </si>
  <si>
    <t>2.07±0.21</t>
  </si>
  <si>
    <t>1.88±0.17</t>
  </si>
  <si>
    <t>0.41±0.02</t>
  </si>
  <si>
    <t>1.84±0.26</t>
  </si>
  <si>
    <t>1.79±0.37</t>
  </si>
  <si>
    <t>1.87±0.15</t>
  </si>
  <si>
    <t>0.37±0.03</t>
  </si>
  <si>
    <t>0.40±0.02</t>
  </si>
  <si>
    <t>1.58±0.32</t>
  </si>
  <si>
    <t>1.63±0.41</t>
  </si>
  <si>
    <t>1.54±0.23</t>
  </si>
  <si>
    <t>0.42±0.04</t>
  </si>
  <si>
    <t>0.39±0.02</t>
  </si>
  <si>
    <t>1.72±0.3</t>
  </si>
  <si>
    <t>1.86±0.23</t>
  </si>
  <si>
    <t>1.63±0.32</t>
  </si>
  <si>
    <t>1.88±0.12</t>
  </si>
  <si>
    <t>1.91±0.15</t>
  </si>
  <si>
    <t>1.86±0.09</t>
  </si>
  <si>
    <t>0.39±0.04</t>
  </si>
  <si>
    <t>1.46±0.44</t>
  </si>
  <si>
    <t>1.44±0.47</t>
  </si>
  <si>
    <t>1.47±0.46</t>
  </si>
  <si>
    <t>0.38±0.03</t>
  </si>
  <si>
    <t>0.36±0.05</t>
  </si>
  <si>
    <t>1.74±0.23</t>
  </si>
  <si>
    <t>1.68±0.25</t>
  </si>
  <si>
    <t>1.8±0.22</t>
  </si>
  <si>
    <t>0.41±0.04</t>
  </si>
  <si>
    <t>1.59±0.26</t>
  </si>
  <si>
    <t>1.64±0.32</t>
  </si>
  <si>
    <t>1.55±0.22</t>
  </si>
  <si>
    <t>0.38±0.05</t>
  </si>
  <si>
    <t>intestine</t>
  </si>
  <si>
    <t>0.08±0.02</t>
  </si>
  <si>
    <t>0.03±0.01</t>
  </si>
  <si>
    <t>0.10±0.02</t>
  </si>
  <si>
    <t>0.04±0.02</t>
  </si>
  <si>
    <t>0.06±0.02</t>
  </si>
  <si>
    <t>0.07±0.03</t>
  </si>
  <si>
    <t>0.1±0.16</t>
  </si>
  <si>
    <t>0.09±0.03</t>
  </si>
  <si>
    <t>0.06±0.04</t>
  </si>
  <si>
    <t>0.04±0.01</t>
  </si>
  <si>
    <t>0.09±0.05</t>
  </si>
  <si>
    <t>0.05±0.01</t>
  </si>
  <si>
    <t>0.53±0.16</t>
  </si>
  <si>
    <t>0.53±0.19</t>
  </si>
  <si>
    <t>0.54±0.16</t>
  </si>
  <si>
    <t>0.95±0.26</t>
  </si>
  <si>
    <t>1.03±0.14</t>
  </si>
  <si>
    <t>0.95±0.13</t>
  </si>
  <si>
    <t>0.96±0.17</t>
  </si>
  <si>
    <t>0.92±0.12</t>
  </si>
  <si>
    <t>0.55±0.14</t>
  </si>
  <si>
    <t>0.53±0.17</t>
  </si>
  <si>
    <t>0.58±0.15</t>
  </si>
  <si>
    <t>0.62±0.13</t>
  </si>
  <si>
    <t>0.62±0.18</t>
  </si>
  <si>
    <t>0.63±0.11</t>
  </si>
  <si>
    <t>0.99±0.33</t>
  </si>
  <si>
    <t>0.86±0.21</t>
  </si>
  <si>
    <t>0.87±0.21</t>
  </si>
  <si>
    <t>0.85±0.25</t>
  </si>
  <si>
    <t>0.97±0.14</t>
  </si>
  <si>
    <t>0.94±0.06</t>
  </si>
  <si>
    <t>0.72±0.26</t>
  </si>
  <si>
    <t>0.75±0.29</t>
  </si>
  <si>
    <t>0.68±0.28</t>
  </si>
  <si>
    <t>0.63±0.15</t>
  </si>
  <si>
    <t>0.7±0.17</t>
  </si>
  <si>
    <t>0.57±0.11</t>
  </si>
  <si>
    <t>0.69±0.07</t>
  </si>
  <si>
    <t>0.74±0.04</t>
  </si>
  <si>
    <t>0.92±0.16</t>
  </si>
  <si>
    <t>1.02±0.06</t>
  </si>
  <si>
    <t>1.19±0.46</t>
  </si>
  <si>
    <t>1.88±0.73</t>
  </si>
  <si>
    <t>1.67±0.34</t>
  </si>
  <si>
    <t>0.96±0.19</t>
  </si>
  <si>
    <t>1.08±0.21</t>
  </si>
  <si>
    <t>1.68±0.63</t>
  </si>
  <si>
    <t>1.77±0.13</t>
  </si>
  <si>
    <t>1.21±0.17</t>
  </si>
  <si>
    <t>1.12±0.62</t>
  </si>
  <si>
    <t>1.06±0.14</t>
  </si>
  <si>
    <t>2.54±0.96</t>
  </si>
  <si>
    <t>43.46±7.54</t>
  </si>
  <si>
    <t>32.15±2.49</t>
  </si>
  <si>
    <t>35.89±8.38</t>
  </si>
  <si>
    <t>34.01±7.78</t>
  </si>
  <si>
    <t>39.61±5.75</t>
  </si>
  <si>
    <t>39.99±4.43</t>
  </si>
  <si>
    <t>40.05±3.97</t>
  </si>
  <si>
    <t>30.21±19.66</t>
  </si>
  <si>
    <t>37.53±9.24</t>
  </si>
  <si>
    <t>30.04±7.61</t>
  </si>
  <si>
    <t>44.41±7.09</t>
  </si>
  <si>
    <t>27.53±3.7</t>
  </si>
  <si>
    <t>1.02±0.12</t>
  </si>
  <si>
    <t>0.96±0.14</t>
  </si>
  <si>
    <t>0.61±0.18</t>
  </si>
  <si>
    <t>0.88±0.23</t>
  </si>
  <si>
    <t>0.96±0.08</t>
  </si>
  <si>
    <t>0.66±0.1</t>
  </si>
  <si>
    <t>0.77±0.27</t>
  </si>
  <si>
    <t>0.78±0.2</t>
  </si>
  <si>
    <t>uterus/ovary</t>
  </si>
  <si>
    <t>0.52±0.08</t>
  </si>
  <si>
    <t>0.35±0.12</t>
  </si>
  <si>
    <t>0.31±0.05</t>
  </si>
  <si>
    <t>0.33±0.17</t>
  </si>
  <si>
    <t>0.47±0.07</t>
  </si>
  <si>
    <t>0.38±0.1</t>
  </si>
  <si>
    <t>0.75±0.4</t>
  </si>
  <si>
    <t>0.26±0.21</t>
  </si>
  <si>
    <t>0.53±0.08</t>
  </si>
  <si>
    <t>34.18±0.68</t>
  </si>
  <si>
    <t>35.99±0.59</t>
  </si>
  <si>
    <t>32.57±1.99</t>
  </si>
  <si>
    <t>34.95±1.43</t>
  </si>
  <si>
    <t>34.89±0.82</t>
  </si>
  <si>
    <t>34.55±1.83</t>
  </si>
  <si>
    <t>35.23±2.61</t>
  </si>
  <si>
    <t>34.14±0.09</t>
  </si>
  <si>
    <t>34.93±0.42</t>
  </si>
  <si>
    <t>38.26±1.66</t>
  </si>
  <si>
    <t>34.88±1.24</t>
  </si>
  <si>
    <t>28.44±0.42</t>
  </si>
  <si>
    <t>25.17±0.88</t>
  </si>
  <si>
    <t>28.61±1.72</t>
  </si>
  <si>
    <t>27.63±1.52</t>
  </si>
  <si>
    <t>27.8±0.36</t>
  </si>
  <si>
    <t>26.34±1.18</t>
  </si>
  <si>
    <t>27.44±2.18</t>
  </si>
  <si>
    <t>23.68±1.46</t>
  </si>
  <si>
    <t>27.49±0.89</t>
  </si>
  <si>
    <t>26.88±0.7</t>
  </si>
  <si>
    <t>26.52±1.52</t>
  </si>
  <si>
    <t>27.29±0.34</t>
  </si>
  <si>
    <t>0.19±0.06</t>
  </si>
  <si>
    <t>0.17±0.14</t>
  </si>
  <si>
    <t>0.07±0.05</t>
  </si>
  <si>
    <t>0.16±0.05</t>
  </si>
  <si>
    <t>0.02±0.05</t>
  </si>
  <si>
    <t>0.71±0.04</t>
  </si>
  <si>
    <t>0.78±0.17</t>
  </si>
  <si>
    <t>0.6±0.08</t>
  </si>
  <si>
    <t>0.51±0.07</t>
  </si>
  <si>
    <t>0.31±0.35</t>
  </si>
  <si>
    <t>0.78±0.07</t>
  </si>
  <si>
    <t>0.63±0.09</t>
  </si>
  <si>
    <t>0.73±0.12</t>
  </si>
  <si>
    <t>0.68±0.09</t>
  </si>
  <si>
    <t>0.05±0.06</t>
  </si>
  <si>
    <t>0.09±0.06</t>
  </si>
  <si>
    <t>0.06±0.07</t>
  </si>
  <si>
    <t>0.17±0.04</t>
  </si>
  <si>
    <t>0.17±0.02</t>
  </si>
  <si>
    <t>0.14±0.05</t>
  </si>
  <si>
    <t>0.13±0.03</t>
  </si>
  <si>
    <t>0.12±0.08</t>
  </si>
  <si>
    <t>11.37±0.25</t>
  </si>
  <si>
    <t>13.72±0.59</t>
  </si>
  <si>
    <t>11.69±0.35</t>
  </si>
  <si>
    <t>11.13±0.61</t>
  </si>
  <si>
    <t>10.66±0.16</t>
  </si>
  <si>
    <t>12.07±0.83</t>
  </si>
  <si>
    <t>14.02±0.34</t>
  </si>
  <si>
    <t>12.72±0.65</t>
  </si>
  <si>
    <t>12.43±1.36</t>
  </si>
  <si>
    <t>12.46±0.29</t>
  </si>
  <si>
    <t>10.48±0.54</t>
  </si>
  <si>
    <t>12.54±0.49</t>
  </si>
  <si>
    <t>3.26±0.06</t>
  </si>
  <si>
    <t>2.41±0.13</t>
  </si>
  <si>
    <t>3.19±0.07</t>
  </si>
  <si>
    <t>3±0.07</t>
  </si>
  <si>
    <t>2.31±0.08</t>
  </si>
  <si>
    <t>2.84±0.1</t>
  </si>
  <si>
    <t>3.39±0.07</t>
  </si>
  <si>
    <t>2.34±0.07</t>
  </si>
  <si>
    <t>2.74±0.17</t>
  </si>
  <si>
    <t>3.12±0.13</t>
  </si>
  <si>
    <t>2.51±0.23</t>
  </si>
  <si>
    <t>2.59±0.14</t>
  </si>
  <si>
    <t>0.47±0.08</t>
  </si>
  <si>
    <t>0.26±0.03</t>
  </si>
  <si>
    <t>0.7±0.48</t>
  </si>
  <si>
    <t>0.29±0.05</t>
  </si>
  <si>
    <t>0.63±0.42</t>
  </si>
  <si>
    <t>0.27±0.08</t>
  </si>
  <si>
    <t>0.68±0.52</t>
  </si>
  <si>
    <t>0.38±0.06</t>
  </si>
  <si>
    <t>11±0.06</t>
  </si>
  <si>
    <t>9.67±0.78</t>
  </si>
  <si>
    <t>10.58±0.47</t>
  </si>
  <si>
    <t>12.16±0.42</t>
  </si>
  <si>
    <t>11.72±0.33</t>
  </si>
  <si>
    <t>11.84±0.47</t>
  </si>
  <si>
    <t>9.77±1.56</t>
  </si>
  <si>
    <t>12.72±1.26</t>
  </si>
  <si>
    <t>10.63±0.44</t>
  </si>
  <si>
    <t>11.1±0.54</t>
  </si>
  <si>
    <t>11.67±0.81</t>
  </si>
  <si>
    <t>10.59±0.44</t>
  </si>
  <si>
    <t>4.47±0.15</t>
  </si>
  <si>
    <t>4.37±0.23</t>
  </si>
  <si>
    <t>5.73±2.34</t>
  </si>
  <si>
    <t>6.24±0.43</t>
  </si>
  <si>
    <t>5.58±0.21</t>
  </si>
  <si>
    <t>3.97±1.92</t>
  </si>
  <si>
    <t>5.8±1.29</t>
  </si>
  <si>
    <t>5.43±0.49</t>
  </si>
  <si>
    <t>4.85±1.41</t>
  </si>
  <si>
    <t>5.43±0.45</t>
  </si>
  <si>
    <t>5.02±0.47</t>
  </si>
  <si>
    <t>1.15±0.23</t>
  </si>
  <si>
    <t>0.99±0.04</t>
  </si>
  <si>
    <t>1.27±0.52</t>
  </si>
  <si>
    <t>2.07±0.08</t>
  </si>
  <si>
    <t>1.24±0.33</t>
  </si>
  <si>
    <t>1.79±0.4</t>
  </si>
  <si>
    <t>1.62±0.44</t>
  </si>
  <si>
    <t>1.7±0.14</t>
  </si>
  <si>
    <t>1.81±0.62</t>
  </si>
  <si>
    <t>0.86±0.12</t>
  </si>
  <si>
    <t>1.95±0.44</t>
  </si>
  <si>
    <t>0.09±0.11</t>
  </si>
  <si>
    <t>0.11±0.22</t>
  </si>
  <si>
    <t>0.21±0.04</t>
  </si>
  <si>
    <t>0.07±0.13</t>
  </si>
  <si>
    <t>0.35±0.07</t>
  </si>
  <si>
    <t>0.29±0.11</t>
  </si>
  <si>
    <t>0.19±0.13</t>
  </si>
  <si>
    <t>0.43±0.11</t>
  </si>
  <si>
    <t>0.24±0.09</t>
  </si>
  <si>
    <t>1.72±0.29</t>
  </si>
  <si>
    <t>1.78±0.21</t>
  </si>
  <si>
    <t>1.76±0.59</t>
  </si>
  <si>
    <t>2.56±1.56</t>
  </si>
  <si>
    <t>2.69±0.33</t>
  </si>
  <si>
    <t>2.71±0.21</t>
  </si>
  <si>
    <t>1.64±1.05</t>
  </si>
  <si>
    <t>2.8±0.41</t>
  </si>
  <si>
    <t>1.13±1.02</t>
  </si>
  <si>
    <t>2.18±0.48</t>
  </si>
  <si>
    <t>2.33±0.42</t>
  </si>
  <si>
    <t>0.47±0.06</t>
  </si>
  <si>
    <t>0.35±0.13</t>
  </si>
  <si>
    <t>0.18±0.12</t>
  </si>
  <si>
    <t>0.67±0.63</t>
  </si>
  <si>
    <t>0.28±0.04</t>
  </si>
  <si>
    <t>0.3±0.03</t>
  </si>
  <si>
    <t>0.32±0.04</t>
  </si>
  <si>
    <t>0.15±0.18</t>
  </si>
  <si>
    <t>0.24±0.02</t>
  </si>
  <si>
    <t>male:female</t>
  </si>
  <si>
    <t># litters</t>
  </si>
  <si>
    <t>5.44±0.28</t>
  </si>
  <si>
    <t>16.32±1.73</t>
  </si>
  <si>
    <t>2.52±0.27</t>
  </si>
  <si>
    <t>5.82±0.14</t>
  </si>
  <si>
    <t>2.18±1.73</t>
  </si>
  <si>
    <t>2.89±0.87</t>
  </si>
  <si>
    <t>5.16±0.26</t>
  </si>
  <si>
    <t>3.34±1.73</t>
  </si>
  <si>
    <t>5.54±0.67</t>
  </si>
  <si>
    <t>3.48±1.73</t>
  </si>
  <si>
    <t>2.04±1.00</t>
  </si>
  <si>
    <t>4.02±0.41</t>
  </si>
  <si>
    <t>1.99±1.73</t>
  </si>
  <si>
    <t>3.72±1.22</t>
  </si>
  <si>
    <t>1.01±1.73</t>
  </si>
  <si>
    <t>12.31±0.66</t>
  </si>
  <si>
    <t>3.89±0.54</t>
  </si>
  <si>
    <t>5.26±0.40</t>
  </si>
  <si>
    <t>6.42±0.35</t>
  </si>
  <si>
    <t>2.64±0.43</t>
  </si>
  <si>
    <t>4.2±0.37</t>
  </si>
  <si>
    <t>8.66±0.33</t>
  </si>
  <si>
    <t>3.5±0.06</t>
  </si>
  <si>
    <t>4.18±0.37</t>
  </si>
  <si>
    <t>% of total fatty acids</t>
  </si>
  <si>
    <t>Laboratory Rodent diet 5001</t>
  </si>
  <si>
    <t>Nutrioli®</t>
  </si>
  <si>
    <t>C14:0 (Myristic)</t>
  </si>
  <si>
    <t>C16:0 (Palmitic)</t>
  </si>
  <si>
    <t>C18:0 (Stearic)</t>
  </si>
  <si>
    <t>C20:0 (Arachidic)</t>
  </si>
  <si>
    <t>C16:1n-9 (cis-7-hexadecenoic)</t>
  </si>
  <si>
    <t>C16:1n-7 (Palmitoleic)</t>
  </si>
  <si>
    <t>C18:1c (Oleic)</t>
  </si>
  <si>
    <t>C18:1t (Elaidic)</t>
  </si>
  <si>
    <t>C20:1 (Eicosenoic)</t>
  </si>
  <si>
    <t>C18:2n-6 (Linoleic)</t>
  </si>
  <si>
    <t>C20:4n-6 (Arachidonic)</t>
  </si>
  <si>
    <t>C:20:3n-6 (DGLA)</t>
  </si>
  <si>
    <t>C20:5n-3 (EPA)</t>
  </si>
  <si>
    <t>C20:6n-3 (DHA)</t>
  </si>
  <si>
    <t>0.05±0.04</t>
  </si>
  <si>
    <t>0.37±0.02</t>
  </si>
  <si>
    <t>0.10±0.14</t>
  </si>
  <si>
    <t>0.20±0.05</t>
  </si>
  <si>
    <t>10.88 ± 7.7</t>
  </si>
  <si>
    <t>4.17 ± 2.3</t>
  </si>
  <si>
    <t>2.54 ± 0.5</t>
  </si>
  <si>
    <t>4.25 ± 1.3</t>
  </si>
  <si>
    <t>4.51 ± 1.5</t>
  </si>
  <si>
    <t>3.03 ± 1.4</t>
  </si>
  <si>
    <t>2.86 ± 1.2</t>
  </si>
  <si>
    <t>6.66 ± 8.0</t>
  </si>
  <si>
    <t>4.58 ± 1.0</t>
  </si>
  <si>
    <t>4.53 ± 2.7</t>
  </si>
  <si>
    <t>6.43 ± 3.2</t>
  </si>
  <si>
    <t>3.84 ± 0.5</t>
  </si>
  <si>
    <t>some are the same values</t>
  </si>
  <si>
    <t>19.78±4.06</t>
  </si>
  <si>
    <t>16.91±0.86</t>
  </si>
  <si>
    <t>22.65±1.19</t>
  </si>
  <si>
    <t>16.45±2.84</t>
  </si>
  <si>
    <t>14.44±1.77</t>
  </si>
  <si>
    <t>18.46±0.93</t>
  </si>
  <si>
    <t>16.31±3.92</t>
  </si>
  <si>
    <t>13.54±1.15</t>
  </si>
  <si>
    <t>19.08±1.09</t>
  </si>
  <si>
    <t>14.59±3.17</t>
  </si>
  <si>
    <t>16.83±1.22</t>
  </si>
  <si>
    <t>12.35±1.21</t>
  </si>
  <si>
    <t>14.74±3.51</t>
  </si>
  <si>
    <t>12.25±1.51</t>
  </si>
  <si>
    <t>17.22±1.17</t>
  </si>
  <si>
    <t>17.63±1.28</t>
  </si>
  <si>
    <t>14.66±1.41</t>
  </si>
  <si>
    <t>15.17±1.83</t>
  </si>
  <si>
    <t>13.87±1.17</t>
  </si>
  <si>
    <t>16.46±1.09</t>
  </si>
  <si>
    <t>18.22±1.19</t>
  </si>
  <si>
    <t>17.38±1.41</t>
  </si>
  <si>
    <t>19.06±1.15</t>
  </si>
  <si>
    <t>16.4±0.24</t>
  </si>
  <si>
    <t>16.57±1.27</t>
  </si>
  <si>
    <t>16.23±1.21</t>
  </si>
  <si>
    <t>16.29±5.59</t>
  </si>
  <si>
    <t>20.24±1.27</t>
  </si>
  <si>
    <t>15.99±0.19</t>
  </si>
  <si>
    <t>15.86±1.39</t>
  </si>
  <si>
    <t>16.13±1.27</t>
  </si>
  <si>
    <t>13.83±1.53</t>
  </si>
  <si>
    <t>12.75±1.53</t>
  </si>
  <si>
    <t>14.92±1.15</t>
  </si>
  <si>
    <t>0.44±0.07</t>
  </si>
  <si>
    <t>0.26±0.02</t>
  </si>
  <si>
    <t>0.12±0.17</t>
  </si>
  <si>
    <t>0.29±0.02</t>
  </si>
  <si>
    <t>0.28±0.18</t>
  </si>
  <si>
    <t>0.15±0.21</t>
  </si>
  <si>
    <t>0.13±0.18</t>
  </si>
  <si>
    <t>0.24±0.03</t>
  </si>
  <si>
    <t>0.97±0.92</t>
  </si>
  <si>
    <t>0.3±0.02</t>
  </si>
  <si>
    <t>0.3±0.06</t>
  </si>
  <si>
    <t>0.29±0.01</t>
  </si>
  <si>
    <t>0.31±0.02</t>
  </si>
  <si>
    <t>0.33±0.05</t>
  </si>
  <si>
    <t>0.16±0.23</t>
  </si>
  <si>
    <t>C18:3n-3 (alpha-linolenic)</t>
  </si>
  <si>
    <t>Sept-Oct. 2014</t>
  </si>
  <si>
    <t>Nov-Dec. 2014</t>
  </si>
  <si>
    <t>Jan-Feb. 2015</t>
  </si>
  <si>
    <t>March 2015</t>
  </si>
  <si>
    <t>March-2015</t>
  </si>
  <si>
    <t>June-July 2015</t>
  </si>
  <si>
    <t>9.5±1.7</t>
  </si>
  <si>
    <t>10.0±2.5</t>
  </si>
  <si>
    <t>14.1±1.8</t>
  </si>
  <si>
    <t>12.9±2.1</t>
  </si>
  <si>
    <t>0.54±0.11</t>
  </si>
  <si>
    <t>0.54±0.14</t>
  </si>
  <si>
    <t>0.54±0.12</t>
  </si>
  <si>
    <t>0.38±0.01</t>
  </si>
  <si>
    <t>1.70±0.30</t>
  </si>
  <si>
    <t>1.71±0.36</t>
  </si>
  <si>
    <t>1.69±0.26</t>
  </si>
  <si>
    <t>0.06±0.01</t>
  </si>
  <si>
    <t>0.02±0.01</t>
  </si>
  <si>
    <t>0.79±0.19</t>
  </si>
  <si>
    <t>0.78±0.20</t>
  </si>
  <si>
    <t>0.76±0.37</t>
  </si>
  <si>
    <t>1.84±0.46</t>
  </si>
  <si>
    <t>1.76±0.37</t>
  </si>
  <si>
    <t>1.92±0.57</t>
  </si>
  <si>
    <t>0.04±0.04</t>
  </si>
  <si>
    <t>0.59±0.22</t>
  </si>
  <si>
    <t>0.57±0.24</t>
  </si>
  <si>
    <t>0.60±0.23</t>
  </si>
  <si>
    <t>0.36±0.03</t>
  </si>
  <si>
    <t>1.40±0.32</t>
  </si>
  <si>
    <t>1.33±0.28</t>
  </si>
  <si>
    <t>1.47±0.37</t>
  </si>
  <si>
    <t>0.63±0.12</t>
  </si>
  <si>
    <t>0.68±0.13</t>
  </si>
  <si>
    <t>0.59±0.11</t>
  </si>
  <si>
    <t>1.54±0.26</t>
  </si>
  <si>
    <t>1.61±0.24</t>
  </si>
  <si>
    <t>1.48±0.29</t>
  </si>
  <si>
    <t>9.8±2.2</t>
  </si>
  <si>
    <t>11.9±3.8</t>
  </si>
  <si>
    <t>13.4±2.0</t>
  </si>
  <si>
    <t>12.2±2.7</t>
  </si>
  <si>
    <t>10.3±3.6</t>
  </si>
  <si>
    <t>12.0±3.9</t>
  </si>
  <si>
    <t>12.8±2.7</t>
  </si>
  <si>
    <t>12.7±2.5</t>
  </si>
  <si>
    <t>4.7±1.5</t>
  </si>
  <si>
    <t>3.9±1.8</t>
  </si>
  <si>
    <t>6.4±1.5</t>
  </si>
  <si>
    <t>4.9±2.2</t>
  </si>
  <si>
    <t>Aug-Sept. 2014</t>
  </si>
  <si>
    <t>June-Aug. 2015</t>
  </si>
  <si>
    <t>average body weight (g)</t>
  </si>
  <si>
    <t>MAA</t>
  </si>
  <si>
    <t>PAA</t>
  </si>
  <si>
    <t>PVH</t>
  </si>
  <si>
    <t>MVH</t>
  </si>
  <si>
    <t>June. 2015-June. 2015</t>
  </si>
  <si>
    <t>Nov 2014-Aug 2015</t>
  </si>
  <si>
    <t>Nov-Dec 2014</t>
  </si>
  <si>
    <t>Sept 2014-Aug 2015</t>
  </si>
  <si>
    <t>Nov 2014-Aug. 2015</t>
  </si>
  <si>
    <t>Aug 2014-July 2015</t>
  </si>
  <si>
    <t>F0-F2</t>
  </si>
  <si>
    <t>F1-F3</t>
  </si>
  <si>
    <t>period</t>
  </si>
  <si>
    <t xml:space="preserve">ONE-MONTH-OLD OFFSPRING </t>
  </si>
  <si>
    <t>0.7±0.25</t>
  </si>
  <si>
    <t>testis</t>
  </si>
  <si>
    <t>30.17±1.16</t>
  </si>
  <si>
    <t>32.31±2.85</t>
  </si>
  <si>
    <t>32.32±2.85</t>
  </si>
  <si>
    <t>30.66±1.81</t>
  </si>
  <si>
    <t>31.49±1.82</t>
  </si>
  <si>
    <t>37.50±1.00</t>
  </si>
  <si>
    <t>33.63±2.06</t>
  </si>
  <si>
    <t>30.93±3.51</t>
  </si>
  <si>
    <t>33.42±1.23</t>
  </si>
  <si>
    <t>32.98±1.69</t>
  </si>
  <si>
    <t>32.80±0.95</t>
  </si>
  <si>
    <t>30.33±2.40</t>
  </si>
  <si>
    <t>PAA dams</t>
  </si>
  <si>
    <t>PVH dams</t>
  </si>
  <si>
    <t>PAA (germline)</t>
  </si>
  <si>
    <t>MAA (germline+somatic)</t>
  </si>
  <si>
    <t>PAA+MAA (germline)</t>
  </si>
  <si>
    <t>PVH (germline)</t>
  </si>
  <si>
    <t>MVH (germline+somatic)</t>
  </si>
  <si>
    <t>PVH+MVH (germline+somatic)</t>
  </si>
  <si>
    <t>PVH+MVH (germline)</t>
  </si>
  <si>
    <t>total FA</t>
  </si>
  <si>
    <t>AA</t>
  </si>
  <si>
    <t>VH</t>
  </si>
  <si>
    <t xml:space="preserve"> AA</t>
  </si>
  <si>
    <t>FA SUPPLEMENTATION OF THREE-MONTH-OLD MICE</t>
  </si>
  <si>
    <t>PAA+MAA (germline+somatic)</t>
  </si>
  <si>
    <t>reproductive parameters</t>
  </si>
  <si>
    <t>% FA by degree of saturation/position of double bond</t>
  </si>
  <si>
    <t>total fat content</t>
  </si>
  <si>
    <t>SFA</t>
  </si>
  <si>
    <t>MUFA</t>
  </si>
  <si>
    <t>PUFA</t>
  </si>
  <si>
    <t>n-3</t>
  </si>
  <si>
    <t>n-6</t>
  </si>
  <si>
    <t>n-9</t>
  </si>
  <si>
    <t>C14:0</t>
  </si>
  <si>
    <t>C16:0</t>
  </si>
  <si>
    <t>C18:0</t>
  </si>
  <si>
    <t>C20:0</t>
  </si>
  <si>
    <t>C16:1n-7</t>
  </si>
  <si>
    <t>C16:1n-9</t>
  </si>
  <si>
    <t>cC18:1n-9</t>
  </si>
  <si>
    <t>tC18:1n-9</t>
  </si>
  <si>
    <t>C20:1n-9</t>
  </si>
  <si>
    <t>C20:3n-9</t>
  </si>
  <si>
    <t>C18:2n-6</t>
  </si>
  <si>
    <t>C20:4n-6</t>
  </si>
  <si>
    <t>C20:3n-6</t>
  </si>
  <si>
    <t>C20:5n-3</t>
  </si>
  <si>
    <t>C22:6n-3</t>
  </si>
  <si>
    <t>Myristic</t>
  </si>
  <si>
    <t>Palmitic</t>
  </si>
  <si>
    <t>Stearic</t>
  </si>
  <si>
    <t>Arachidic</t>
  </si>
  <si>
    <t>Palmitoleic</t>
  </si>
  <si>
    <t>HDA</t>
  </si>
  <si>
    <t>Oleic</t>
  </si>
  <si>
    <t>Elaidic</t>
  </si>
  <si>
    <t>Eicosenoic</t>
  </si>
  <si>
    <t>MEAD</t>
  </si>
  <si>
    <t>Linoleic</t>
  </si>
  <si>
    <t>Arachidonic</t>
  </si>
  <si>
    <t>DGLA</t>
  </si>
  <si>
    <t>EPA</t>
  </si>
  <si>
    <t>DHA</t>
  </si>
  <si>
    <t>-0.819*</t>
  </si>
  <si>
    <t>-0.829*</t>
  </si>
  <si>
    <t>-0.903*</t>
  </si>
  <si>
    <t>0.869*</t>
  </si>
  <si>
    <t>-0.956**</t>
  </si>
  <si>
    <t>-0.887*</t>
  </si>
  <si>
    <t>-0.964**</t>
  </si>
  <si>
    <t>0.579*</t>
  </si>
  <si>
    <t>0.605*</t>
  </si>
  <si>
    <t>-0.637*</t>
  </si>
  <si>
    <t>-0.592*</t>
  </si>
  <si>
    <t>0.781**</t>
  </si>
  <si>
    <t>0.604*</t>
  </si>
  <si>
    <t xml:space="preserve">% PUFA </t>
  </si>
  <si>
    <t xml:space="preserve">PAA </t>
  </si>
  <si>
    <t>-0.759</t>
  </si>
  <si>
    <t>-0.896</t>
  </si>
  <si>
    <t xml:space="preserve">MAA </t>
  </si>
  <si>
    <t>-0.716</t>
  </si>
  <si>
    <t xml:space="preserve">PAA+MAA   </t>
  </si>
  <si>
    <t xml:space="preserve">PVH  </t>
  </si>
  <si>
    <t xml:space="preserve">MVH </t>
  </si>
  <si>
    <t xml:space="preserve">PVH+MVH  </t>
  </si>
  <si>
    <t>-0.518</t>
  </si>
  <si>
    <t>C20:3n-6
DGLA</t>
  </si>
  <si>
    <t>C18:2n-6
ɑ-Linolenic</t>
  </si>
  <si>
    <t xml:space="preserve">Scd1 </t>
  </si>
  <si>
    <t xml:space="preserve">Ppargc1a </t>
  </si>
  <si>
    <t xml:space="preserve"> mg FA exposure in offspring</t>
  </si>
  <si>
    <t xml:space="preserve"> somatic</t>
  </si>
  <si>
    <t xml:space="preserve">germline </t>
  </si>
  <si>
    <t xml:space="preserve">somatic+germline </t>
  </si>
  <si>
    <t>tFA</t>
  </si>
  <si>
    <t>mg FA supplement</t>
  </si>
  <si>
    <t>In bold, significant correlations (Pearson's test); *, p&lt;0.05; **, p&lt;0.01; ***, p&lt;0.001; in italics, p&lt;0.1. MAA, MVH:maternal exposure to AA and VH supplement,  respectively; PAA, PVH: paternal exposure  to AA and VH supplement, respectively.</t>
  </si>
  <si>
    <r>
      <t xml:space="preserve">B. </t>
    </r>
    <r>
      <rPr>
        <sz val="11"/>
        <color theme="1"/>
        <rFont val="Arial"/>
        <family val="2"/>
      </rPr>
      <t>Correlations between mg of FA exposure and organ weights across three supplemented generations.</t>
    </r>
  </si>
  <si>
    <r>
      <t xml:space="preserve">A. </t>
    </r>
    <r>
      <rPr>
        <sz val="11"/>
        <color theme="1"/>
        <rFont val="Arial"/>
        <family val="2"/>
      </rPr>
      <t xml:space="preserve">Liver weight and total fat content. </t>
    </r>
  </si>
  <si>
    <r>
      <t xml:space="preserve">B. </t>
    </r>
    <r>
      <rPr>
        <sz val="11"/>
        <color theme="1"/>
        <rFont val="Arial"/>
        <family val="2"/>
      </rPr>
      <t>Individual FA content of liver.</t>
    </r>
  </si>
  <si>
    <t>Correlations were performed on percent normallized FA by degree of saturation; in bold, significant correlations as determined by Pearson's test; *p&lt;0.05; **p&lt;0.01; ***p&lt;0.001; in italics, p&lt;0.1; LW:liver weight; HDA: cis-hexadecenoic acid; MEAD: eicosatrienoic acid; DGLA: dihomo-gamma-linolenic acid; EPA: eicosapentaenoic acid; DHA: docosahexaenoic acid.</t>
  </si>
  <si>
    <t xml:space="preserve">% global DNAm </t>
  </si>
  <si>
    <t>% promoter DNAm</t>
  </si>
  <si>
    <t>Each data point represents the mean value (± SD) livers samples pooled from individual mouse livers.</t>
  </si>
  <si>
    <t>Each data point represents the mean value (± SD) livers samples pooled from individual mouse livers; ND:not detected</t>
  </si>
  <si>
    <t>% NORMALIZED SFA</t>
  </si>
  <si>
    <t>% NORMALIZED MUFA</t>
  </si>
  <si>
    <t>% NORMALIZED PUFA</t>
  </si>
  <si>
    <t>AA:arachidonic acid dissolved in VH (=vehicle; soybean oil) to a total volume of 5 ul; MAA, MVH: maternal exposure to AA and VH supplement, respectively; PAA, PVH: paternal exposure  to AA and VH supplement, respectively. weight data points represent mean values (± SD)</t>
  </si>
  <si>
    <t>AA:arachidonic acid dissolved in VH (=vehicle; soybean oil) to a total volume of 5 ul; MAA, MVH:maternal exposure to AA and VH supplement, respectively; PAA, PVH:paternal exposure  to AA and VH supplement, respectively; tFA:total FA; weight data points represent mean values (± SD).</t>
  </si>
  <si>
    <t>14.3±4.5</t>
  </si>
  <si>
    <t>14.1±4.8</t>
  </si>
  <si>
    <t>14.4±4.2</t>
  </si>
  <si>
    <t>12.3±4.0</t>
  </si>
  <si>
    <t>12.7±3.9</t>
  </si>
  <si>
    <t>11.7±4.1</t>
  </si>
  <si>
    <t>14.0±2.8</t>
  </si>
  <si>
    <t>14.5±3.0</t>
  </si>
  <si>
    <t>13.5±2.5</t>
  </si>
  <si>
    <t>12.7±2.7</t>
  </si>
  <si>
    <t>13.0±2.7</t>
  </si>
  <si>
    <t>12.2±2.6</t>
  </si>
  <si>
    <t>0.90±0.23</t>
  </si>
  <si>
    <t>1.01±0.23</t>
  </si>
  <si>
    <t>0.96±0.10</t>
  </si>
  <si>
    <t>39.20±0.5</t>
  </si>
  <si>
    <t>0.83±0.26</t>
  </si>
  <si>
    <t>0.86±0.29</t>
  </si>
  <si>
    <t>0.80±0.23</t>
  </si>
  <si>
    <t>37.17±6.16</t>
  </si>
  <si>
    <t>35.57±4.94</t>
  </si>
  <si>
    <t>38.76±7.93</t>
  </si>
  <si>
    <t>0.71±0.25</t>
  </si>
  <si>
    <t>0.71±0.30</t>
  </si>
  <si>
    <t>0.70±0.21</t>
  </si>
  <si>
    <t>37.87±4.45</t>
  </si>
  <si>
    <t>37.14±3.21</t>
  </si>
  <si>
    <t>38.60±6.13</t>
  </si>
  <si>
    <t>0.84±0.21</t>
  </si>
  <si>
    <t>0.87±0.22</t>
  </si>
  <si>
    <t>0.82±0.22</t>
  </si>
  <si>
    <t>35.93±12.32</t>
  </si>
  <si>
    <t>38.94±7.94</t>
  </si>
  <si>
    <t>32.92±17.0</t>
  </si>
  <si>
    <t>0.77±0.15</t>
  </si>
  <si>
    <t>0.76±0.11</t>
  </si>
  <si>
    <t>33.99±9.22</t>
  </si>
  <si>
    <t>34.61±8.71</t>
  </si>
  <si>
    <t>33.38±11.63</t>
  </si>
  <si>
    <t>16.15±2.10</t>
  </si>
  <si>
    <t>12.33±1.40</t>
  </si>
  <si>
    <t>2.2±1.10</t>
  </si>
  <si>
    <t>1.20±0.29</t>
  </si>
  <si>
    <t>5.86±3.5</t>
  </si>
  <si>
    <t>3.38±0.76</t>
  </si>
  <si>
    <t>8.34±0.91</t>
  </si>
  <si>
    <t>17.51±3.6</t>
  </si>
  <si>
    <t>14.96±1.26</t>
  </si>
  <si>
    <t>20.06±1.07</t>
  </si>
  <si>
    <t>1.58±0.51</t>
  </si>
  <si>
    <t>1.39±0.16</t>
  </si>
  <si>
    <t>1.64±0.17</t>
  </si>
  <si>
    <t>4.93±2.1</t>
  </si>
  <si>
    <t>4.71±0.26</t>
  </si>
  <si>
    <t>5.16±0.37</t>
  </si>
  <si>
    <t>15.37±2.43</t>
  </si>
  <si>
    <t>16.28±1.39</t>
  </si>
  <si>
    <t>14.46±1.27</t>
  </si>
  <si>
    <t>1.93±0.73</t>
  </si>
  <si>
    <t>2.24±0.41</t>
  </si>
  <si>
    <t>1.30±0.20</t>
  </si>
  <si>
    <t>4.70±3.4</t>
  </si>
  <si>
    <t>2.29±1.33</t>
  </si>
  <si>
    <t>7.09±0.76</t>
  </si>
  <si>
    <t>16.59±1.08</t>
  </si>
  <si>
    <t>15.94±1.28</t>
  </si>
  <si>
    <t>17.25±1.15</t>
  </si>
  <si>
    <t>1.36±0.30</t>
  </si>
  <si>
    <t>1.22±0.08</t>
  </si>
  <si>
    <t>1.5±0.29</t>
  </si>
  <si>
    <t>3.93±1.4</t>
  </si>
  <si>
    <t>4.24±0.64</t>
  </si>
  <si>
    <t>3.61±1.29</t>
  </si>
  <si>
    <t>15.16±2.92</t>
  </si>
  <si>
    <t>15.57±1.33</t>
  </si>
  <si>
    <t>14.74±1.26</t>
  </si>
  <si>
    <t>1.24±0.34</t>
  </si>
  <si>
    <t>1.43±0.11</t>
  </si>
  <si>
    <t>1.06±0.07</t>
  </si>
  <si>
    <t>0.42±0.07</t>
  </si>
  <si>
    <t>0.47±0.03</t>
  </si>
  <si>
    <t>36.45±0.59</t>
  </si>
  <si>
    <t>36.67±0.16</t>
  </si>
  <si>
    <t>36.13±0.79</t>
  </si>
  <si>
    <t>27.40±1.00</t>
  </si>
  <si>
    <t>27.89±0.32</t>
  </si>
  <si>
    <t>26.84±1.23</t>
  </si>
  <si>
    <t>0.15±0.07</t>
  </si>
  <si>
    <t>0.75±0.13</t>
  </si>
  <si>
    <t>0.66±0.04</t>
  </si>
  <si>
    <t>0.84±0.10</t>
  </si>
  <si>
    <t>0.14±0.03</t>
  </si>
  <si>
    <t>12.26±0.39</t>
  </si>
  <si>
    <t>12.36±0.16</t>
  </si>
  <si>
    <t>12.15±0.22</t>
  </si>
  <si>
    <t>2.95±0.08</t>
  </si>
  <si>
    <t>3.00±0.10</t>
  </si>
  <si>
    <t>2.90±0.03</t>
  </si>
  <si>
    <t>10.41±0.43</t>
  </si>
  <si>
    <t>10.26±0.12</t>
  </si>
  <si>
    <t>10.57±0.54</t>
  </si>
  <si>
    <t>4.81±0.22</t>
  </si>
  <si>
    <t>4.66±0.15</t>
  </si>
  <si>
    <t>4.96±0.17</t>
  </si>
  <si>
    <t>1.13±0.26</t>
  </si>
  <si>
    <t>1.00±0.11</t>
  </si>
  <si>
    <t>1.26±0.21</t>
  </si>
  <si>
    <t>0.38±0.07</t>
  </si>
  <si>
    <t>0.34±0.05</t>
  </si>
  <si>
    <t>0.42±0.06</t>
  </si>
  <si>
    <t>1.75±0.36</t>
  </si>
  <si>
    <t>1.51±0.02</t>
  </si>
  <si>
    <t>1.99±0.35</t>
  </si>
  <si>
    <t>0.28±0.11</t>
  </si>
  <si>
    <t>0.30±0.07</t>
  </si>
  <si>
    <t>0.30±0.08</t>
  </si>
  <si>
    <t>0.34±0.11</t>
  </si>
  <si>
    <t>0.26±0.00</t>
  </si>
  <si>
    <t>34.13±1.41</t>
  </si>
  <si>
    <t>34.90±1.19</t>
  </si>
  <si>
    <t>33.30±0.36</t>
  </si>
  <si>
    <t>27.25±1.02</t>
  </si>
  <si>
    <t>27.00±0.85</t>
  </si>
  <si>
    <t>27.45±0.30</t>
  </si>
  <si>
    <t>0.12±0.04</t>
  </si>
  <si>
    <t>0.11±0.06</t>
  </si>
  <si>
    <t>0.12±0.02</t>
  </si>
  <si>
    <t>0.47±0.16</t>
  </si>
  <si>
    <t>0.50±0.01</t>
  </si>
  <si>
    <t>0.61±0.05</t>
  </si>
  <si>
    <t>0.10±0.05</t>
  </si>
  <si>
    <t>0.14±0.01</t>
  </si>
  <si>
    <t>0.1±0.04</t>
  </si>
  <si>
    <t>11.28±0.53</t>
  </si>
  <si>
    <t>11.71±0.20</t>
  </si>
  <si>
    <t>10.85±0.15</t>
  </si>
  <si>
    <t>2.71±0.08</t>
  </si>
  <si>
    <t>2.74±0.08</t>
  </si>
  <si>
    <t>2.69±0.05</t>
  </si>
  <si>
    <t>0.41±0.19</t>
  </si>
  <si>
    <t>0.52±0.25</t>
  </si>
  <si>
    <t>11.90±0.40</t>
  </si>
  <si>
    <t>11.83±0.14</t>
  </si>
  <si>
    <t>11.97±0.22</t>
  </si>
  <si>
    <t>5.85±0.99</t>
  </si>
  <si>
    <t>5.31±1.01</t>
  </si>
  <si>
    <t>6.38±0.13</t>
  </si>
  <si>
    <t>1.70±0.27</t>
  </si>
  <si>
    <t>1.79±0.10</t>
  </si>
  <si>
    <t>0.36±0.07</t>
  </si>
  <si>
    <t>0.35±0.01</t>
  </si>
  <si>
    <t>2.65±0.70</t>
  </si>
  <si>
    <t>2.3±0.83</t>
  </si>
  <si>
    <t>2.99±0.25</t>
  </si>
  <si>
    <t>0.24±0.13</t>
  </si>
  <si>
    <t>0.18±0.19</t>
  </si>
  <si>
    <t>0.30±0.01</t>
  </si>
  <si>
    <t>0.37±0.06</t>
  </si>
  <si>
    <t>0.33±0.02</t>
  </si>
  <si>
    <t>0.40±0.07</t>
  </si>
  <si>
    <t>34.64±1.51</t>
  </si>
  <si>
    <t>35.79±0.34</t>
  </si>
  <si>
    <t>33.37±0.49</t>
  </si>
  <si>
    <t>26.20±1.51</t>
  </si>
  <si>
    <t>26.90±0.80</t>
  </si>
  <si>
    <t>25.42±1.33</t>
  </si>
  <si>
    <t>0.14±0.02</t>
  </si>
  <si>
    <t>0.68±0.05</t>
  </si>
  <si>
    <t>0.68±0.06</t>
  </si>
  <si>
    <t>13.05±0.78</t>
  </si>
  <si>
    <t>13.71±0.25</t>
  </si>
  <si>
    <t>12.40±0.17</t>
  </si>
  <si>
    <t>2.82±0.10</t>
  </si>
  <si>
    <t>2.85±0.04</t>
  </si>
  <si>
    <t>2.79±0.12</t>
  </si>
  <si>
    <t>0.43±0.17</t>
  </si>
  <si>
    <t>0.47±0.23</t>
  </si>
  <si>
    <t>11.04±1.08</t>
  </si>
  <si>
    <t>10.19±0.37</t>
  </si>
  <si>
    <t>11.88±0.54</t>
  </si>
  <si>
    <t>5.06±1.23</t>
  </si>
  <si>
    <t>4.13±0.70</t>
  </si>
  <si>
    <t>6.01±0.29</t>
  </si>
  <si>
    <t>1.71±0.40</t>
  </si>
  <si>
    <t>1.44±0.34</t>
  </si>
  <si>
    <t>1.98±0.09</t>
  </si>
  <si>
    <t>0.1±0.18</t>
  </si>
  <si>
    <t>0.07±0.11</t>
  </si>
  <si>
    <t>0.29±0.09</t>
  </si>
  <si>
    <t>0.35±0.05</t>
  </si>
  <si>
    <t>2.56±0.82</t>
  </si>
  <si>
    <t>1.92±0.32</t>
  </si>
  <si>
    <t>3.20±0.34</t>
  </si>
  <si>
    <t>0.41±0.23</t>
  </si>
  <si>
    <t>0.50±0.33</t>
  </si>
  <si>
    <t>0.31±0.01</t>
  </si>
  <si>
    <t>0.51±0.23</t>
  </si>
  <si>
    <t>0.38±0.08</t>
  </si>
  <si>
    <t>0.64±0.24</t>
  </si>
  <si>
    <t>36.02±1.10</t>
  </si>
  <si>
    <t>36.44±0.99</t>
  </si>
  <si>
    <t>35.54±0.95</t>
  </si>
  <si>
    <t>26.89±0.85</t>
  </si>
  <si>
    <t>27.13±0.36</t>
  </si>
  <si>
    <t>26.60±1.02</t>
  </si>
  <si>
    <t>0.14±0.09</t>
  </si>
  <si>
    <t>0.12±0.03</t>
  </si>
  <si>
    <t>0.60±0.04</t>
  </si>
  <si>
    <t>0.71±0.12</t>
  </si>
  <si>
    <t>0.07±0.06</t>
  </si>
  <si>
    <t>11.82±0.44</t>
  </si>
  <si>
    <t>11.95±0.12</t>
  </si>
  <si>
    <t>11.69±0.57</t>
  </si>
  <si>
    <t>2.74±0.16</t>
  </si>
  <si>
    <t>2.69±0.12</t>
  </si>
  <si>
    <t>2.78±0.20</t>
  </si>
  <si>
    <t>0.51±0.27</t>
  </si>
  <si>
    <t>11.12±0.59</t>
  </si>
  <si>
    <t>10.66±0.09</t>
  </si>
  <si>
    <t>11.58±0.38</t>
  </si>
  <si>
    <t>5.1±0.77</t>
  </si>
  <si>
    <t>5.08±0.18</t>
  </si>
  <si>
    <t>5.11±1.06</t>
  </si>
  <si>
    <t>1.57±0.22</t>
  </si>
  <si>
    <t>1.47±0.18</t>
  </si>
  <si>
    <t>1.67±0.11</t>
  </si>
  <si>
    <t>0.14±0.08</t>
  </si>
  <si>
    <t>0.17±0.1</t>
  </si>
  <si>
    <t>0.30±0.04</t>
  </si>
  <si>
    <t>0.28±0.05</t>
  </si>
  <si>
    <t>1.88±0.64</t>
  </si>
  <si>
    <t>2.00±0.27</t>
  </si>
  <si>
    <t>1.75±0.29</t>
  </si>
  <si>
    <t>0.23±0.08</t>
  </si>
  <si>
    <r>
      <t xml:space="preserve">A: </t>
    </r>
    <r>
      <rPr>
        <sz val="11"/>
        <color theme="1"/>
        <rFont val="Arial"/>
        <family val="2"/>
      </rPr>
      <t>Average organ weight of one-month-old offspring of AA and VH supplemented mice.</t>
    </r>
  </si>
  <si>
    <t>weight  (g) supplemental day 1</t>
  </si>
  <si>
    <t>mg AA exposure</t>
  </si>
  <si>
    <t>0.498</t>
  </si>
  <si>
    <t>0.707*</t>
  </si>
  <si>
    <t>0.540</t>
  </si>
  <si>
    <t>0.652*</t>
  </si>
  <si>
    <t>0.578*</t>
  </si>
  <si>
    <t>-0.155</t>
  </si>
  <si>
    <t>0.054</t>
  </si>
  <si>
    <t>0.001</t>
  </si>
  <si>
    <t>-0.253</t>
  </si>
  <si>
    <t>0.599*</t>
  </si>
  <si>
    <t>0.374</t>
  </si>
  <si>
    <t>0.410</t>
  </si>
  <si>
    <t>0.422**</t>
  </si>
  <si>
    <t>0.389*</t>
  </si>
  <si>
    <t>-0.275*</t>
  </si>
  <si>
    <t>0.751**</t>
  </si>
  <si>
    <t>0.601*</t>
  </si>
  <si>
    <t>-0.011</t>
  </si>
  <si>
    <t>0.752**</t>
  </si>
  <si>
    <t>0.302</t>
  </si>
  <si>
    <t>0.069</t>
  </si>
  <si>
    <t>Each data point represents mean value (± SD); MAA, MVH: maternal exposure to AA and VH supplement, respectively; PAA, PVH dams: non supplemented dams bred to sires supplemented with AA or VH, respectively; supplemental day 1: day 1 of pregnancy.</t>
  </si>
  <si>
    <t>5.60±0.3</t>
  </si>
  <si>
    <t>0.56±0.10</t>
  </si>
  <si>
    <t>1.91±0.10</t>
  </si>
  <si>
    <t>0.50±0.10</t>
  </si>
  <si>
    <t>3.25±10</t>
  </si>
  <si>
    <t>4.09±0.40</t>
  </si>
  <si>
    <t>0.20±0.14</t>
  </si>
  <si>
    <t>0.50±0.03</t>
  </si>
  <si>
    <t>0.42±0.00</t>
  </si>
  <si>
    <t>0.36±0.00</t>
  </si>
  <si>
    <t>ND: not detected; DGLA: dihomo-gamma-linolenic acid; EPA: eicosapentaenoic acid; DHA: docosahexaenoic acid.</t>
  </si>
  <si>
    <r>
      <t xml:space="preserve">Table S1. </t>
    </r>
    <r>
      <rPr>
        <sz val="12"/>
        <color theme="1"/>
        <rFont val="Arial"/>
        <family val="2"/>
      </rPr>
      <t xml:space="preserve">Fatty acid profile of the Laboratory Rodent diet 5001 and vehicle (Nutrioli® soy bean oil). </t>
    </r>
  </si>
  <si>
    <r>
      <t xml:space="preserve">Table S3. </t>
    </r>
    <r>
      <rPr>
        <sz val="12"/>
        <color theme="1"/>
        <rFont val="Arial"/>
        <family val="2"/>
      </rPr>
      <t>Reproductive parameters of FA supplemented and non supplemented three-month-old dams</t>
    </r>
    <r>
      <rPr>
        <b/>
        <sz val="12"/>
        <color theme="1"/>
        <rFont val="Arial"/>
        <family val="2"/>
      </rPr>
      <t>.</t>
    </r>
  </si>
  <si>
    <r>
      <t xml:space="preserve">Table S6. </t>
    </r>
    <r>
      <rPr>
        <sz val="12"/>
        <color rgb="FF000000"/>
        <rFont val="Arial"/>
        <family val="2"/>
      </rPr>
      <t>Correlations between liver weight, total fat and FA (individual and by degree of saturation) across three offspring generations.</t>
    </r>
  </si>
  <si>
    <r>
      <t xml:space="preserve">Table S7: </t>
    </r>
    <r>
      <rPr>
        <sz val="12"/>
        <color theme="1"/>
        <rFont val="Arial"/>
        <family val="2"/>
      </rPr>
      <t xml:space="preserve">Global DNAm and </t>
    </r>
    <r>
      <rPr>
        <i/>
        <sz val="12"/>
        <color theme="1"/>
        <rFont val="Arial"/>
        <family val="2"/>
      </rPr>
      <t>Scd1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Ppargc1a</t>
    </r>
    <r>
      <rPr>
        <sz val="12"/>
        <color theme="1"/>
        <rFont val="Arial"/>
        <family val="2"/>
      </rPr>
      <t xml:space="preserve"> promoter methylation of liver from one-month-old offspring of FA supplemented mice</t>
    </r>
  </si>
  <si>
    <r>
      <t xml:space="preserve">Table S5. </t>
    </r>
    <r>
      <rPr>
        <sz val="12"/>
        <color theme="1"/>
        <rFont val="Arial"/>
        <family val="2"/>
      </rPr>
      <t>Analysis of liver tissue of one-month old offspring of FA supplemented mice.</t>
    </r>
  </si>
  <si>
    <r>
      <t xml:space="preserve">Table S2.  </t>
    </r>
    <r>
      <rPr>
        <sz val="12"/>
        <color theme="1"/>
        <rFont val="Arial"/>
        <family val="2"/>
      </rPr>
      <t>FA supplementation across generations and offspring weight.</t>
    </r>
  </si>
  <si>
    <r>
      <t xml:space="preserve">Table S4. </t>
    </r>
    <r>
      <rPr>
        <sz val="12"/>
        <color theme="1"/>
        <rFont val="Arial"/>
        <family val="2"/>
      </rPr>
      <t xml:space="preserve">Offspring organ weight and correlation with mg of FA exposure. </t>
    </r>
    <r>
      <rPr>
        <b/>
        <sz val="12"/>
        <color theme="1"/>
        <rFont val="Arial"/>
        <family val="2"/>
      </rPr>
      <t xml:space="preserve"> </t>
    </r>
  </si>
  <si>
    <t>Each data point represents the mean % of DNAm (± SD) of CpG sites evaluated in each region of samples pooled from individual mouse livers.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</si>
</sst>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2"/>
      <color rgb="FFFF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sz val="12"/>
      <color theme="1"/>
      <name val="Calibri"/>
      <family val="2"/>
    </font>
    <font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346">
    <xf numFmtId="0" fontId="0" fillId="0" borderId="0" xfId="0"/>
    <xf numFmtId="0" fontId="2" fillId="2" borderId="0" xfId="0" applyFont="1" applyFill="1" applyAlignment="1">
      <alignment horizontal="center" vertical="center" wrapText="1" readingOrder="1"/>
    </xf>
    <xf numFmtId="0" fontId="0" fillId="2" borderId="0" xfId="0" applyFill="1"/>
    <xf numFmtId="0" fontId="4" fillId="2" borderId="0" xfId="0" applyFont="1" applyFill="1" applyBorder="1" applyAlignment="1">
      <alignment horizontal="center" vertical="center" wrapText="1" readingOrder="1"/>
    </xf>
    <xf numFmtId="0" fontId="5" fillId="2" borderId="0" xfId="0" applyFont="1" applyFill="1"/>
    <xf numFmtId="0" fontId="6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7" fillId="2" borderId="0" xfId="0" applyFont="1" applyFill="1"/>
    <xf numFmtId="0" fontId="4" fillId="3" borderId="0" xfId="0" applyFont="1" applyFill="1" applyBorder="1" applyAlignment="1">
      <alignment horizontal="center" vertical="center" wrapText="1" readingOrder="1"/>
    </xf>
    <xf numFmtId="0" fontId="4" fillId="3" borderId="0" xfId="0" applyFont="1" applyFill="1" applyAlignment="1">
      <alignment horizontal="center" vertical="center" wrapText="1" readingOrder="1"/>
    </xf>
    <xf numFmtId="0" fontId="1" fillId="2" borderId="0" xfId="0" applyFont="1" applyFill="1"/>
    <xf numFmtId="0" fontId="0" fillId="2" borderId="0" xfId="0" applyFill="1" applyBorder="1"/>
    <xf numFmtId="0" fontId="0" fillId="0" borderId="0" xfId="0" applyFill="1"/>
    <xf numFmtId="0" fontId="11" fillId="2" borderId="0" xfId="0" applyFont="1" applyFill="1" applyAlignment="1">
      <alignment horizontal="left" wrapText="1" readingOrder="1"/>
    </xf>
    <xf numFmtId="0" fontId="4" fillId="2" borderId="6" xfId="0" applyFont="1" applyFill="1" applyBorder="1" applyAlignment="1">
      <alignment horizontal="center" vertical="center" wrapText="1" readingOrder="1"/>
    </xf>
    <xf numFmtId="0" fontId="4" fillId="2" borderId="0" xfId="0" applyFont="1" applyFill="1" applyBorder="1" applyAlignment="1">
      <alignment horizontal="left" wrapText="1" readingOrder="1"/>
    </xf>
    <xf numFmtId="0" fontId="4" fillId="2" borderId="5" xfId="0" applyFont="1" applyFill="1" applyBorder="1" applyAlignment="1">
      <alignment horizontal="center" vertical="center" wrapText="1" readingOrder="1"/>
    </xf>
    <xf numFmtId="0" fontId="4" fillId="2" borderId="0" xfId="0" applyFont="1" applyFill="1" applyBorder="1" applyAlignment="1">
      <alignment horizontal="center" wrapText="1" readingOrder="1"/>
    </xf>
    <xf numFmtId="0" fontId="2" fillId="2" borderId="0" xfId="0" applyFont="1" applyFill="1" applyBorder="1" applyAlignment="1">
      <alignment horizontal="center" wrapText="1" readingOrder="1"/>
    </xf>
    <xf numFmtId="0" fontId="4" fillId="3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 readingOrder="1"/>
    </xf>
    <xf numFmtId="0" fontId="4" fillId="3" borderId="10" xfId="0" applyFont="1" applyFill="1" applyBorder="1" applyAlignment="1">
      <alignment horizontal="center" readingOrder="1"/>
    </xf>
    <xf numFmtId="1" fontId="4" fillId="3" borderId="10" xfId="0" applyNumberFormat="1" applyFont="1" applyFill="1" applyBorder="1" applyAlignment="1">
      <alignment horizontal="center" readingOrder="1"/>
    </xf>
    <xf numFmtId="0" fontId="4" fillId="3" borderId="10" xfId="0" applyFont="1" applyFill="1" applyBorder="1" applyAlignment="1">
      <alignment horizontal="left" readingOrder="1"/>
    </xf>
    <xf numFmtId="0" fontId="2" fillId="2" borderId="6" xfId="0" applyFont="1" applyFill="1" applyBorder="1" applyAlignment="1">
      <alignment horizontal="center" vertical="center"/>
    </xf>
    <xf numFmtId="0" fontId="0" fillId="2" borderId="0" xfId="0" applyFill="1" applyBorder="1" applyAlignment="1"/>
    <xf numFmtId="0" fontId="4" fillId="2" borderId="5" xfId="0" applyFont="1" applyFill="1" applyBorder="1" applyAlignment="1">
      <alignment horizontal="center" wrapText="1" readingOrder="1"/>
    </xf>
    <xf numFmtId="0" fontId="1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 readingOrder="1"/>
    </xf>
    <xf numFmtId="0" fontId="12" fillId="2" borderId="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 readingOrder="1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 readingOrder="1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 readingOrder="1"/>
    </xf>
    <xf numFmtId="0" fontId="2" fillId="2" borderId="0" xfId="0" applyFont="1" applyFill="1" applyAlignment="1">
      <alignment vertical="center" wrapText="1" readingOrder="1"/>
    </xf>
    <xf numFmtId="0" fontId="2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center" vertical="center" wrapText="1" readingOrder="1"/>
    </xf>
    <xf numFmtId="0" fontId="4" fillId="2" borderId="0" xfId="0" applyFont="1" applyFill="1" applyBorder="1" applyAlignment="1">
      <alignment vertical="center" wrapText="1" readingOrder="1"/>
    </xf>
    <xf numFmtId="0" fontId="2" fillId="2" borderId="0" xfId="0" applyFont="1" applyFill="1" applyBorder="1" applyAlignment="1">
      <alignment horizontal="center" vertical="center" wrapText="1" readingOrder="1"/>
    </xf>
    <xf numFmtId="0" fontId="0" fillId="2" borderId="0" xfId="0" applyFill="1" applyBorder="1" applyAlignment="1"/>
    <xf numFmtId="0" fontId="0" fillId="2" borderId="0" xfId="0" applyFill="1" applyAlignment="1">
      <alignment wrapText="1"/>
    </xf>
    <xf numFmtId="0" fontId="0" fillId="2" borderId="6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0" fillId="0" borderId="0" xfId="0" applyBorder="1"/>
    <xf numFmtId="0" fontId="14" fillId="0" borderId="0" xfId="0" applyFont="1" applyBorder="1" applyAlignment="1">
      <alignment horizontal="center" wrapText="1" readingOrder="1"/>
    </xf>
    <xf numFmtId="0" fontId="0" fillId="0" borderId="0" xfId="0" applyFill="1" applyBorder="1"/>
    <xf numFmtId="0" fontId="13" fillId="0" borderId="0" xfId="0" applyFont="1" applyBorder="1" applyAlignment="1">
      <alignment horizontal="center" wrapText="1" readingOrder="1"/>
    </xf>
    <xf numFmtId="0" fontId="2" fillId="2" borderId="8" xfId="0" applyFont="1" applyFill="1" applyBorder="1" applyAlignment="1">
      <alignment horizontal="center" vertical="center" wrapText="1" readingOrder="1"/>
    </xf>
    <xf numFmtId="0" fontId="2" fillId="2" borderId="8" xfId="0" applyFont="1" applyFill="1" applyBorder="1" applyAlignment="1">
      <alignment horizontal="left" wrapText="1" readingOrder="1"/>
    </xf>
    <xf numFmtId="0" fontId="2" fillId="3" borderId="0" xfId="0" applyFont="1" applyFill="1" applyAlignment="1">
      <alignment horizontal="center" vertical="center" wrapText="1" readingOrder="1"/>
    </xf>
    <xf numFmtId="0" fontId="2" fillId="2" borderId="0" xfId="0" applyFont="1" applyFill="1" applyBorder="1" applyAlignment="1">
      <alignment horizontal="left" wrapText="1" readingOrder="1"/>
    </xf>
    <xf numFmtId="0" fontId="2" fillId="2" borderId="0" xfId="0" applyFont="1" applyFill="1" applyBorder="1" applyAlignment="1">
      <alignment horizontal="center" vertical="center" readingOrder="1"/>
    </xf>
    <xf numFmtId="0" fontId="2" fillId="2" borderId="0" xfId="0" applyFont="1" applyFill="1" applyBorder="1" applyAlignment="1">
      <alignment horizontal="center" vertical="center" wrapText="1" readingOrder="1"/>
    </xf>
    <xf numFmtId="0" fontId="2" fillId="2" borderId="8" xfId="0" applyFont="1" applyFill="1" applyBorder="1" applyAlignment="1">
      <alignment horizontal="center" vertical="center" readingOrder="1"/>
    </xf>
    <xf numFmtId="0" fontId="2" fillId="2" borderId="6" xfId="0" applyFont="1" applyFill="1" applyBorder="1" applyAlignment="1">
      <alignment horizontal="center" vertical="center" readingOrder="1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 readingOrder="1"/>
    </xf>
    <xf numFmtId="0" fontId="2" fillId="2" borderId="0" xfId="0" applyFont="1" applyFill="1" applyBorder="1" applyAlignment="1">
      <alignment horizontal="left" vertical="center" wrapText="1" readingOrder="1"/>
    </xf>
    <xf numFmtId="0" fontId="2" fillId="2" borderId="5" xfId="0" applyFont="1" applyFill="1" applyBorder="1" applyAlignment="1">
      <alignment horizontal="left" vertical="center" wrapText="1" readingOrder="1"/>
    </xf>
    <xf numFmtId="0" fontId="2" fillId="2" borderId="0" xfId="0" applyFont="1" applyFill="1" applyBorder="1" applyAlignment="1">
      <alignment horizontal="center" vertical="center" wrapText="1" readingOrder="1"/>
    </xf>
    <xf numFmtId="0" fontId="0" fillId="2" borderId="0" xfId="0" applyFill="1" applyBorder="1" applyAlignment="1">
      <alignment horizontal="center" vertical="center" wrapText="1"/>
    </xf>
    <xf numFmtId="0" fontId="0" fillId="0" borderId="0" xfId="0" applyAlignment="1"/>
    <xf numFmtId="0" fontId="2" fillId="2" borderId="0" xfId="0" applyFont="1" applyFill="1" applyBorder="1" applyAlignment="1">
      <alignment horizontal="center" vertical="center" wrapText="1" readingOrder="1"/>
    </xf>
    <xf numFmtId="0" fontId="0" fillId="2" borderId="0" xfId="0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 readingOrder="1"/>
    </xf>
    <xf numFmtId="0" fontId="0" fillId="2" borderId="0" xfId="0" applyFill="1" applyBorder="1" applyAlignment="1"/>
    <xf numFmtId="0" fontId="2" fillId="2" borderId="7" xfId="0" applyFont="1" applyFill="1" applyBorder="1" applyAlignment="1">
      <alignment horizontal="center" vertical="center" wrapText="1" readingOrder="1"/>
    </xf>
    <xf numFmtId="0" fontId="7" fillId="2" borderId="0" xfId="0" applyFont="1" applyFill="1" applyAlignment="1"/>
    <xf numFmtId="0" fontId="8" fillId="2" borderId="6" xfId="0" applyFont="1" applyFill="1" applyBorder="1" applyAlignment="1">
      <alignment horizontal="center" vertical="center" wrapText="1" readingOrder="1"/>
    </xf>
    <xf numFmtId="0" fontId="8" fillId="2" borderId="6" xfId="0" applyFont="1" applyFill="1" applyBorder="1" applyAlignment="1">
      <alignment horizontal="center" vertical="center" readingOrder="1"/>
    </xf>
    <xf numFmtId="0" fontId="0" fillId="2" borderId="6" xfId="0" applyFill="1" applyBorder="1" applyAlignment="1">
      <alignment horizontal="left" vertical="center" wrapText="1"/>
    </xf>
    <xf numFmtId="1" fontId="2" fillId="2" borderId="0" xfId="0" applyNumberFormat="1" applyFont="1" applyFill="1" applyBorder="1" applyAlignment="1">
      <alignment horizontal="center" vertical="center" wrapText="1" readingOrder="1"/>
    </xf>
    <xf numFmtId="1" fontId="8" fillId="2" borderId="6" xfId="0" applyNumberFormat="1" applyFont="1" applyFill="1" applyBorder="1" applyAlignment="1">
      <alignment horizontal="center" vertical="center" wrapText="1" readingOrder="1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 readingOrder="1"/>
    </xf>
    <xf numFmtId="0" fontId="4" fillId="2" borderId="0" xfId="0" applyFont="1" applyFill="1" applyBorder="1" applyAlignment="1">
      <alignment horizontal="left" vertical="center" wrapText="1" readingOrder="1"/>
    </xf>
    <xf numFmtId="0" fontId="11" fillId="2" borderId="6" xfId="0" applyFont="1" applyFill="1" applyBorder="1" applyAlignment="1">
      <alignment horizontal="left" vertical="center" wrapText="1" readingOrder="1"/>
    </xf>
    <xf numFmtId="0" fontId="2" fillId="2" borderId="5" xfId="0" applyFont="1" applyFill="1" applyBorder="1" applyAlignment="1">
      <alignment horizontal="left" readingOrder="1"/>
    </xf>
    <xf numFmtId="0" fontId="4" fillId="3" borderId="5" xfId="0" applyFont="1" applyFill="1" applyBorder="1" applyAlignment="1">
      <alignment horizontal="left" readingOrder="1"/>
    </xf>
    <xf numFmtId="0" fontId="2" fillId="2" borderId="1" xfId="0" applyFont="1" applyFill="1" applyBorder="1" applyAlignment="1">
      <alignment horizontal="left" readingOrder="1"/>
    </xf>
    <xf numFmtId="0" fontId="8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left" vertical="center" wrapText="1" readingOrder="1"/>
    </xf>
    <xf numFmtId="164" fontId="2" fillId="2" borderId="0" xfId="0" applyNumberFormat="1" applyFont="1" applyFill="1" applyAlignment="1">
      <alignment horizontal="left" vertical="center" wrapText="1" readingOrder="1"/>
    </xf>
    <xf numFmtId="0" fontId="8" fillId="2" borderId="6" xfId="0" applyFont="1" applyFill="1" applyBorder="1" applyAlignment="1">
      <alignment horizontal="left" wrapText="1" readingOrder="1"/>
    </xf>
    <xf numFmtId="0" fontId="1" fillId="0" borderId="0" xfId="0" applyFont="1"/>
    <xf numFmtId="0" fontId="1" fillId="0" borderId="0" xfId="0" applyFont="1" applyBorder="1"/>
    <xf numFmtId="0" fontId="11" fillId="2" borderId="6" xfId="0" applyFont="1" applyFill="1" applyBorder="1" applyAlignment="1">
      <alignment horizontal="center" vertical="center" wrapText="1" readingOrder="1"/>
    </xf>
    <xf numFmtId="0" fontId="8" fillId="2" borderId="6" xfId="0" applyFont="1" applyFill="1" applyBorder="1" applyAlignment="1">
      <alignment horizontal="center" wrapText="1" readingOrder="1"/>
    </xf>
    <xf numFmtId="0" fontId="1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vertical="center" wrapText="1" readingOrder="1"/>
    </xf>
    <xf numFmtId="0" fontId="11" fillId="2" borderId="6" xfId="0" applyFont="1" applyFill="1" applyBorder="1" applyAlignment="1">
      <alignment horizontal="center" wrapText="1" readingOrder="1"/>
    </xf>
    <xf numFmtId="0" fontId="1" fillId="2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vertical="center" wrapText="1" readingOrder="1"/>
    </xf>
    <xf numFmtId="0" fontId="4" fillId="2" borderId="0" xfId="0" applyFont="1" applyFill="1" applyAlignment="1">
      <alignment vertical="center" wrapText="1" readingOrder="1"/>
    </xf>
    <xf numFmtId="0" fontId="2" fillId="2" borderId="5" xfId="0" applyFont="1" applyFill="1" applyBorder="1" applyAlignment="1">
      <alignment horizontal="center"/>
    </xf>
    <xf numFmtId="0" fontId="11" fillId="0" borderId="0" xfId="0" applyFont="1" applyBorder="1" applyAlignment="1">
      <alignment wrapText="1" readingOrder="1"/>
    </xf>
    <xf numFmtId="0" fontId="2" fillId="0" borderId="0" xfId="0" applyFont="1"/>
    <xf numFmtId="0" fontId="2" fillId="0" borderId="0" xfId="0" applyFont="1" applyBorder="1"/>
    <xf numFmtId="0" fontId="8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center" wrapText="1" readingOrder="1"/>
    </xf>
    <xf numFmtId="0" fontId="2" fillId="2" borderId="7" xfId="0" applyFont="1" applyFill="1" applyBorder="1" applyAlignment="1">
      <alignment horizontal="left" vertical="center" wrapText="1" readingOrder="1"/>
    </xf>
    <xf numFmtId="164" fontId="2" fillId="2" borderId="7" xfId="0" applyNumberFormat="1" applyFont="1" applyFill="1" applyBorder="1" applyAlignment="1">
      <alignment horizontal="left" vertical="center" wrapText="1" readingOrder="1"/>
    </xf>
    <xf numFmtId="0" fontId="10" fillId="0" borderId="0" xfId="0" applyFont="1"/>
    <xf numFmtId="0" fontId="1" fillId="0" borderId="0" xfId="0" applyFont="1" applyFill="1"/>
    <xf numFmtId="0" fontId="2" fillId="2" borderId="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 wrapText="1" readingOrder="1"/>
    </xf>
    <xf numFmtId="0" fontId="11" fillId="2" borderId="5" xfId="0" applyFont="1" applyFill="1" applyBorder="1" applyAlignment="1">
      <alignment horizontal="center" vertical="center" wrapText="1" readingOrder="1"/>
    </xf>
    <xf numFmtId="0" fontId="2" fillId="2" borderId="5" xfId="0" applyFont="1" applyFill="1" applyBorder="1" applyAlignment="1">
      <alignment horizontal="left" vertical="center"/>
    </xf>
    <xf numFmtId="2" fontId="2" fillId="2" borderId="8" xfId="0" applyNumberFormat="1" applyFont="1" applyFill="1" applyBorder="1"/>
    <xf numFmtId="2" fontId="2" fillId="2" borderId="0" xfId="0" applyNumberFormat="1" applyFont="1" applyFill="1" applyBorder="1"/>
    <xf numFmtId="2" fontId="2" fillId="2" borderId="12" xfId="0" applyNumberFormat="1" applyFont="1" applyFill="1" applyBorder="1" applyAlignment="1">
      <alignment horizontal="left" vertical="center"/>
    </xf>
    <xf numFmtId="2" fontId="2" fillId="2" borderId="0" xfId="0" applyNumberFormat="1" applyFont="1" applyFill="1" applyBorder="1" applyAlignment="1">
      <alignment horizontal="left" vertical="center"/>
    </xf>
    <xf numFmtId="2" fontId="2" fillId="2" borderId="13" xfId="0" applyNumberFormat="1" applyFont="1" applyFill="1" applyBorder="1" applyAlignment="1">
      <alignment horizontal="left"/>
    </xf>
    <xf numFmtId="0" fontId="0" fillId="2" borderId="5" xfId="0" applyFill="1" applyBorder="1"/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 wrapText="1" readingOrder="1"/>
    </xf>
    <xf numFmtId="0" fontId="2" fillId="2" borderId="0" xfId="0" applyFont="1" applyFill="1" applyBorder="1" applyAlignment="1">
      <alignment horizontal="left" readingOrder="1"/>
    </xf>
    <xf numFmtId="0" fontId="2" fillId="2" borderId="0" xfId="0" applyFont="1" applyFill="1" applyBorder="1" applyAlignment="1">
      <alignment horizontal="center" readingOrder="1"/>
    </xf>
    <xf numFmtId="0" fontId="8" fillId="2" borderId="0" xfId="0" applyFont="1" applyFill="1" applyBorder="1" applyAlignment="1">
      <alignment horizontal="center" vertical="center" wrapText="1" readingOrder="1"/>
    </xf>
    <xf numFmtId="164" fontId="2" fillId="2" borderId="2" xfId="0" applyNumberFormat="1" applyFont="1" applyFill="1" applyBorder="1" applyAlignment="1">
      <alignment horizontal="left" vertical="center" wrapText="1" readingOrder="1"/>
    </xf>
    <xf numFmtId="0" fontId="0" fillId="2" borderId="0" xfId="0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left"/>
    </xf>
    <xf numFmtId="164" fontId="2" fillId="2" borderId="6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center" readingOrder="1"/>
    </xf>
    <xf numFmtId="164" fontId="2" fillId="2" borderId="7" xfId="0" applyNumberFormat="1" applyFont="1" applyFill="1" applyBorder="1" applyAlignment="1">
      <alignment horizontal="left"/>
    </xf>
    <xf numFmtId="164" fontId="2" fillId="2" borderId="6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 readingOrder="1"/>
    </xf>
    <xf numFmtId="0" fontId="2" fillId="2" borderId="0" xfId="0" applyFont="1" applyFill="1" applyAlignment="1">
      <alignment horizontal="left" vertical="center" wrapText="1" readingOrder="1"/>
    </xf>
    <xf numFmtId="0" fontId="0" fillId="0" borderId="0" xfId="0" applyFill="1" applyAlignment="1"/>
    <xf numFmtId="0" fontId="0" fillId="0" borderId="0" xfId="0" applyFill="1" applyBorder="1" applyAlignment="1"/>
    <xf numFmtId="0" fontId="4" fillId="0" borderId="0" xfId="0" applyFont="1" applyFill="1" applyBorder="1" applyAlignment="1">
      <alignment horizontal="center" vertical="center" wrapText="1" readingOrder="1"/>
    </xf>
    <xf numFmtId="0" fontId="8" fillId="0" borderId="0" xfId="0" applyFont="1" applyFill="1" applyBorder="1" applyAlignment="1">
      <alignment horizontal="center" wrapText="1" readingOrder="1"/>
    </xf>
    <xf numFmtId="0" fontId="0" fillId="0" borderId="0" xfId="0" applyFill="1" applyAlignment="1">
      <alignment horizontal="left" vertical="top"/>
    </xf>
    <xf numFmtId="0" fontId="5" fillId="3" borderId="0" xfId="0" applyFont="1" applyFill="1"/>
    <xf numFmtId="0" fontId="17" fillId="3" borderId="0" xfId="0" applyFont="1" applyFill="1"/>
    <xf numFmtId="165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left" vertical="center"/>
    </xf>
    <xf numFmtId="0" fontId="4" fillId="3" borderId="0" xfId="0" applyFont="1" applyFill="1"/>
    <xf numFmtId="0" fontId="4" fillId="3" borderId="8" xfId="0" applyFont="1" applyFill="1" applyBorder="1" applyAlignment="1">
      <alignment horizontal="left" vertical="top"/>
    </xf>
    <xf numFmtId="165" fontId="4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left" vertical="top"/>
    </xf>
    <xf numFmtId="0" fontId="4" fillId="3" borderId="12" xfId="0" applyFont="1" applyFill="1" applyBorder="1"/>
    <xf numFmtId="0" fontId="17" fillId="3" borderId="0" xfId="0" applyFont="1" applyFill="1" applyAlignment="1">
      <alignment vertical="top" wrapText="1"/>
    </xf>
    <xf numFmtId="0" fontId="4" fillId="3" borderId="5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readingOrder="1"/>
    </xf>
    <xf numFmtId="0" fontId="16" fillId="2" borderId="0" xfId="0" applyFont="1" applyFill="1" applyAlignment="1">
      <alignment horizontal="center" vertical="center" wrapText="1" readingOrder="1"/>
    </xf>
    <xf numFmtId="0" fontId="16" fillId="2" borderId="0" xfId="0" applyFont="1" applyFill="1" applyBorder="1" applyAlignment="1">
      <alignment horizontal="center" vertical="center" wrapText="1" readingOrder="1"/>
    </xf>
    <xf numFmtId="0" fontId="16" fillId="2" borderId="0" xfId="0" applyFont="1" applyFill="1" applyBorder="1" applyAlignment="1">
      <alignment vertical="center" wrapText="1" readingOrder="1"/>
    </xf>
    <xf numFmtId="0" fontId="11" fillId="2" borderId="0" xfId="0" applyFont="1" applyFill="1" applyBorder="1" applyAlignment="1">
      <alignment horizontal="center" wrapText="1" readingOrder="1"/>
    </xf>
    <xf numFmtId="0" fontId="8" fillId="2" borderId="0" xfId="0" applyFont="1" applyFill="1" applyBorder="1" applyAlignment="1">
      <alignment vertical="center" wrapText="1" readingOrder="1"/>
    </xf>
    <xf numFmtId="0" fontId="12" fillId="2" borderId="2" xfId="0" applyFont="1" applyFill="1" applyBorder="1" applyAlignment="1">
      <alignment horizontal="center" readingOrder="1"/>
    </xf>
    <xf numFmtId="0" fontId="4" fillId="2" borderId="5" xfId="0" applyFont="1" applyFill="1" applyBorder="1" applyAlignment="1">
      <alignment horizontal="center" vertical="center" readingOrder="1"/>
    </xf>
    <xf numFmtId="0" fontId="2" fillId="2" borderId="0" xfId="0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left" vertical="center"/>
    </xf>
    <xf numFmtId="2" fontId="2" fillId="2" borderId="0" xfId="0" applyNumberFormat="1" applyFont="1" applyFill="1" applyAlignment="1">
      <alignment horizontal="left"/>
    </xf>
    <xf numFmtId="2" fontId="2" fillId="2" borderId="6" xfId="0" applyNumberFormat="1" applyFont="1" applyFill="1" applyBorder="1" applyAlignment="1">
      <alignment horizontal="left"/>
    </xf>
    <xf numFmtId="164" fontId="2" fillId="2" borderId="6" xfId="0" applyNumberFormat="1" applyFont="1" applyFill="1" applyBorder="1" applyAlignment="1">
      <alignment horizontal="left" vertical="center" wrapText="1" readingOrder="1"/>
    </xf>
    <xf numFmtId="0" fontId="6" fillId="0" borderId="0" xfId="0" applyFont="1"/>
    <xf numFmtId="0" fontId="2" fillId="2" borderId="0" xfId="0" applyFont="1" applyFill="1" applyBorder="1" applyAlignment="1">
      <alignment horizontal="left" vertical="center" wrapText="1" readingOrder="1"/>
    </xf>
    <xf numFmtId="0" fontId="0" fillId="2" borderId="0" xfId="0" applyFill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 readingOrder="1"/>
    </xf>
    <xf numFmtId="0" fontId="9" fillId="2" borderId="0" xfId="0" applyFont="1" applyFill="1" applyBorder="1" applyAlignment="1">
      <alignment vertical="top"/>
    </xf>
    <xf numFmtId="0" fontId="2" fillId="2" borderId="5" xfId="0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 wrapText="1" readingOrder="1"/>
    </xf>
    <xf numFmtId="0" fontId="3" fillId="3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readingOrder="1"/>
    </xf>
    <xf numFmtId="0" fontId="1" fillId="2" borderId="0" xfId="0" applyFont="1" applyFill="1" applyBorder="1" applyAlignment="1">
      <alignment horizontal="center" wrapText="1" readingOrder="1"/>
    </xf>
    <xf numFmtId="0" fontId="0" fillId="2" borderId="0" xfId="0" applyFill="1" applyBorder="1" applyAlignment="1">
      <alignment horizontal="center" readingOrder="1"/>
    </xf>
    <xf numFmtId="0" fontId="9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5" fillId="2" borderId="0" xfId="0" applyFont="1" applyFill="1"/>
    <xf numFmtId="0" fontId="25" fillId="0" borderId="0" xfId="0" applyFont="1"/>
    <xf numFmtId="0" fontId="23" fillId="2" borderId="0" xfId="0" applyFont="1" applyFill="1"/>
    <xf numFmtId="0" fontId="23" fillId="2" borderId="0" xfId="0" applyFont="1" applyFill="1" applyAlignment="1"/>
    <xf numFmtId="0" fontId="25" fillId="0" borderId="0" xfId="0" applyFont="1" applyAlignment="1"/>
    <xf numFmtId="0" fontId="25" fillId="2" borderId="0" xfId="0" applyFont="1" applyFill="1" applyAlignment="1"/>
    <xf numFmtId="0" fontId="25" fillId="0" borderId="0" xfId="0" applyFont="1" applyFill="1" applyAlignment="1"/>
    <xf numFmtId="0" fontId="23" fillId="0" borderId="0" xfId="0" applyFont="1" applyFill="1" applyAlignment="1">
      <alignment horizontal="center" wrapText="1" readingOrder="1"/>
    </xf>
    <xf numFmtId="0" fontId="25" fillId="0" borderId="0" xfId="0" applyFont="1" applyFill="1"/>
    <xf numFmtId="0" fontId="25" fillId="0" borderId="0" xfId="0" applyFont="1" applyBorder="1"/>
    <xf numFmtId="0" fontId="25" fillId="2" borderId="0" xfId="0" applyFont="1" applyFill="1" applyBorder="1" applyAlignment="1"/>
    <xf numFmtId="0" fontId="26" fillId="2" borderId="0" xfId="0" applyFont="1" applyFill="1" applyBorder="1" applyAlignment="1">
      <alignment horizontal="left" readingOrder="1"/>
    </xf>
    <xf numFmtId="0" fontId="26" fillId="2" borderId="0" xfId="0" applyFont="1" applyFill="1" applyBorder="1" applyAlignment="1">
      <alignment horizontal="center" vertical="center" readingOrder="1"/>
    </xf>
    <xf numFmtId="0" fontId="25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165" fontId="4" fillId="3" borderId="8" xfId="0" applyNumberFormat="1" applyFont="1" applyFill="1" applyBorder="1" applyAlignment="1">
      <alignment horizontal="center" vertical="center"/>
    </xf>
    <xf numFmtId="165" fontId="19" fillId="3" borderId="8" xfId="0" quotePrefix="1" applyNumberFormat="1" applyFont="1" applyFill="1" applyBorder="1" applyAlignment="1">
      <alignment horizontal="center" vertical="center"/>
    </xf>
    <xf numFmtId="165" fontId="11" fillId="3" borderId="8" xfId="0" quotePrefix="1" applyNumberFormat="1" applyFont="1" applyFill="1" applyBorder="1" applyAlignment="1">
      <alignment horizontal="center" vertical="center"/>
    </xf>
    <xf numFmtId="165" fontId="19" fillId="3" borderId="0" xfId="0" applyNumberFormat="1" applyFont="1" applyFill="1" applyAlignment="1">
      <alignment horizontal="center" vertical="center"/>
    </xf>
    <xf numFmtId="165" fontId="11" fillId="3" borderId="0" xfId="0" applyNumberFormat="1" applyFont="1" applyFill="1" applyAlignment="1">
      <alignment horizontal="center" vertical="center"/>
    </xf>
    <xf numFmtId="165" fontId="11" fillId="3" borderId="0" xfId="0" quotePrefix="1" applyNumberFormat="1" applyFont="1" applyFill="1" applyAlignment="1">
      <alignment horizontal="center" vertical="center"/>
    </xf>
    <xf numFmtId="165" fontId="4" fillId="3" borderId="0" xfId="0" quotePrefix="1" applyNumberFormat="1" applyFont="1" applyFill="1" applyAlignment="1">
      <alignment horizontal="center" vertical="center"/>
    </xf>
    <xf numFmtId="165" fontId="4" fillId="3" borderId="12" xfId="0" applyNumberFormat="1" applyFont="1" applyFill="1" applyBorder="1" applyAlignment="1">
      <alignment horizontal="center" vertical="center"/>
    </xf>
    <xf numFmtId="165" fontId="11" fillId="3" borderId="12" xfId="0" applyNumberFormat="1" applyFont="1" applyFill="1" applyBorder="1" applyAlignment="1">
      <alignment horizontal="center" vertical="center"/>
    </xf>
    <xf numFmtId="165" fontId="19" fillId="3" borderId="12" xfId="0" quotePrefix="1" applyNumberFormat="1" applyFont="1" applyFill="1" applyBorder="1" applyAlignment="1">
      <alignment horizontal="center" vertical="center"/>
    </xf>
    <xf numFmtId="165" fontId="11" fillId="3" borderId="12" xfId="0" quotePrefix="1" applyNumberFormat="1" applyFont="1" applyFill="1" applyBorder="1" applyAlignment="1">
      <alignment horizontal="center" vertical="center"/>
    </xf>
    <xf numFmtId="165" fontId="19" fillId="3" borderId="12" xfId="0" applyNumberFormat="1" applyFont="1" applyFill="1" applyBorder="1" applyAlignment="1">
      <alignment horizontal="center" vertical="center"/>
    </xf>
    <xf numFmtId="165" fontId="4" fillId="3" borderId="14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165" fontId="19" fillId="3" borderId="5" xfId="0" quotePrefix="1" applyNumberFormat="1" applyFont="1" applyFill="1" applyBorder="1" applyAlignment="1">
      <alignment horizontal="center" vertical="center"/>
    </xf>
    <xf numFmtId="165" fontId="11" fillId="3" borderId="5" xfId="0" applyNumberFormat="1" applyFont="1" applyFill="1" applyBorder="1" applyAlignment="1">
      <alignment horizontal="center" vertical="center"/>
    </xf>
    <xf numFmtId="165" fontId="18" fillId="3" borderId="8" xfId="0" applyNumberFormat="1" applyFont="1" applyFill="1" applyBorder="1" applyAlignment="1">
      <alignment horizontal="center"/>
    </xf>
    <xf numFmtId="165" fontId="21" fillId="3" borderId="0" xfId="0" applyNumberFormat="1" applyFont="1" applyFill="1" applyAlignment="1">
      <alignment horizontal="center"/>
    </xf>
    <xf numFmtId="165" fontId="18" fillId="3" borderId="0" xfId="0" applyNumberFormat="1" applyFont="1" applyFill="1" applyAlignment="1">
      <alignment horizontal="center"/>
    </xf>
    <xf numFmtId="165" fontId="20" fillId="3" borderId="0" xfId="0" quotePrefix="1" applyNumberFormat="1" applyFont="1" applyFill="1" applyAlignment="1">
      <alignment horizontal="center"/>
    </xf>
    <xf numFmtId="165" fontId="4" fillId="3" borderId="12" xfId="0" applyNumberFormat="1" applyFont="1" applyFill="1" applyBorder="1" applyAlignment="1">
      <alignment horizontal="center"/>
    </xf>
    <xf numFmtId="165" fontId="3" fillId="3" borderId="0" xfId="0" applyNumberFormat="1" applyFont="1" applyFill="1" applyAlignment="1">
      <alignment horizontal="center"/>
    </xf>
    <xf numFmtId="165" fontId="4" fillId="3" borderId="5" xfId="0" applyNumberFormat="1" applyFont="1" applyFill="1" applyBorder="1" applyAlignment="1">
      <alignment horizontal="center"/>
    </xf>
    <xf numFmtId="0" fontId="0" fillId="2" borderId="0" xfId="0" applyFill="1" applyAlignment="1">
      <alignment horizontal="left" vertical="top"/>
    </xf>
    <xf numFmtId="0" fontId="0" fillId="2" borderId="0" xfId="0" applyFill="1" applyAlignment="1"/>
    <xf numFmtId="0" fontId="25" fillId="2" borderId="0" xfId="0" applyFont="1" applyFill="1" applyBorder="1"/>
    <xf numFmtId="2" fontId="2" fillId="2" borderId="0" xfId="0" applyNumberFormat="1" applyFont="1" applyFill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center" wrapText="1" readingOrder="1"/>
    </xf>
    <xf numFmtId="0" fontId="2" fillId="2" borderId="7" xfId="0" applyFont="1" applyFill="1" applyBorder="1" applyAlignment="1">
      <alignment horizontal="center" wrapText="1" readingOrder="1"/>
    </xf>
    <xf numFmtId="0" fontId="2" fillId="2" borderId="0" xfId="0" applyFont="1" applyFill="1" applyAlignment="1">
      <alignment horizontal="center" wrapText="1" readingOrder="1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vertical="center" wrapText="1" readingOrder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vertical="center" wrapText="1" readingOrder="1"/>
    </xf>
    <xf numFmtId="2" fontId="2" fillId="2" borderId="0" xfId="0" applyNumberFormat="1" applyFont="1" applyFill="1" applyBorder="1" applyAlignment="1">
      <alignment horizontal="center" vertical="center"/>
    </xf>
    <xf numFmtId="165" fontId="9" fillId="2" borderId="0" xfId="0" quotePrefix="1" applyNumberFormat="1" applyFont="1" applyFill="1" applyBorder="1" applyAlignment="1">
      <alignment horizontal="center" vertical="center"/>
    </xf>
    <xf numFmtId="165" fontId="2" fillId="2" borderId="0" xfId="0" quotePrefix="1" applyNumberFormat="1" applyFont="1" applyFill="1" applyBorder="1" applyAlignment="1">
      <alignment horizontal="center" vertical="center"/>
    </xf>
    <xf numFmtId="165" fontId="8" fillId="2" borderId="0" xfId="0" quotePrefix="1" applyNumberFormat="1" applyFont="1" applyFill="1" applyBorder="1" applyAlignment="1">
      <alignment horizontal="center" vertical="center"/>
    </xf>
    <xf numFmtId="165" fontId="8" fillId="2" borderId="12" xfId="0" applyNumberFormat="1" applyFont="1" applyFill="1" applyBorder="1" applyAlignment="1">
      <alignment horizontal="center" vertical="center"/>
    </xf>
    <xf numFmtId="165" fontId="2" fillId="2" borderId="12" xfId="0" applyNumberFormat="1" applyFont="1" applyFill="1" applyBorder="1" applyAlignment="1">
      <alignment horizontal="center" vertical="center"/>
    </xf>
    <xf numFmtId="165" fontId="9" fillId="2" borderId="12" xfId="0" applyNumberFormat="1" applyFont="1" applyFill="1" applyBorder="1" applyAlignment="1">
      <alignment horizontal="center" vertical="center"/>
    </xf>
    <xf numFmtId="165" fontId="8" fillId="2" borderId="0" xfId="0" quotePrefix="1" applyNumberFormat="1" applyFont="1" applyFill="1" applyAlignment="1">
      <alignment horizontal="center" vertical="center"/>
    </xf>
    <xf numFmtId="165" fontId="2" fillId="2" borderId="0" xfId="0" quotePrefix="1" applyNumberFormat="1" applyFont="1" applyFill="1" applyAlignment="1">
      <alignment horizontal="center" vertical="center"/>
    </xf>
    <xf numFmtId="165" fontId="2" fillId="2" borderId="0" xfId="0" quotePrefix="1" applyNumberFormat="1" applyFont="1" applyFill="1" applyAlignment="1">
      <alignment horizontal="center" vertical="center" readingOrder="1"/>
    </xf>
    <xf numFmtId="165" fontId="2" fillId="2" borderId="0" xfId="0" quotePrefix="1" applyNumberFormat="1" applyFont="1" applyFill="1" applyBorder="1" applyAlignment="1">
      <alignment horizontal="center" vertical="center" readingOrder="1"/>
    </xf>
    <xf numFmtId="165" fontId="2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wrapText="1"/>
    </xf>
    <xf numFmtId="0" fontId="0" fillId="2" borderId="5" xfId="0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4" fillId="3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5" xfId="0" applyBorder="1" applyAlignment="1"/>
    <xf numFmtId="0" fontId="9" fillId="2" borderId="8" xfId="0" applyFont="1" applyFill="1" applyBorder="1" applyAlignment="1">
      <alignment horizontal="left" vertical="top" wrapText="1" readingOrder="1"/>
    </xf>
    <xf numFmtId="0" fontId="0" fillId="0" borderId="8" xfId="0" applyBorder="1" applyAlignment="1">
      <alignment wrapText="1"/>
    </xf>
    <xf numFmtId="0" fontId="0" fillId="0" borderId="0" xfId="0" applyAlignment="1">
      <alignment wrapText="1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 readingOrder="1"/>
    </xf>
    <xf numFmtId="0" fontId="0" fillId="2" borderId="0" xfId="0" applyFill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7" fillId="2" borderId="0" xfId="0" applyFont="1" applyFill="1" applyAlignment="1"/>
    <xf numFmtId="0" fontId="0" fillId="0" borderId="0" xfId="0" applyAlignment="1"/>
    <xf numFmtId="0" fontId="2" fillId="2" borderId="2" xfId="0" applyFont="1" applyFill="1" applyBorder="1" applyAlignment="1">
      <alignment horizontal="left" vertical="center" readingOrder="1"/>
    </xf>
    <xf numFmtId="0" fontId="2" fillId="2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 readingOrder="1"/>
    </xf>
    <xf numFmtId="0" fontId="2" fillId="2" borderId="0" xfId="0" applyFont="1" applyFill="1" applyBorder="1" applyAlignment="1">
      <alignment horizontal="left" vertical="center" readingOrder="1"/>
    </xf>
    <xf numFmtId="0" fontId="2" fillId="2" borderId="5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vertical="top" wrapText="1"/>
    </xf>
    <xf numFmtId="0" fontId="22" fillId="2" borderId="8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9" fillId="0" borderId="7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8" xfId="0" applyFont="1" applyFill="1" applyBorder="1" applyAlignment="1">
      <alignment horizontal="left" vertical="center" wrapText="1" readingOrder="1"/>
    </xf>
    <xf numFmtId="0" fontId="1" fillId="2" borderId="0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 vertical="center" wrapText="1" readingOrder="1"/>
    </xf>
    <xf numFmtId="0" fontId="8" fillId="2" borderId="5" xfId="0" applyFont="1" applyFill="1" applyBorder="1" applyAlignment="1">
      <alignment horizontal="center" vertical="center" wrapText="1" readingOrder="1"/>
    </xf>
    <xf numFmtId="0" fontId="9" fillId="2" borderId="7" xfId="0" applyFont="1" applyFill="1" applyBorder="1" applyAlignment="1">
      <alignment horizontal="left" vertical="top" wrapText="1"/>
    </xf>
    <xf numFmtId="0" fontId="0" fillId="0" borderId="7" xfId="0" applyBorder="1" applyAlignment="1">
      <alignment wrapText="1"/>
    </xf>
    <xf numFmtId="0" fontId="11" fillId="2" borderId="10" xfId="0" applyFont="1" applyFill="1" applyBorder="1" applyAlignment="1">
      <alignment horizontal="center" wrapText="1" readingOrder="1"/>
    </xf>
    <xf numFmtId="0" fontId="0" fillId="0" borderId="10" xfId="0" applyBorder="1" applyAlignment="1">
      <alignment horizontal="center" wrapText="1" readingOrder="1"/>
    </xf>
    <xf numFmtId="0" fontId="8" fillId="2" borderId="10" xfId="0" applyFont="1" applyFill="1" applyBorder="1" applyAlignment="1">
      <alignment horizontal="center" wrapText="1" readingOrder="1"/>
    </xf>
    <xf numFmtId="0" fontId="7" fillId="0" borderId="10" xfId="0" applyFont="1" applyBorder="1" applyAlignment="1">
      <alignment horizontal="center" wrapText="1" readingOrder="1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left" vertical="center"/>
    </xf>
    <xf numFmtId="0" fontId="11" fillId="2" borderId="9" xfId="0" applyFont="1" applyFill="1" applyBorder="1" applyAlignment="1">
      <alignment horizontal="center" wrapText="1" readingOrder="1"/>
    </xf>
    <xf numFmtId="0" fontId="0" fillId="0" borderId="9" xfId="0" applyBorder="1" applyAlignment="1">
      <alignment horizontal="center" wrapText="1" readingOrder="1"/>
    </xf>
    <xf numFmtId="0" fontId="11" fillId="2" borderId="1" xfId="0" applyFont="1" applyFill="1" applyBorder="1" applyAlignment="1">
      <alignment horizontal="center" wrapText="1" readingOrder="1"/>
    </xf>
    <xf numFmtId="0" fontId="1" fillId="2" borderId="1" xfId="0" applyFont="1" applyFill="1" applyBorder="1" applyAlignment="1">
      <alignment horizontal="center" wrapText="1" readingOrder="1"/>
    </xf>
    <xf numFmtId="0" fontId="11" fillId="2" borderId="0" xfId="0" applyFont="1" applyFill="1" applyBorder="1" applyAlignment="1">
      <alignment horizontal="center" vertical="center" readingOrder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2" borderId="9" xfId="0" applyFont="1" applyFill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2" borderId="1" xfId="0" applyFont="1" applyFill="1" applyBorder="1" applyAlignment="1">
      <alignment horizontal="center" readingOrder="1"/>
    </xf>
    <xf numFmtId="0" fontId="0" fillId="2" borderId="1" xfId="0" applyFill="1" applyBorder="1" applyAlignment="1">
      <alignment horizontal="center" readingOrder="1"/>
    </xf>
    <xf numFmtId="165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vertical="top" wrapText="1"/>
    </xf>
    <xf numFmtId="0" fontId="17" fillId="2" borderId="0" xfId="0" applyFont="1" applyFill="1" applyAlignment="1">
      <alignment wrapText="1"/>
    </xf>
    <xf numFmtId="165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9" fillId="2" borderId="5" xfId="0" applyFont="1" applyFill="1" applyBorder="1" applyAlignment="1">
      <alignment horizontal="center"/>
    </xf>
    <xf numFmtId="0" fontId="0" fillId="2" borderId="7" xfId="0" applyFill="1" applyBorder="1" applyAlignment="1">
      <alignment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F541F-690C-674E-B2A0-CAF2E647F55C}">
  <dimension ref="A1:E24"/>
  <sheetViews>
    <sheetView workbookViewId="0">
      <selection activeCell="A2" sqref="A2:D3"/>
    </sheetView>
  </sheetViews>
  <sheetFormatPr baseColWidth="10" defaultRowHeight="16" x14ac:dyDescent="0.2"/>
  <cols>
    <col min="1" max="1" width="25" bestFit="1" customWidth="1"/>
    <col min="2" max="2" width="24.6640625" bestFit="1" customWidth="1"/>
    <col min="3" max="3" width="1.5" customWidth="1"/>
    <col min="4" max="4" width="13.83203125" customWidth="1"/>
  </cols>
  <sheetData>
    <row r="1" spans="1:5" x14ac:dyDescent="0.2">
      <c r="A1" s="4" t="s">
        <v>38</v>
      </c>
      <c r="B1" s="5"/>
      <c r="C1" s="5"/>
      <c r="D1" s="5"/>
      <c r="E1" s="2"/>
    </row>
    <row r="2" spans="1:5" s="175" customFormat="1" x14ac:dyDescent="0.2">
      <c r="A2" s="264" t="s">
        <v>1273</v>
      </c>
      <c r="B2" s="264"/>
      <c r="C2" s="264"/>
      <c r="D2" s="264"/>
      <c r="E2" s="5"/>
    </row>
    <row r="3" spans="1:5" x14ac:dyDescent="0.2">
      <c r="A3" s="264"/>
      <c r="B3" s="264"/>
      <c r="C3" s="264"/>
      <c r="D3" s="264"/>
      <c r="E3" s="2"/>
    </row>
    <row r="4" spans="1:5" x14ac:dyDescent="0.2">
      <c r="A4" s="43"/>
      <c r="B4" s="43"/>
      <c r="C4" s="43"/>
      <c r="D4" s="43"/>
      <c r="E4" s="2"/>
    </row>
    <row r="5" spans="1:5" ht="17" thickBot="1" x14ac:dyDescent="0.25">
      <c r="A5" s="38"/>
      <c r="B5" s="265" t="s">
        <v>735</v>
      </c>
      <c r="C5" s="265"/>
      <c r="D5" s="265"/>
      <c r="E5" s="2"/>
    </row>
    <row r="6" spans="1:5" x14ac:dyDescent="0.2">
      <c r="A6" s="44"/>
      <c r="B6" s="45" t="s">
        <v>736</v>
      </c>
      <c r="C6" s="32"/>
      <c r="D6" s="45" t="s">
        <v>737</v>
      </c>
      <c r="E6" s="2"/>
    </row>
    <row r="7" spans="1:5" x14ac:dyDescent="0.2">
      <c r="A7" s="46" t="s">
        <v>738</v>
      </c>
      <c r="B7" s="47">
        <v>1.1499999999999999</v>
      </c>
      <c r="C7" s="47"/>
      <c r="D7" s="47" t="s">
        <v>43</v>
      </c>
      <c r="E7" s="2"/>
    </row>
    <row r="8" spans="1:5" x14ac:dyDescent="0.2">
      <c r="A8" s="7" t="s">
        <v>739</v>
      </c>
      <c r="B8" s="47">
        <v>19.739999999999998</v>
      </c>
      <c r="C8" s="47"/>
      <c r="D8" s="47">
        <v>10.85</v>
      </c>
      <c r="E8" s="2"/>
    </row>
    <row r="9" spans="1:5" x14ac:dyDescent="0.2">
      <c r="A9" s="7" t="s">
        <v>740</v>
      </c>
      <c r="B9" s="47">
        <v>10.09</v>
      </c>
      <c r="C9" s="47"/>
      <c r="D9" s="47">
        <v>4.76</v>
      </c>
      <c r="E9" s="2"/>
    </row>
    <row r="10" spans="1:5" x14ac:dyDescent="0.2">
      <c r="A10" s="7" t="s">
        <v>741</v>
      </c>
      <c r="B10" s="47">
        <v>0.31</v>
      </c>
      <c r="C10" s="47"/>
      <c r="D10" s="47" t="s">
        <v>43</v>
      </c>
      <c r="E10" s="2"/>
    </row>
    <row r="11" spans="1:5" x14ac:dyDescent="0.2">
      <c r="A11" s="7" t="s">
        <v>742</v>
      </c>
      <c r="B11" s="47">
        <v>0.09</v>
      </c>
      <c r="C11" s="47"/>
      <c r="D11" s="47" t="s">
        <v>43</v>
      </c>
      <c r="E11" s="2"/>
    </row>
    <row r="12" spans="1:5" x14ac:dyDescent="0.2">
      <c r="A12" s="7" t="s">
        <v>743</v>
      </c>
      <c r="B12" s="47">
        <v>1.8</v>
      </c>
      <c r="C12" s="47"/>
      <c r="D12" s="47" t="s">
        <v>43</v>
      </c>
      <c r="E12" s="2"/>
    </row>
    <row r="13" spans="1:5" x14ac:dyDescent="0.2">
      <c r="A13" s="7" t="s">
        <v>744</v>
      </c>
      <c r="B13" s="47">
        <v>28.09</v>
      </c>
      <c r="C13" s="47"/>
      <c r="D13" s="47">
        <v>20.92</v>
      </c>
      <c r="E13" s="2"/>
    </row>
    <row r="14" spans="1:5" x14ac:dyDescent="0.2">
      <c r="A14" s="7" t="s">
        <v>745</v>
      </c>
      <c r="B14" s="47">
        <v>3.07</v>
      </c>
      <c r="C14" s="47"/>
      <c r="D14" s="47">
        <v>2.35</v>
      </c>
      <c r="E14" s="2"/>
    </row>
    <row r="15" spans="1:5" x14ac:dyDescent="0.2">
      <c r="A15" s="7" t="s">
        <v>746</v>
      </c>
      <c r="B15" s="47">
        <v>0.77</v>
      </c>
      <c r="C15" s="47"/>
      <c r="D15" s="47" t="s">
        <v>43</v>
      </c>
      <c r="E15" s="2"/>
    </row>
    <row r="16" spans="1:5" x14ac:dyDescent="0.2">
      <c r="A16" s="7" t="s">
        <v>747</v>
      </c>
      <c r="B16" s="47">
        <v>29.92</v>
      </c>
      <c r="C16" s="47"/>
      <c r="D16" s="47">
        <v>54.31</v>
      </c>
      <c r="E16" s="2"/>
    </row>
    <row r="17" spans="1:5" x14ac:dyDescent="0.2">
      <c r="A17" s="7" t="s">
        <v>748</v>
      </c>
      <c r="B17" s="47">
        <v>0.18</v>
      </c>
      <c r="C17" s="47"/>
      <c r="D17" s="47" t="s">
        <v>43</v>
      </c>
      <c r="E17" s="2"/>
    </row>
    <row r="18" spans="1:5" x14ac:dyDescent="0.2">
      <c r="A18" s="7" t="s">
        <v>749</v>
      </c>
      <c r="B18" s="47">
        <v>0.11</v>
      </c>
      <c r="C18" s="47"/>
      <c r="D18" s="47">
        <v>5.38</v>
      </c>
      <c r="E18" s="2"/>
    </row>
    <row r="19" spans="1:5" x14ac:dyDescent="0.2">
      <c r="A19" s="7" t="s">
        <v>818</v>
      </c>
      <c r="B19" s="47">
        <v>2.3199999999999998</v>
      </c>
      <c r="C19" s="47"/>
      <c r="D19" s="47" t="s">
        <v>43</v>
      </c>
      <c r="E19" s="2"/>
    </row>
    <row r="20" spans="1:5" x14ac:dyDescent="0.2">
      <c r="A20" s="7" t="s">
        <v>750</v>
      </c>
      <c r="B20" s="47">
        <v>1.06</v>
      </c>
      <c r="C20" s="47"/>
      <c r="D20" s="47" t="s">
        <v>43</v>
      </c>
      <c r="E20" s="2"/>
    </row>
    <row r="21" spans="1:5" ht="17" thickBot="1" x14ac:dyDescent="0.25">
      <c r="A21" s="48" t="s">
        <v>751</v>
      </c>
      <c r="B21" s="49">
        <v>0.99</v>
      </c>
      <c r="C21" s="47"/>
      <c r="D21" s="49" t="s">
        <v>43</v>
      </c>
      <c r="E21" s="2"/>
    </row>
    <row r="22" spans="1:5" x14ac:dyDescent="0.2">
      <c r="A22" s="266" t="s">
        <v>1272</v>
      </c>
      <c r="B22" s="267"/>
      <c r="C22" s="267"/>
      <c r="D22" s="267"/>
      <c r="E22" s="2"/>
    </row>
    <row r="23" spans="1:5" x14ac:dyDescent="0.2">
      <c r="A23" s="268"/>
      <c r="B23" s="268"/>
      <c r="C23" s="268"/>
      <c r="D23" s="268"/>
      <c r="E23" s="13"/>
    </row>
    <row r="24" spans="1:5" x14ac:dyDescent="0.2">
      <c r="A24" s="13"/>
      <c r="B24" s="13"/>
      <c r="C24" s="13"/>
      <c r="D24" s="13"/>
      <c r="E24" s="13"/>
    </row>
  </sheetData>
  <mergeCells count="3">
    <mergeCell ref="A2:D3"/>
    <mergeCell ref="B5:D5"/>
    <mergeCell ref="A22:D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541B6-06A4-664E-8499-3A8C02908A61}">
  <dimension ref="A1:AG46"/>
  <sheetViews>
    <sheetView tabSelected="1" topLeftCell="H2" zoomScale="164" zoomScaleNormal="164" workbookViewId="0">
      <selection activeCell="AE12" sqref="AE12:AE13"/>
    </sheetView>
  </sheetViews>
  <sheetFormatPr baseColWidth="10" defaultRowHeight="16" x14ac:dyDescent="0.2"/>
  <cols>
    <col min="1" max="1" width="11" bestFit="1" customWidth="1"/>
    <col min="2" max="2" width="0.6640625" customWidth="1"/>
    <col min="3" max="3" width="20.5" bestFit="1" customWidth="1"/>
    <col min="4" max="4" width="0.6640625" customWidth="1"/>
    <col min="5" max="5" width="9.83203125" bestFit="1" customWidth="1"/>
    <col min="6" max="6" width="0.6640625" customWidth="1"/>
    <col min="7" max="7" width="3.33203125" bestFit="1" customWidth="1"/>
    <col min="8" max="8" width="1.1640625" customWidth="1"/>
    <col min="9" max="9" width="4.83203125" bestFit="1" customWidth="1"/>
    <col min="10" max="10" width="5.83203125" bestFit="1" customWidth="1"/>
    <col min="11" max="11" width="7.33203125" bestFit="1" customWidth="1"/>
    <col min="12" max="12" width="0.6640625" customWidth="1"/>
    <col min="13" max="13" width="10.1640625" bestFit="1" customWidth="1"/>
    <col min="14" max="14" width="4.33203125" bestFit="1" customWidth="1"/>
    <col min="15" max="15" width="5.33203125" bestFit="1" customWidth="1"/>
    <col min="16" max="16" width="6.83203125" bestFit="1" customWidth="1"/>
    <col min="17" max="17" width="0.6640625" customWidth="1"/>
    <col min="18" max="18" width="4.83203125" bestFit="1" customWidth="1"/>
    <col min="19" max="20" width="6" bestFit="1" customWidth="1"/>
    <col min="21" max="21" width="0.6640625" customWidth="1"/>
    <col min="22" max="22" width="4.83203125" bestFit="1" customWidth="1"/>
    <col min="23" max="24" width="6" bestFit="1" customWidth="1"/>
    <col min="25" max="25" width="1.1640625" customWidth="1"/>
    <col min="26" max="28" width="6" bestFit="1" customWidth="1"/>
    <col min="29" max="29" width="0.6640625" customWidth="1"/>
    <col min="30" max="32" width="8" bestFit="1" customWidth="1"/>
  </cols>
  <sheetData>
    <row r="1" spans="1:33" x14ac:dyDescent="0.2">
      <c r="A1" s="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3" x14ac:dyDescent="0.2">
      <c r="A2" s="8" t="s">
        <v>1278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5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3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5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3" ht="17" thickBot="1" x14ac:dyDescent="0.25">
      <c r="A4" s="8"/>
      <c r="B4" s="8"/>
      <c r="C4" s="11"/>
      <c r="D4" s="11"/>
      <c r="E4" s="11"/>
      <c r="F4" s="11"/>
      <c r="G4" s="11"/>
      <c r="H4" s="11"/>
      <c r="I4" s="11"/>
      <c r="J4" s="11"/>
      <c r="K4" s="2"/>
      <c r="L4" s="2"/>
      <c r="M4" s="92"/>
      <c r="N4" s="273" t="s">
        <v>886</v>
      </c>
      <c r="O4" s="274"/>
      <c r="P4" s="274"/>
      <c r="Q4" s="274"/>
      <c r="R4" s="274"/>
      <c r="S4" s="274"/>
      <c r="T4" s="274"/>
      <c r="U4" s="274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</row>
    <row r="5" spans="1:33" ht="17" customHeight="1" thickBot="1" x14ac:dyDescent="0.25">
      <c r="A5" s="270" t="s">
        <v>914</v>
      </c>
      <c r="B5" s="270"/>
      <c r="C5" s="271"/>
      <c r="D5" s="271"/>
      <c r="E5" s="271"/>
      <c r="F5" s="271"/>
      <c r="G5" s="271"/>
      <c r="H5" s="271"/>
      <c r="I5" s="271"/>
      <c r="J5" s="271"/>
      <c r="K5" s="271"/>
      <c r="L5" s="179"/>
      <c r="M5" s="52"/>
      <c r="N5" s="12"/>
      <c r="O5" s="12"/>
      <c r="P5" s="12"/>
      <c r="Q5" s="12"/>
      <c r="R5" s="272" t="s">
        <v>983</v>
      </c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"/>
      <c r="AD5" s="2"/>
      <c r="AE5" s="2"/>
      <c r="AF5" s="2"/>
    </row>
    <row r="6" spans="1:33" s="110" customFormat="1" ht="17" customHeight="1" thickBot="1" x14ac:dyDescent="0.25">
      <c r="A6" s="286"/>
      <c r="B6" s="286"/>
      <c r="C6" s="287"/>
      <c r="D6" s="287"/>
      <c r="E6" s="287"/>
      <c r="F6" s="287"/>
      <c r="G6" s="287"/>
      <c r="H6" s="136"/>
      <c r="I6" s="279" t="s">
        <v>988</v>
      </c>
      <c r="J6" s="280"/>
      <c r="K6" s="280"/>
      <c r="L6" s="6"/>
      <c r="M6" s="189"/>
      <c r="N6" s="281" t="s">
        <v>1</v>
      </c>
      <c r="O6" s="281"/>
      <c r="P6" s="281"/>
      <c r="Q6" s="20"/>
      <c r="R6" s="285" t="s">
        <v>984</v>
      </c>
      <c r="S6" s="274"/>
      <c r="T6" s="274"/>
      <c r="U6" s="135"/>
      <c r="V6" s="274" t="s">
        <v>985</v>
      </c>
      <c r="W6" s="274"/>
      <c r="X6" s="274"/>
      <c r="Y6" s="135"/>
      <c r="Z6" s="274" t="s">
        <v>986</v>
      </c>
      <c r="AA6" s="271"/>
      <c r="AB6" s="271"/>
      <c r="AD6" s="269" t="s">
        <v>872</v>
      </c>
      <c r="AE6" s="269"/>
      <c r="AF6" s="269"/>
    </row>
    <row r="7" spans="1:33" s="110" customFormat="1" ht="17" customHeight="1" thickBot="1" x14ac:dyDescent="0.2">
      <c r="A7" s="129" t="s">
        <v>0</v>
      </c>
      <c r="B7" s="170"/>
      <c r="C7" s="129" t="s">
        <v>885</v>
      </c>
      <c r="D7" s="170"/>
      <c r="E7" s="89" t="s">
        <v>35</v>
      </c>
      <c r="F7" s="190"/>
      <c r="G7" s="89" t="s">
        <v>1</v>
      </c>
      <c r="H7" s="132"/>
      <c r="I7" s="89" t="s">
        <v>911</v>
      </c>
      <c r="J7" s="89" t="s">
        <v>912</v>
      </c>
      <c r="K7" s="91" t="s">
        <v>910</v>
      </c>
      <c r="M7" s="90" t="s">
        <v>6</v>
      </c>
      <c r="N7" s="22" t="s">
        <v>7</v>
      </c>
      <c r="O7" s="23" t="s">
        <v>8</v>
      </c>
      <c r="P7" s="22" t="s">
        <v>9</v>
      </c>
      <c r="Q7" s="139"/>
      <c r="R7" s="89" t="s">
        <v>911</v>
      </c>
      <c r="S7" s="89" t="s">
        <v>912</v>
      </c>
      <c r="T7" s="91" t="s">
        <v>987</v>
      </c>
      <c r="U7" s="131"/>
      <c r="V7" s="89" t="s">
        <v>913</v>
      </c>
      <c r="W7" s="89" t="s">
        <v>912</v>
      </c>
      <c r="X7" s="91" t="s">
        <v>987</v>
      </c>
      <c r="Y7" s="131"/>
      <c r="Z7" s="89" t="s">
        <v>913</v>
      </c>
      <c r="AA7" s="89" t="s">
        <v>912</v>
      </c>
      <c r="AB7" s="91" t="s">
        <v>987</v>
      </c>
      <c r="AD7" s="22" t="s">
        <v>7</v>
      </c>
      <c r="AE7" s="22" t="s">
        <v>8</v>
      </c>
      <c r="AF7" s="24" t="s">
        <v>9</v>
      </c>
    </row>
    <row r="8" spans="1:33" ht="16" customHeight="1" x14ac:dyDescent="0.2">
      <c r="A8" s="282" t="s">
        <v>873</v>
      </c>
      <c r="B8" s="176"/>
      <c r="C8" s="130" t="s">
        <v>879</v>
      </c>
      <c r="D8" s="176"/>
      <c r="E8" s="36" t="s">
        <v>2</v>
      </c>
      <c r="F8" s="36"/>
      <c r="G8" s="176">
        <v>30</v>
      </c>
      <c r="H8" s="71"/>
      <c r="I8" s="95">
        <v>22</v>
      </c>
      <c r="J8" s="95">
        <f>K8-I8</f>
        <v>70</v>
      </c>
      <c r="K8" s="115">
        <v>92</v>
      </c>
      <c r="L8" s="2"/>
      <c r="M8" s="66" t="s">
        <v>3</v>
      </c>
      <c r="N8" s="68">
        <v>43</v>
      </c>
      <c r="O8" s="80">
        <v>26</v>
      </c>
      <c r="P8" s="68">
        <v>17</v>
      </c>
      <c r="Q8" s="71"/>
      <c r="R8" s="94">
        <v>22</v>
      </c>
      <c r="S8" s="94">
        <f>T8-R8</f>
        <v>70</v>
      </c>
      <c r="T8" s="115">
        <v>92</v>
      </c>
      <c r="U8" s="94"/>
      <c r="V8" s="94">
        <v>0</v>
      </c>
      <c r="W8" s="94">
        <f>X8-V8</f>
        <v>0</v>
      </c>
      <c r="X8" s="134">
        <v>0</v>
      </c>
      <c r="Y8" s="94"/>
      <c r="Z8" s="137">
        <f>R8+V8</f>
        <v>22</v>
      </c>
      <c r="AA8" s="137">
        <f>AB8-Z8</f>
        <v>70</v>
      </c>
      <c r="AB8" s="137">
        <v>92</v>
      </c>
      <c r="AC8" s="2"/>
      <c r="AD8" s="71" t="s">
        <v>858</v>
      </c>
      <c r="AE8" s="71" t="s">
        <v>826</v>
      </c>
      <c r="AF8" s="71" t="s">
        <v>825</v>
      </c>
    </row>
    <row r="9" spans="1:33" ht="16" customHeight="1" x14ac:dyDescent="0.2">
      <c r="A9" s="283"/>
      <c r="B9" s="177"/>
      <c r="C9" s="82" t="s">
        <v>822</v>
      </c>
      <c r="D9" s="82"/>
      <c r="E9" s="37" t="s">
        <v>3</v>
      </c>
      <c r="F9" s="37"/>
      <c r="G9" s="144">
        <v>7</v>
      </c>
      <c r="H9" s="1"/>
      <c r="I9" s="95">
        <v>22</v>
      </c>
      <c r="J9" s="95">
        <f>K9-I9</f>
        <v>70</v>
      </c>
      <c r="K9" s="95">
        <v>92</v>
      </c>
      <c r="L9" s="2"/>
      <c r="M9" s="66" t="s">
        <v>4</v>
      </c>
      <c r="N9" s="68">
        <v>35</v>
      </c>
      <c r="O9" s="80">
        <v>20</v>
      </c>
      <c r="P9" s="68">
        <v>15</v>
      </c>
      <c r="Q9" s="61"/>
      <c r="R9" s="94">
        <v>22</v>
      </c>
      <c r="S9" s="94">
        <f>T9-R9</f>
        <v>70</v>
      </c>
      <c r="T9" s="94">
        <v>92</v>
      </c>
      <c r="U9" s="94"/>
      <c r="V9" s="94">
        <v>22</v>
      </c>
      <c r="W9" s="94">
        <f>X9-V9</f>
        <v>70</v>
      </c>
      <c r="X9" s="94">
        <v>92</v>
      </c>
      <c r="Y9" s="94"/>
      <c r="Z9" s="137">
        <f>R9+V9</f>
        <v>44</v>
      </c>
      <c r="AA9" s="137">
        <f>AB9-Z9</f>
        <v>140</v>
      </c>
      <c r="AB9" s="137">
        <v>184</v>
      </c>
      <c r="AC9" s="2"/>
      <c r="AD9" s="1" t="s">
        <v>10</v>
      </c>
      <c r="AE9" s="1" t="s">
        <v>11</v>
      </c>
      <c r="AF9" s="1" t="s">
        <v>12</v>
      </c>
      <c r="AG9" s="2"/>
    </row>
    <row r="10" spans="1:33" ht="16" customHeight="1" x14ac:dyDescent="0.2">
      <c r="A10" s="284"/>
      <c r="B10" s="178"/>
      <c r="C10" s="83" t="s">
        <v>871</v>
      </c>
      <c r="D10" s="83"/>
      <c r="E10" s="36" t="s">
        <v>4</v>
      </c>
      <c r="F10" s="36"/>
      <c r="G10" s="176">
        <v>9</v>
      </c>
      <c r="H10" s="71"/>
      <c r="I10" s="95">
        <v>22</v>
      </c>
      <c r="J10" s="95">
        <f>K10-I10</f>
        <v>70</v>
      </c>
      <c r="K10" s="95">
        <v>92</v>
      </c>
      <c r="L10" s="2"/>
      <c r="M10" s="66" t="s">
        <v>13</v>
      </c>
      <c r="N10" s="68">
        <v>20</v>
      </c>
      <c r="O10" s="80">
        <v>5</v>
      </c>
      <c r="P10" s="68">
        <v>15</v>
      </c>
      <c r="Q10" s="68"/>
      <c r="R10" s="94">
        <v>22</v>
      </c>
      <c r="S10" s="94">
        <f>T10-R10</f>
        <v>70</v>
      </c>
      <c r="T10" s="94">
        <v>92</v>
      </c>
      <c r="U10" s="94"/>
      <c r="V10" s="94">
        <v>44</v>
      </c>
      <c r="W10" s="94">
        <f>X10-V10</f>
        <v>140</v>
      </c>
      <c r="X10" s="94">
        <v>184</v>
      </c>
      <c r="Y10" s="94"/>
      <c r="Z10" s="137">
        <f>R10+V10</f>
        <v>66</v>
      </c>
      <c r="AA10" s="137">
        <f>AB10-Z10</f>
        <v>210</v>
      </c>
      <c r="AB10" s="137">
        <v>276</v>
      </c>
      <c r="AC10" s="2"/>
      <c r="AD10" s="71" t="s">
        <v>14</v>
      </c>
      <c r="AE10" s="71" t="s">
        <v>15</v>
      </c>
      <c r="AF10" s="71" t="s">
        <v>16</v>
      </c>
      <c r="AG10" s="2"/>
    </row>
    <row r="11" spans="1:33" ht="16" customHeight="1" x14ac:dyDescent="0.2">
      <c r="A11" s="79"/>
      <c r="B11" s="79"/>
      <c r="C11" s="84" t="s">
        <v>878</v>
      </c>
      <c r="D11" s="84"/>
      <c r="E11" s="102" t="s">
        <v>883</v>
      </c>
      <c r="F11" s="167"/>
      <c r="G11" s="86">
        <f>SUM(G8:G10)</f>
        <v>46</v>
      </c>
      <c r="H11" s="133"/>
      <c r="I11" s="141">
        <f>SUM(I8:I10)</f>
        <v>66</v>
      </c>
      <c r="J11" s="141">
        <f t="shared" ref="J11:K11" si="0">SUM(J8:J10)</f>
        <v>210</v>
      </c>
      <c r="K11" s="141">
        <f t="shared" si="0"/>
        <v>276</v>
      </c>
      <c r="L11" s="2"/>
      <c r="M11" s="86" t="s">
        <v>884</v>
      </c>
      <c r="N11" s="77">
        <f>SUM(N8:N10)</f>
        <v>98</v>
      </c>
      <c r="O11" s="81">
        <f>SUM(O8:O10)</f>
        <v>51</v>
      </c>
      <c r="P11" s="77">
        <f>SUM(P8:P10)</f>
        <v>47</v>
      </c>
      <c r="Q11" s="71"/>
      <c r="R11" s="141">
        <f>SUM(R8:R10)</f>
        <v>66</v>
      </c>
      <c r="S11" s="141">
        <f t="shared" ref="S11:AB11" si="1">SUM(S8:S10)</f>
        <v>210</v>
      </c>
      <c r="T11" s="141">
        <f t="shared" si="1"/>
        <v>276</v>
      </c>
      <c r="U11" s="141"/>
      <c r="V11" s="141">
        <f t="shared" si="1"/>
        <v>66</v>
      </c>
      <c r="W11" s="141">
        <f t="shared" si="1"/>
        <v>210</v>
      </c>
      <c r="X11" s="141">
        <f t="shared" si="1"/>
        <v>276</v>
      </c>
      <c r="Y11" s="141"/>
      <c r="Z11" s="141">
        <f t="shared" si="1"/>
        <v>132</v>
      </c>
      <c r="AA11" s="141">
        <f t="shared" si="1"/>
        <v>420</v>
      </c>
      <c r="AB11" s="141">
        <f t="shared" si="1"/>
        <v>552</v>
      </c>
      <c r="AC11" s="2"/>
      <c r="AD11" s="39" t="s">
        <v>1003</v>
      </c>
      <c r="AE11" s="39" t="s">
        <v>1004</v>
      </c>
      <c r="AF11" s="39" t="s">
        <v>1005</v>
      </c>
      <c r="AG11" s="2"/>
    </row>
    <row r="12" spans="1:33" ht="16" customHeight="1" x14ac:dyDescent="0.2">
      <c r="A12" s="282" t="s">
        <v>874</v>
      </c>
      <c r="B12" s="176"/>
      <c r="C12" s="130" t="s">
        <v>819</v>
      </c>
      <c r="D12" s="176"/>
      <c r="E12" s="36" t="s">
        <v>2</v>
      </c>
      <c r="F12" s="36"/>
      <c r="G12" s="176">
        <v>30</v>
      </c>
      <c r="H12" s="71"/>
      <c r="I12" s="137">
        <v>13.5</v>
      </c>
      <c r="J12" s="137">
        <v>32.5</v>
      </c>
      <c r="K12" s="137">
        <v>46</v>
      </c>
      <c r="L12" s="2"/>
      <c r="M12" s="66" t="s">
        <v>3</v>
      </c>
      <c r="N12" s="68">
        <v>61</v>
      </c>
      <c r="O12" s="80">
        <v>21</v>
      </c>
      <c r="P12" s="68">
        <v>40</v>
      </c>
      <c r="Q12" s="71"/>
      <c r="R12" s="137">
        <v>0</v>
      </c>
      <c r="S12" s="137">
        <v>0</v>
      </c>
      <c r="T12" s="137">
        <v>0</v>
      </c>
      <c r="U12" s="94"/>
      <c r="V12" s="115">
        <v>13.5</v>
      </c>
      <c r="W12" s="115">
        <f>X12-V12</f>
        <v>32.5</v>
      </c>
      <c r="X12" s="115">
        <v>46</v>
      </c>
      <c r="Y12" s="94"/>
      <c r="Z12" s="140">
        <f t="shared" ref="Z12:AB14" si="2">R12+V12</f>
        <v>13.5</v>
      </c>
      <c r="AA12" s="140">
        <f t="shared" si="2"/>
        <v>32.5</v>
      </c>
      <c r="AB12" s="140">
        <f t="shared" si="2"/>
        <v>46</v>
      </c>
      <c r="AC12" s="2"/>
      <c r="AD12" s="71" t="s">
        <v>859</v>
      </c>
      <c r="AE12" s="71" t="s">
        <v>863</v>
      </c>
      <c r="AF12" s="71" t="s">
        <v>862</v>
      </c>
      <c r="AG12" s="2"/>
    </row>
    <row r="13" spans="1:33" ht="16" customHeight="1" x14ac:dyDescent="0.2">
      <c r="A13" s="284"/>
      <c r="B13" s="178"/>
      <c r="C13" s="85" t="s">
        <v>821</v>
      </c>
      <c r="D13" s="85"/>
      <c r="E13" s="37" t="s">
        <v>3</v>
      </c>
      <c r="F13" s="37"/>
      <c r="G13" s="144">
        <v>7</v>
      </c>
      <c r="H13" s="1"/>
      <c r="I13" s="137">
        <v>13.5</v>
      </c>
      <c r="J13" s="137">
        <v>32.5</v>
      </c>
      <c r="K13" s="137">
        <v>46</v>
      </c>
      <c r="L13" s="2"/>
      <c r="M13" s="66" t="s">
        <v>4</v>
      </c>
      <c r="N13" s="68">
        <v>29</v>
      </c>
      <c r="O13" s="80">
        <v>14</v>
      </c>
      <c r="P13" s="68">
        <v>15</v>
      </c>
      <c r="Q13" s="61"/>
      <c r="R13" s="137">
        <v>0</v>
      </c>
      <c r="S13" s="137">
        <v>0</v>
      </c>
      <c r="T13" s="137">
        <v>0</v>
      </c>
      <c r="U13" s="94"/>
      <c r="V13" s="94">
        <v>27</v>
      </c>
      <c r="W13" s="94">
        <f>X13-V13</f>
        <v>65</v>
      </c>
      <c r="X13" s="95">
        <v>92</v>
      </c>
      <c r="Y13" s="94"/>
      <c r="Z13" s="137">
        <f t="shared" si="2"/>
        <v>27</v>
      </c>
      <c r="AA13" s="137">
        <f t="shared" si="2"/>
        <v>65</v>
      </c>
      <c r="AB13" s="137">
        <f t="shared" si="2"/>
        <v>92</v>
      </c>
      <c r="AC13" s="2"/>
      <c r="AD13" s="1" t="s">
        <v>17</v>
      </c>
      <c r="AE13" s="1" t="s">
        <v>18</v>
      </c>
      <c r="AF13" s="1" t="s">
        <v>19</v>
      </c>
      <c r="AG13" s="2"/>
    </row>
    <row r="14" spans="1:33" ht="16" customHeight="1" x14ac:dyDescent="0.2">
      <c r="A14" s="284"/>
      <c r="B14" s="178"/>
      <c r="C14" s="83" t="s">
        <v>871</v>
      </c>
      <c r="D14" s="83"/>
      <c r="E14" s="36" t="s">
        <v>4</v>
      </c>
      <c r="F14" s="36"/>
      <c r="G14" s="176">
        <v>7</v>
      </c>
      <c r="H14" s="71"/>
      <c r="I14" s="137">
        <v>13.5</v>
      </c>
      <c r="J14" s="137">
        <v>32.5</v>
      </c>
      <c r="K14" s="137">
        <v>46</v>
      </c>
      <c r="L14" s="2"/>
      <c r="M14" s="66" t="s">
        <v>13</v>
      </c>
      <c r="N14" s="68">
        <v>16</v>
      </c>
      <c r="O14" s="80">
        <v>5</v>
      </c>
      <c r="P14" s="68">
        <v>11</v>
      </c>
      <c r="Q14" s="68"/>
      <c r="R14" s="137">
        <v>0</v>
      </c>
      <c r="S14" s="137">
        <v>0</v>
      </c>
      <c r="T14" s="137">
        <v>0</v>
      </c>
      <c r="U14" s="94"/>
      <c r="V14" s="94">
        <v>40.5</v>
      </c>
      <c r="W14" s="94">
        <f>X14-V14</f>
        <v>97.5</v>
      </c>
      <c r="X14" s="94">
        <v>138</v>
      </c>
      <c r="Y14" s="94"/>
      <c r="Z14" s="137">
        <f t="shared" si="2"/>
        <v>40.5</v>
      </c>
      <c r="AA14" s="137">
        <f t="shared" si="2"/>
        <v>97.5</v>
      </c>
      <c r="AB14" s="137">
        <f t="shared" si="2"/>
        <v>138</v>
      </c>
      <c r="AC14" s="2"/>
      <c r="AD14" s="71" t="s">
        <v>20</v>
      </c>
      <c r="AE14" s="71" t="s">
        <v>21</v>
      </c>
      <c r="AF14" s="71" t="s">
        <v>22</v>
      </c>
      <c r="AG14" s="2"/>
    </row>
    <row r="15" spans="1:33" ht="16" customHeight="1" x14ac:dyDescent="0.2">
      <c r="A15" s="79"/>
      <c r="B15" s="79"/>
      <c r="C15" s="86" t="s">
        <v>880</v>
      </c>
      <c r="D15" s="86"/>
      <c r="E15" s="102" t="s">
        <v>883</v>
      </c>
      <c r="F15" s="167"/>
      <c r="G15" s="86">
        <f>SUM(G12:G14)</f>
        <v>44</v>
      </c>
      <c r="H15" s="133"/>
      <c r="I15" s="141">
        <f>SUM(I12:I14)</f>
        <v>40.5</v>
      </c>
      <c r="J15" s="141">
        <f t="shared" ref="J15:K15" si="3">SUM(J12:J14)</f>
        <v>97.5</v>
      </c>
      <c r="K15" s="141">
        <f t="shared" si="3"/>
        <v>138</v>
      </c>
      <c r="L15" s="2"/>
      <c r="M15" s="86" t="s">
        <v>884</v>
      </c>
      <c r="N15" s="77">
        <f>SUM(N12:N14)</f>
        <v>106</v>
      </c>
      <c r="O15" s="81">
        <f>SUM(O12:O14)</f>
        <v>40</v>
      </c>
      <c r="P15" s="77">
        <f>SUM(P12:P14)</f>
        <v>66</v>
      </c>
      <c r="Q15" s="71"/>
      <c r="R15" s="141">
        <f>SUM(R12:R14)</f>
        <v>0</v>
      </c>
      <c r="S15" s="141">
        <f t="shared" ref="S15:AB15" si="4">SUM(S12:S14)</f>
        <v>0</v>
      </c>
      <c r="T15" s="141">
        <f t="shared" si="4"/>
        <v>0</v>
      </c>
      <c r="U15" s="141"/>
      <c r="V15" s="141">
        <f t="shared" si="4"/>
        <v>81</v>
      </c>
      <c r="W15" s="141">
        <f t="shared" si="4"/>
        <v>195</v>
      </c>
      <c r="X15" s="141">
        <f t="shared" si="4"/>
        <v>276</v>
      </c>
      <c r="Y15" s="141"/>
      <c r="Z15" s="141">
        <f t="shared" si="4"/>
        <v>81</v>
      </c>
      <c r="AA15" s="141">
        <f t="shared" si="4"/>
        <v>195</v>
      </c>
      <c r="AB15" s="141">
        <f t="shared" si="4"/>
        <v>276</v>
      </c>
      <c r="AC15" s="2"/>
      <c r="AD15" s="39" t="s">
        <v>1006</v>
      </c>
      <c r="AE15" s="39" t="s">
        <v>1007</v>
      </c>
      <c r="AF15" s="39" t="s">
        <v>1008</v>
      </c>
      <c r="AG15" s="2"/>
    </row>
    <row r="16" spans="1:33" ht="16" customHeight="1" x14ac:dyDescent="0.2">
      <c r="A16" s="282" t="s">
        <v>876</v>
      </c>
      <c r="B16" s="176"/>
      <c r="C16" s="130" t="s">
        <v>820</v>
      </c>
      <c r="D16" s="176"/>
      <c r="E16" s="36" t="s">
        <v>2</v>
      </c>
      <c r="F16" s="36"/>
      <c r="G16" s="176">
        <v>30</v>
      </c>
      <c r="H16" s="71"/>
      <c r="I16" s="115">
        <v>0</v>
      </c>
      <c r="J16" s="115">
        <v>92</v>
      </c>
      <c r="K16" s="115">
        <v>92</v>
      </c>
      <c r="L16" s="2"/>
      <c r="M16" s="66" t="s">
        <v>3</v>
      </c>
      <c r="N16" s="68">
        <v>64</v>
      </c>
      <c r="O16" s="80">
        <v>30</v>
      </c>
      <c r="P16" s="68">
        <v>34</v>
      </c>
      <c r="Q16" s="71"/>
      <c r="R16" s="115">
        <v>0</v>
      </c>
      <c r="S16" s="115">
        <v>92</v>
      </c>
      <c r="T16" s="115">
        <v>92</v>
      </c>
      <c r="U16" s="94"/>
      <c r="V16" s="94">
        <v>0</v>
      </c>
      <c r="W16" s="94">
        <f>X16-V16</f>
        <v>0</v>
      </c>
      <c r="X16" s="137">
        <v>0</v>
      </c>
      <c r="Y16" s="94"/>
      <c r="Z16" s="140">
        <f>R16+V16</f>
        <v>0</v>
      </c>
      <c r="AA16" s="140">
        <f>AB16-Z16</f>
        <v>92</v>
      </c>
      <c r="AB16" s="140">
        <f>T16+X16</f>
        <v>92</v>
      </c>
      <c r="AC16" s="2"/>
      <c r="AD16" s="71" t="s">
        <v>860</v>
      </c>
      <c r="AE16" s="71" t="s">
        <v>827</v>
      </c>
      <c r="AF16" s="71" t="s">
        <v>828</v>
      </c>
      <c r="AG16" s="2"/>
    </row>
    <row r="17" spans="1:33" ht="16" customHeight="1" x14ac:dyDescent="0.2">
      <c r="A17" s="283"/>
      <c r="B17" s="177"/>
      <c r="C17" s="82" t="s">
        <v>823</v>
      </c>
      <c r="D17" s="82"/>
      <c r="E17" s="37" t="s">
        <v>3</v>
      </c>
      <c r="F17" s="37"/>
      <c r="G17" s="144">
        <v>8</v>
      </c>
      <c r="H17" s="1"/>
      <c r="I17" s="95">
        <v>0</v>
      </c>
      <c r="J17" s="95">
        <v>92</v>
      </c>
      <c r="K17" s="95">
        <v>92</v>
      </c>
      <c r="L17" s="2"/>
      <c r="M17" s="66" t="s">
        <v>4</v>
      </c>
      <c r="N17" s="68">
        <v>27</v>
      </c>
      <c r="O17" s="80">
        <v>14</v>
      </c>
      <c r="P17" s="68">
        <v>13</v>
      </c>
      <c r="Q17" s="68"/>
      <c r="R17" s="94">
        <v>0</v>
      </c>
      <c r="S17" s="94">
        <v>92</v>
      </c>
      <c r="T17" s="94">
        <v>92</v>
      </c>
      <c r="U17" s="94"/>
      <c r="V17" s="94">
        <v>0</v>
      </c>
      <c r="W17" s="94">
        <f>X17-V17</f>
        <v>92</v>
      </c>
      <c r="X17" s="137">
        <v>92</v>
      </c>
      <c r="Y17" s="94"/>
      <c r="Z17" s="137">
        <f>R17+V17</f>
        <v>0</v>
      </c>
      <c r="AA17" s="137">
        <f>AB17-Z17</f>
        <v>184</v>
      </c>
      <c r="AB17" s="137">
        <f>T17+X17</f>
        <v>184</v>
      </c>
      <c r="AC17" s="2"/>
      <c r="AD17" s="1" t="s">
        <v>23</v>
      </c>
      <c r="AE17" s="1" t="s">
        <v>24</v>
      </c>
      <c r="AF17" s="1" t="s">
        <v>25</v>
      </c>
      <c r="AG17" s="2"/>
    </row>
    <row r="18" spans="1:33" ht="16" customHeight="1" x14ac:dyDescent="0.2">
      <c r="A18" s="284"/>
      <c r="B18" s="178"/>
      <c r="C18" s="83" t="s">
        <v>877</v>
      </c>
      <c r="D18" s="83"/>
      <c r="E18" s="36" t="s">
        <v>4</v>
      </c>
      <c r="F18" s="36"/>
      <c r="G18" s="176">
        <v>5</v>
      </c>
      <c r="H18" s="71"/>
      <c r="I18" s="95">
        <v>0</v>
      </c>
      <c r="J18" s="95">
        <v>92</v>
      </c>
      <c r="K18" s="95">
        <v>92</v>
      </c>
      <c r="L18" s="2"/>
      <c r="M18" s="66" t="s">
        <v>13</v>
      </c>
      <c r="N18" s="68">
        <v>18</v>
      </c>
      <c r="O18" s="80">
        <v>10</v>
      </c>
      <c r="P18" s="68">
        <v>8</v>
      </c>
      <c r="Q18" s="68"/>
      <c r="R18" s="94">
        <v>0</v>
      </c>
      <c r="S18" s="94">
        <v>92</v>
      </c>
      <c r="T18" s="94">
        <v>92</v>
      </c>
      <c r="U18" s="94"/>
      <c r="V18" s="94">
        <v>0</v>
      </c>
      <c r="W18" s="94">
        <f>X18-V18</f>
        <v>184</v>
      </c>
      <c r="X18" s="137">
        <v>184</v>
      </c>
      <c r="Y18" s="94"/>
      <c r="Z18" s="137">
        <f>R18+V18</f>
        <v>0</v>
      </c>
      <c r="AA18" s="137">
        <f>AB18-Z18</f>
        <v>276</v>
      </c>
      <c r="AB18" s="137">
        <f>T18+X18</f>
        <v>276</v>
      </c>
      <c r="AC18" s="2"/>
      <c r="AD18" s="71" t="s">
        <v>26</v>
      </c>
      <c r="AE18" s="71" t="s">
        <v>27</v>
      </c>
      <c r="AF18" s="71" t="s">
        <v>28</v>
      </c>
      <c r="AG18" s="2"/>
    </row>
    <row r="19" spans="1:33" ht="16" customHeight="1" x14ac:dyDescent="0.2">
      <c r="A19" s="79"/>
      <c r="B19" s="79"/>
      <c r="C19" s="86" t="s">
        <v>881</v>
      </c>
      <c r="D19" s="86"/>
      <c r="E19" s="102" t="s">
        <v>883</v>
      </c>
      <c r="F19" s="167"/>
      <c r="G19" s="86">
        <f>SUM(G16:G18)</f>
        <v>43</v>
      </c>
      <c r="H19" s="77"/>
      <c r="I19" s="141">
        <f>SUM(I16:I18)</f>
        <v>0</v>
      </c>
      <c r="J19" s="141">
        <f t="shared" ref="J19:K19" si="5">SUM(J16:J18)</f>
        <v>276</v>
      </c>
      <c r="K19" s="141">
        <f t="shared" si="5"/>
        <v>276</v>
      </c>
      <c r="L19" s="2"/>
      <c r="M19" s="86" t="s">
        <v>884</v>
      </c>
      <c r="N19" s="77">
        <f>SUM(N16:N18)</f>
        <v>109</v>
      </c>
      <c r="O19" s="81">
        <f>SUM(O16:O18)</f>
        <v>54</v>
      </c>
      <c r="P19" s="77">
        <f>SUM(P16:P18)</f>
        <v>55</v>
      </c>
      <c r="Q19" s="71"/>
      <c r="R19" s="141">
        <f>SUM(R16:R18)</f>
        <v>0</v>
      </c>
      <c r="S19" s="141">
        <f t="shared" ref="S19:AB19" si="6">SUM(S16:S18)</f>
        <v>276</v>
      </c>
      <c r="T19" s="141">
        <f t="shared" si="6"/>
        <v>276</v>
      </c>
      <c r="U19" s="141"/>
      <c r="V19" s="141">
        <f t="shared" si="6"/>
        <v>0</v>
      </c>
      <c r="W19" s="141">
        <f t="shared" si="6"/>
        <v>276</v>
      </c>
      <c r="X19" s="141">
        <f t="shared" si="6"/>
        <v>276</v>
      </c>
      <c r="Y19" s="141"/>
      <c r="Z19" s="141">
        <f t="shared" si="6"/>
        <v>0</v>
      </c>
      <c r="AA19" s="141">
        <f t="shared" si="6"/>
        <v>552</v>
      </c>
      <c r="AB19" s="141">
        <f t="shared" si="6"/>
        <v>552</v>
      </c>
      <c r="AC19" s="2"/>
      <c r="AD19" s="39" t="s">
        <v>1009</v>
      </c>
      <c r="AE19" s="39" t="s">
        <v>1010</v>
      </c>
      <c r="AF19" s="39" t="s">
        <v>1011</v>
      </c>
      <c r="AG19" s="2"/>
    </row>
    <row r="20" spans="1:33" ht="16" customHeight="1" x14ac:dyDescent="0.2">
      <c r="A20" s="282" t="s">
        <v>875</v>
      </c>
      <c r="B20" s="176"/>
      <c r="C20" s="130" t="s">
        <v>870</v>
      </c>
      <c r="D20" s="176"/>
      <c r="E20" s="36" t="s">
        <v>2</v>
      </c>
      <c r="F20" s="36"/>
      <c r="G20" s="176">
        <v>30</v>
      </c>
      <c r="H20" s="71"/>
      <c r="I20" s="137">
        <v>0</v>
      </c>
      <c r="J20" s="137">
        <v>46</v>
      </c>
      <c r="K20" s="137">
        <v>46</v>
      </c>
      <c r="L20" s="2"/>
      <c r="M20" s="66" t="s">
        <v>3</v>
      </c>
      <c r="N20" s="68">
        <v>66</v>
      </c>
      <c r="O20" s="80">
        <v>25</v>
      </c>
      <c r="P20" s="68">
        <v>41</v>
      </c>
      <c r="Q20" s="71"/>
      <c r="R20" s="137">
        <v>0</v>
      </c>
      <c r="S20" s="137">
        <v>0</v>
      </c>
      <c r="T20" s="137">
        <v>0</v>
      </c>
      <c r="U20" s="94"/>
      <c r="V20" s="94">
        <v>0</v>
      </c>
      <c r="W20" s="94">
        <f>X20-V20</f>
        <v>46</v>
      </c>
      <c r="X20" s="94">
        <v>46</v>
      </c>
      <c r="Y20" s="94"/>
      <c r="Z20" s="140">
        <f>R20+V20</f>
        <v>0</v>
      </c>
      <c r="AA20" s="140">
        <f>AB20-Z20</f>
        <v>46</v>
      </c>
      <c r="AB20" s="140">
        <f>T20+X20</f>
        <v>46</v>
      </c>
      <c r="AC20" s="2"/>
      <c r="AD20" s="71" t="s">
        <v>861</v>
      </c>
      <c r="AE20" s="71" t="s">
        <v>864</v>
      </c>
      <c r="AF20" s="71" t="s">
        <v>865</v>
      </c>
      <c r="AG20" s="2"/>
    </row>
    <row r="21" spans="1:33" ht="16" customHeight="1" x14ac:dyDescent="0.2">
      <c r="A21" s="284"/>
      <c r="B21" s="178"/>
      <c r="C21" s="83" t="s">
        <v>821</v>
      </c>
      <c r="D21" s="83"/>
      <c r="E21" s="36" t="s">
        <v>3</v>
      </c>
      <c r="F21" s="36"/>
      <c r="G21" s="176">
        <v>9</v>
      </c>
      <c r="H21" s="71"/>
      <c r="I21" s="137">
        <v>0</v>
      </c>
      <c r="J21" s="137">
        <v>46</v>
      </c>
      <c r="K21" s="137">
        <v>46</v>
      </c>
      <c r="L21" s="2"/>
      <c r="M21" s="66" t="s">
        <v>4</v>
      </c>
      <c r="N21" s="68">
        <v>34</v>
      </c>
      <c r="O21" s="80">
        <v>18</v>
      </c>
      <c r="P21" s="68">
        <v>16</v>
      </c>
      <c r="Q21" s="68"/>
      <c r="R21" s="137">
        <v>0</v>
      </c>
      <c r="S21" s="137">
        <v>0</v>
      </c>
      <c r="T21" s="137">
        <v>0</v>
      </c>
      <c r="U21" s="95"/>
      <c r="V21" s="95">
        <v>0</v>
      </c>
      <c r="W21" s="94">
        <f>X21-V21</f>
        <v>92</v>
      </c>
      <c r="X21" s="95">
        <v>92</v>
      </c>
      <c r="Y21" s="95"/>
      <c r="Z21" s="137">
        <f>R21+V21</f>
        <v>0</v>
      </c>
      <c r="AA21" s="137">
        <f>AB21-Z21</f>
        <v>92</v>
      </c>
      <c r="AB21" s="137">
        <f>T21+X21</f>
        <v>92</v>
      </c>
      <c r="AC21" s="2"/>
      <c r="AD21" s="71" t="s">
        <v>29</v>
      </c>
      <c r="AE21" s="71" t="s">
        <v>30</v>
      </c>
      <c r="AF21" s="71" t="s">
        <v>31</v>
      </c>
      <c r="AG21" s="2"/>
    </row>
    <row r="22" spans="1:33" ht="16" customHeight="1" x14ac:dyDescent="0.2">
      <c r="A22" s="284"/>
      <c r="B22" s="178"/>
      <c r="C22" s="83" t="s">
        <v>824</v>
      </c>
      <c r="D22" s="83"/>
      <c r="E22" s="36" t="s">
        <v>4</v>
      </c>
      <c r="F22" s="36"/>
      <c r="G22" s="176">
        <v>9</v>
      </c>
      <c r="H22" s="71"/>
      <c r="I22" s="137">
        <v>0</v>
      </c>
      <c r="J22" s="137">
        <v>46</v>
      </c>
      <c r="K22" s="137">
        <v>46</v>
      </c>
      <c r="L22" s="2"/>
      <c r="M22" s="66" t="s">
        <v>13</v>
      </c>
      <c r="N22" s="68">
        <v>21</v>
      </c>
      <c r="O22" s="80">
        <v>11</v>
      </c>
      <c r="P22" s="68">
        <v>10</v>
      </c>
      <c r="Q22" s="68"/>
      <c r="R22" s="137">
        <v>0</v>
      </c>
      <c r="S22" s="137">
        <v>0</v>
      </c>
      <c r="T22" s="137">
        <v>0</v>
      </c>
      <c r="U22" s="94"/>
      <c r="V22" s="94">
        <v>0</v>
      </c>
      <c r="W22" s="94">
        <f>X22-V22</f>
        <v>138</v>
      </c>
      <c r="X22" s="94">
        <v>138</v>
      </c>
      <c r="Y22" s="94"/>
      <c r="Z22" s="137">
        <f>R22+V22</f>
        <v>0</v>
      </c>
      <c r="AA22" s="137">
        <f>AB22-Z22</f>
        <v>138</v>
      </c>
      <c r="AB22" s="137">
        <f>T22+X22</f>
        <v>138</v>
      </c>
      <c r="AC22" s="2"/>
      <c r="AD22" s="71" t="s">
        <v>32</v>
      </c>
      <c r="AE22" s="71" t="s">
        <v>33</v>
      </c>
      <c r="AF22" s="71" t="s">
        <v>34</v>
      </c>
      <c r="AG22" s="2"/>
    </row>
    <row r="23" spans="1:33" ht="16" customHeight="1" thickBot="1" x14ac:dyDescent="0.25">
      <c r="A23" s="79"/>
      <c r="B23" s="79"/>
      <c r="C23" s="86" t="s">
        <v>882</v>
      </c>
      <c r="D23" s="86"/>
      <c r="E23" s="102" t="s">
        <v>883</v>
      </c>
      <c r="F23" s="102"/>
      <c r="G23" s="86">
        <v>48</v>
      </c>
      <c r="H23" s="77"/>
      <c r="I23" s="141">
        <f>SUM(I20:I22)</f>
        <v>0</v>
      </c>
      <c r="J23" s="141">
        <f t="shared" ref="J23:K23" si="7">SUM(J20:J22)</f>
        <v>138</v>
      </c>
      <c r="K23" s="141">
        <f t="shared" si="7"/>
        <v>138</v>
      </c>
      <c r="L23" s="2"/>
      <c r="M23" s="86" t="s">
        <v>884</v>
      </c>
      <c r="N23" s="77">
        <f>SUM(N20:N22)</f>
        <v>121</v>
      </c>
      <c r="O23" s="81">
        <f>SUM(O20:O22)</f>
        <v>54</v>
      </c>
      <c r="P23" s="77">
        <f>SUM(P20:P22)</f>
        <v>67</v>
      </c>
      <c r="Q23" s="39"/>
      <c r="R23" s="138">
        <f>SUM(R20:R22)</f>
        <v>0</v>
      </c>
      <c r="S23" s="138">
        <f t="shared" ref="S23:AB23" si="8">SUM(S20:S22)</f>
        <v>0</v>
      </c>
      <c r="T23" s="187">
        <f t="shared" si="8"/>
        <v>0</v>
      </c>
      <c r="U23" s="187"/>
      <c r="V23" s="187">
        <f t="shared" si="8"/>
        <v>0</v>
      </c>
      <c r="W23" s="187">
        <f t="shared" si="8"/>
        <v>276</v>
      </c>
      <c r="X23" s="187">
        <f t="shared" si="8"/>
        <v>276</v>
      </c>
      <c r="Y23" s="187"/>
      <c r="Z23" s="187">
        <f t="shared" si="8"/>
        <v>0</v>
      </c>
      <c r="AA23" s="187">
        <f t="shared" si="8"/>
        <v>276</v>
      </c>
      <c r="AB23" s="187">
        <f t="shared" si="8"/>
        <v>276</v>
      </c>
      <c r="AC23" s="127"/>
      <c r="AD23" s="39" t="s">
        <v>1012</v>
      </c>
      <c r="AE23" s="39" t="s">
        <v>1013</v>
      </c>
      <c r="AF23" s="39" t="s">
        <v>1014</v>
      </c>
      <c r="AG23" s="2"/>
    </row>
    <row r="24" spans="1:33" ht="16" customHeight="1" x14ac:dyDescent="0.2">
      <c r="A24" s="276" t="s">
        <v>1002</v>
      </c>
      <c r="B24" s="276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7"/>
      <c r="P24" s="277"/>
      <c r="Q24" s="277"/>
      <c r="R24" s="277"/>
      <c r="S24" s="277"/>
      <c r="T24" s="277"/>
      <c r="U24" s="277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</row>
    <row r="25" spans="1:33" x14ac:dyDescent="0.2">
      <c r="A25" s="278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8"/>
      <c r="W25" s="278"/>
      <c r="X25" s="278"/>
      <c r="Y25" s="278"/>
      <c r="Z25" s="278"/>
      <c r="AA25" s="278"/>
      <c r="AB25" s="278"/>
      <c r="AC25" s="278"/>
      <c r="AD25" s="278"/>
      <c r="AE25" s="278"/>
      <c r="AF25" s="278"/>
    </row>
    <row r="26" spans="1:33" ht="16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2"/>
      <c r="V26" s="2"/>
      <c r="W26" s="2"/>
    </row>
    <row r="46" spans="10:12" x14ac:dyDescent="0.2">
      <c r="J46" s="69"/>
      <c r="K46" s="72"/>
      <c r="L46" s="72"/>
    </row>
  </sheetData>
  <mergeCells count="15">
    <mergeCell ref="AD6:AF6"/>
    <mergeCell ref="A5:K5"/>
    <mergeCell ref="R5:AB5"/>
    <mergeCell ref="N4:AF4"/>
    <mergeCell ref="A24:AF25"/>
    <mergeCell ref="I6:K6"/>
    <mergeCell ref="N6:P6"/>
    <mergeCell ref="A8:A10"/>
    <mergeCell ref="A12:A14"/>
    <mergeCell ref="A16:A18"/>
    <mergeCell ref="A20:A22"/>
    <mergeCell ref="R6:T6"/>
    <mergeCell ref="V6:X6"/>
    <mergeCell ref="A6:G6"/>
    <mergeCell ref="Z6:AB6"/>
  </mergeCells>
  <phoneticPr fontId="1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907FA-B0E3-014A-BACC-C9D591DC2D39}">
  <dimension ref="A1:R65"/>
  <sheetViews>
    <sheetView zoomScale="104" zoomScaleNormal="100" workbookViewId="0">
      <selection activeCell="A2" sqref="A2:XFD2"/>
    </sheetView>
  </sheetViews>
  <sheetFormatPr baseColWidth="10" defaultRowHeight="16" x14ac:dyDescent="0.2"/>
  <cols>
    <col min="1" max="1" width="10.1640625" bestFit="1" customWidth="1"/>
    <col min="2" max="2" width="9.5" bestFit="1" customWidth="1"/>
    <col min="3" max="4" width="0.6640625" customWidth="1"/>
    <col min="5" max="5" width="14.5" bestFit="1" customWidth="1"/>
    <col min="6" max="6" width="0.83203125" customWidth="1"/>
    <col min="7" max="7" width="25.1640625" bestFit="1" customWidth="1"/>
    <col min="8" max="8" width="0.83203125" customWidth="1"/>
    <col min="9" max="11" width="9.83203125" customWidth="1"/>
    <col min="12" max="12" width="12.83203125" bestFit="1" customWidth="1"/>
    <col min="13" max="13" width="17.5" bestFit="1" customWidth="1"/>
    <col min="14" max="14" width="18.83203125" bestFit="1" customWidth="1"/>
    <col min="15" max="15" width="9.1640625" bestFit="1" customWidth="1"/>
    <col min="16" max="16" width="10.5" bestFit="1" customWidth="1"/>
    <col min="18" max="18" width="20.1640625" customWidth="1"/>
  </cols>
  <sheetData>
    <row r="1" spans="1:18" x14ac:dyDescent="0.2">
      <c r="A1" s="290" t="s">
        <v>38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"/>
    </row>
    <row r="2" spans="1:18" x14ac:dyDescent="0.2">
      <c r="A2" s="8" t="s">
        <v>1274</v>
      </c>
      <c r="B2" s="8"/>
      <c r="C2" s="8"/>
      <c r="D2" s="8"/>
      <c r="E2" s="2"/>
      <c r="F2" s="2"/>
      <c r="G2" s="2"/>
      <c r="H2" s="2"/>
      <c r="I2" s="2"/>
      <c r="J2" s="2"/>
      <c r="K2" s="2"/>
      <c r="L2" s="2"/>
      <c r="M2" s="2"/>
    </row>
    <row r="3" spans="1:18" x14ac:dyDescent="0.2">
      <c r="A3" s="248"/>
      <c r="B3" s="248"/>
      <c r="C3" s="248"/>
      <c r="D3" s="248"/>
      <c r="E3" s="248"/>
      <c r="F3" s="248"/>
      <c r="G3" s="288"/>
      <c r="H3" s="289"/>
      <c r="I3" s="248"/>
      <c r="J3" s="248"/>
      <c r="K3" s="2"/>
      <c r="L3" s="2"/>
      <c r="M3" s="2"/>
    </row>
    <row r="4" spans="1:18" ht="17" thickBot="1" x14ac:dyDescent="0.25">
      <c r="A4" s="142"/>
      <c r="B4" s="248"/>
      <c r="C4" s="248"/>
      <c r="D4" s="248"/>
      <c r="E4" s="247"/>
      <c r="F4" s="135"/>
      <c r="G4" s="247"/>
      <c r="H4" s="135"/>
      <c r="I4" s="273" t="s">
        <v>916</v>
      </c>
      <c r="J4" s="273"/>
      <c r="K4" s="273"/>
      <c r="L4" s="2"/>
      <c r="M4" s="2"/>
    </row>
    <row r="5" spans="1:18" ht="17" thickBot="1" x14ac:dyDescent="0.25">
      <c r="A5" s="91" t="s">
        <v>0</v>
      </c>
      <c r="B5" s="91" t="s">
        <v>35</v>
      </c>
      <c r="C5" s="131"/>
      <c r="D5" s="132"/>
      <c r="E5" s="185" t="s">
        <v>1239</v>
      </c>
      <c r="F5" s="170"/>
      <c r="G5" s="185" t="s">
        <v>1238</v>
      </c>
      <c r="H5" s="170"/>
      <c r="I5" s="162" t="s">
        <v>710</v>
      </c>
      <c r="J5" s="162" t="s">
        <v>39</v>
      </c>
      <c r="K5" s="185" t="s">
        <v>709</v>
      </c>
      <c r="L5" s="2"/>
      <c r="M5" s="2"/>
      <c r="Q5" s="117"/>
      <c r="R5" s="117"/>
    </row>
    <row r="6" spans="1:18" ht="16" customHeight="1" x14ac:dyDescent="0.2">
      <c r="A6" s="292" t="s">
        <v>873</v>
      </c>
      <c r="B6" s="65" t="s">
        <v>2</v>
      </c>
      <c r="C6" s="246"/>
      <c r="D6" s="71"/>
      <c r="E6" s="243">
        <v>0</v>
      </c>
      <c r="F6" s="171"/>
      <c r="G6" s="236" t="s">
        <v>890</v>
      </c>
      <c r="H6" s="172"/>
      <c r="I6" s="238">
        <v>7</v>
      </c>
      <c r="J6" s="239" t="s">
        <v>868</v>
      </c>
      <c r="K6" s="71">
        <v>1.5</v>
      </c>
      <c r="L6" s="2"/>
      <c r="M6" s="2"/>
      <c r="Q6" s="13"/>
      <c r="R6" s="13"/>
    </row>
    <row r="7" spans="1:18" ht="16" customHeight="1" x14ac:dyDescent="0.2">
      <c r="A7" s="293"/>
      <c r="B7" s="246" t="s">
        <v>3</v>
      </c>
      <c r="C7" s="246"/>
      <c r="D7" s="71"/>
      <c r="E7" s="243">
        <v>22</v>
      </c>
      <c r="F7" s="171"/>
      <c r="G7" s="236" t="s">
        <v>889</v>
      </c>
      <c r="H7" s="172"/>
      <c r="I7" s="19">
        <v>7</v>
      </c>
      <c r="J7" s="71" t="s">
        <v>40</v>
      </c>
      <c r="K7" s="71">
        <v>1.3</v>
      </c>
      <c r="L7" s="2"/>
      <c r="M7" s="2"/>
      <c r="Q7" s="13"/>
      <c r="R7" s="13"/>
    </row>
    <row r="8" spans="1:18" ht="16" customHeight="1" x14ac:dyDescent="0.2">
      <c r="A8" s="294"/>
      <c r="B8" s="113" t="s">
        <v>4</v>
      </c>
      <c r="C8" s="113"/>
      <c r="D8" s="39"/>
      <c r="E8" s="244">
        <v>44</v>
      </c>
      <c r="F8" s="171"/>
      <c r="G8" s="237" t="s">
        <v>894</v>
      </c>
      <c r="H8" s="173"/>
      <c r="I8" s="240">
        <v>3</v>
      </c>
      <c r="J8" s="39" t="s">
        <v>41</v>
      </c>
      <c r="K8" s="39">
        <v>0.3</v>
      </c>
      <c r="L8" s="2"/>
      <c r="M8" s="2"/>
      <c r="Q8" s="13"/>
      <c r="R8" s="13"/>
    </row>
    <row r="9" spans="1:18" ht="16" customHeight="1" x14ac:dyDescent="0.2">
      <c r="A9" s="295" t="s">
        <v>901</v>
      </c>
      <c r="B9" s="114" t="s">
        <v>2</v>
      </c>
      <c r="C9" s="114"/>
      <c r="D9" s="71"/>
      <c r="E9" s="243">
        <v>0</v>
      </c>
      <c r="F9" s="171"/>
      <c r="G9" s="236" t="s">
        <v>892</v>
      </c>
      <c r="H9" s="172"/>
      <c r="I9" s="241">
        <v>13</v>
      </c>
      <c r="J9" s="75" t="s">
        <v>866</v>
      </c>
      <c r="K9" s="75">
        <v>1.9</v>
      </c>
      <c r="L9" s="2"/>
      <c r="M9" s="2"/>
      <c r="Q9" s="13"/>
      <c r="R9" s="13"/>
    </row>
    <row r="10" spans="1:18" ht="16" customHeight="1" x14ac:dyDescent="0.2">
      <c r="A10" s="293"/>
      <c r="B10" s="246" t="s">
        <v>3</v>
      </c>
      <c r="C10" s="246"/>
      <c r="D10" s="71"/>
      <c r="E10" s="243">
        <v>0</v>
      </c>
      <c r="F10" s="171"/>
      <c r="G10" s="236" t="s">
        <v>898</v>
      </c>
      <c r="H10" s="94"/>
      <c r="I10" s="19">
        <v>5</v>
      </c>
      <c r="J10" s="71" t="s">
        <v>42</v>
      </c>
      <c r="K10" s="71">
        <v>0.9</v>
      </c>
      <c r="L10" s="2"/>
      <c r="M10" s="2"/>
      <c r="Q10" s="13"/>
      <c r="R10" s="13"/>
    </row>
    <row r="11" spans="1:18" ht="16" customHeight="1" x14ac:dyDescent="0.2">
      <c r="A11" s="294"/>
      <c r="B11" s="113" t="s">
        <v>4</v>
      </c>
      <c r="C11" s="113"/>
      <c r="D11" s="39"/>
      <c r="E11" s="244">
        <v>0</v>
      </c>
      <c r="F11" s="171"/>
      <c r="G11" s="237" t="s">
        <v>896</v>
      </c>
      <c r="H11" s="174"/>
      <c r="I11" s="240">
        <v>3</v>
      </c>
      <c r="J11" s="39" t="s">
        <v>44</v>
      </c>
      <c r="K11" s="39">
        <v>0.5</v>
      </c>
      <c r="L11" s="2"/>
      <c r="M11" s="2"/>
      <c r="Q11" s="13"/>
      <c r="R11" s="13"/>
    </row>
    <row r="12" spans="1:18" ht="16" customHeight="1" x14ac:dyDescent="0.2">
      <c r="A12" s="295" t="s">
        <v>876</v>
      </c>
      <c r="B12" s="114" t="s">
        <v>2</v>
      </c>
      <c r="C12" s="114"/>
      <c r="D12" s="71"/>
      <c r="E12" s="251">
        <v>0</v>
      </c>
      <c r="F12" s="171"/>
      <c r="G12" s="236" t="s">
        <v>891</v>
      </c>
      <c r="H12" s="172"/>
      <c r="I12" s="241">
        <v>13</v>
      </c>
      <c r="J12" s="75" t="s">
        <v>869</v>
      </c>
      <c r="K12" s="75">
        <v>0.9</v>
      </c>
      <c r="L12" s="2"/>
      <c r="M12" s="2"/>
      <c r="Q12" s="13"/>
      <c r="R12" s="13"/>
    </row>
    <row r="13" spans="1:18" ht="16" customHeight="1" x14ac:dyDescent="0.2">
      <c r="A13" s="293"/>
      <c r="B13" s="246" t="s">
        <v>3</v>
      </c>
      <c r="C13" s="246"/>
      <c r="D13" s="71"/>
      <c r="E13" s="236">
        <v>92</v>
      </c>
      <c r="F13" s="171"/>
      <c r="G13" s="236" t="s">
        <v>893</v>
      </c>
      <c r="H13" s="172"/>
      <c r="I13" s="19">
        <v>6</v>
      </c>
      <c r="J13" s="71" t="s">
        <v>45</v>
      </c>
      <c r="K13" s="71">
        <v>1.1000000000000001</v>
      </c>
      <c r="L13" s="2"/>
      <c r="M13" s="2"/>
      <c r="Q13" s="13"/>
      <c r="R13" s="13"/>
    </row>
    <row r="14" spans="1:18" ht="16" customHeight="1" x14ac:dyDescent="0.2">
      <c r="A14" s="294"/>
      <c r="B14" s="113" t="s">
        <v>4</v>
      </c>
      <c r="C14" s="113"/>
      <c r="D14" s="39"/>
      <c r="E14" s="244">
        <v>184</v>
      </c>
      <c r="F14" s="171"/>
      <c r="G14" s="237" t="s">
        <v>899</v>
      </c>
      <c r="H14" s="173"/>
      <c r="I14" s="240">
        <v>3</v>
      </c>
      <c r="J14" s="39" t="s">
        <v>46</v>
      </c>
      <c r="K14" s="39">
        <v>1.3</v>
      </c>
      <c r="L14" s="2"/>
      <c r="M14" s="2"/>
      <c r="Q14" s="13"/>
      <c r="R14" s="13"/>
    </row>
    <row r="15" spans="1:18" ht="16" customHeight="1" x14ac:dyDescent="0.2">
      <c r="A15" s="296" t="s">
        <v>902</v>
      </c>
      <c r="B15" s="246" t="s">
        <v>2</v>
      </c>
      <c r="C15" s="246"/>
      <c r="D15" s="71"/>
      <c r="E15" s="243">
        <v>0</v>
      </c>
      <c r="F15" s="171"/>
      <c r="G15" s="236" t="s">
        <v>900</v>
      </c>
      <c r="H15" s="172"/>
      <c r="I15" s="19">
        <v>17</v>
      </c>
      <c r="J15" s="71" t="s">
        <v>867</v>
      </c>
      <c r="K15" s="75">
        <v>1.6</v>
      </c>
      <c r="L15" s="2"/>
      <c r="M15" s="2"/>
      <c r="Q15" s="13"/>
      <c r="R15" s="13"/>
    </row>
    <row r="16" spans="1:18" ht="16" customHeight="1" x14ac:dyDescent="0.2">
      <c r="A16" s="293"/>
      <c r="B16" s="246" t="s">
        <v>3</v>
      </c>
      <c r="C16" s="246"/>
      <c r="D16" s="1"/>
      <c r="E16" s="243">
        <v>0</v>
      </c>
      <c r="F16" s="171"/>
      <c r="G16" s="236" t="s">
        <v>897</v>
      </c>
      <c r="H16" s="95"/>
      <c r="I16" s="242">
        <v>6</v>
      </c>
      <c r="J16" s="1" t="s">
        <v>47</v>
      </c>
      <c r="K16" s="71">
        <v>1.1000000000000001</v>
      </c>
      <c r="L16" s="2"/>
      <c r="M16" s="2"/>
      <c r="Q16" s="13"/>
      <c r="R16" s="13"/>
    </row>
    <row r="17" spans="1:18" ht="16" customHeight="1" thickBot="1" x14ac:dyDescent="0.25">
      <c r="A17" s="297"/>
      <c r="B17" s="67" t="s">
        <v>4</v>
      </c>
      <c r="C17" s="246"/>
      <c r="D17" s="71"/>
      <c r="E17" s="243">
        <v>0</v>
      </c>
      <c r="F17" s="171"/>
      <c r="G17" s="236" t="s">
        <v>895</v>
      </c>
      <c r="H17" s="94"/>
      <c r="I17" s="19">
        <v>4</v>
      </c>
      <c r="J17" s="71" t="s">
        <v>48</v>
      </c>
      <c r="K17" s="188">
        <v>1.1000000000000001</v>
      </c>
      <c r="L17" s="2"/>
      <c r="M17" s="2"/>
      <c r="Q17" s="13"/>
      <c r="R17" s="13"/>
    </row>
    <row r="18" spans="1:18" ht="16" customHeight="1" x14ac:dyDescent="0.2">
      <c r="A18" s="298" t="s">
        <v>1261</v>
      </c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"/>
      <c r="M18" s="2"/>
    </row>
    <row r="19" spans="1:18" x14ac:dyDescent="0.2">
      <c r="A19" s="300"/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2"/>
      <c r="M19" s="2"/>
    </row>
    <row r="20" spans="1:18" x14ac:dyDescent="0.2">
      <c r="A20" s="301"/>
      <c r="B20" s="301"/>
      <c r="C20" s="301"/>
      <c r="D20" s="301"/>
      <c r="E20" s="301"/>
      <c r="F20" s="301"/>
      <c r="G20" s="301"/>
      <c r="H20" s="301"/>
      <c r="I20" s="301"/>
      <c r="J20" s="301"/>
      <c r="K20" s="301"/>
      <c r="L20" s="2"/>
      <c r="M20" s="2"/>
    </row>
    <row r="21" spans="1:18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42" spans="9:9" x14ac:dyDescent="0.2">
      <c r="I42" s="116"/>
    </row>
    <row r="59" ht="16" customHeight="1" x14ac:dyDescent="0.2"/>
    <row r="60" ht="16" customHeight="1" x14ac:dyDescent="0.2"/>
    <row r="61" ht="16" customHeight="1" x14ac:dyDescent="0.2"/>
    <row r="63" ht="16" customHeight="1" x14ac:dyDescent="0.2"/>
    <row r="64" ht="16" customHeight="1" x14ac:dyDescent="0.2"/>
    <row r="65" ht="16" customHeight="1" x14ac:dyDescent="0.2"/>
  </sheetData>
  <mergeCells count="8">
    <mergeCell ref="A12:A14"/>
    <mergeCell ref="A15:A17"/>
    <mergeCell ref="A18:K20"/>
    <mergeCell ref="I4:K4"/>
    <mergeCell ref="G3:H3"/>
    <mergeCell ref="A1:K1"/>
    <mergeCell ref="A6:A8"/>
    <mergeCell ref="A9:A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D1EEB-EF54-624F-B46F-6417302F5BE3}">
  <dimension ref="A1:AG47"/>
  <sheetViews>
    <sheetView topLeftCell="G1" zoomScale="63" zoomScaleNormal="63" workbookViewId="0">
      <selection activeCell="A2" sqref="A2:XFD2"/>
    </sheetView>
  </sheetViews>
  <sheetFormatPr baseColWidth="10" defaultRowHeight="16" x14ac:dyDescent="0.2"/>
  <cols>
    <col min="1" max="1" width="11" bestFit="1" customWidth="1"/>
    <col min="2" max="2" width="20.5" bestFit="1" customWidth="1"/>
    <col min="3" max="3" width="10.5" bestFit="1" customWidth="1"/>
    <col min="4" max="4" width="2" customWidth="1"/>
    <col min="5" max="5" width="3.1640625" bestFit="1" customWidth="1"/>
    <col min="6" max="6" width="5.33203125" bestFit="1" customWidth="1"/>
    <col min="7" max="7" width="6.83203125" bestFit="1" customWidth="1"/>
    <col min="8" max="8" width="0.6640625" customWidth="1"/>
    <col min="9" max="9" width="8.5" bestFit="1" customWidth="1"/>
    <col min="10" max="10" width="11.6640625" customWidth="1"/>
    <col min="11" max="11" width="10.33203125" customWidth="1"/>
    <col min="12" max="12" width="0.6640625" customWidth="1"/>
    <col min="13" max="13" width="9.1640625" customWidth="1"/>
    <col min="14" max="14" width="11.6640625" customWidth="1"/>
    <col min="15" max="15" width="10.33203125" customWidth="1"/>
    <col min="16" max="16" width="0.6640625" customWidth="1"/>
    <col min="17" max="17" width="8.5" bestFit="1" customWidth="1"/>
    <col min="18" max="18" width="11.6640625" customWidth="1"/>
    <col min="19" max="19" width="10.33203125" customWidth="1"/>
    <col min="20" max="20" width="0.6640625" customWidth="1"/>
    <col min="22" max="22" width="0.6640625" customWidth="1"/>
    <col min="25" max="25" width="24" bestFit="1" customWidth="1"/>
    <col min="30" max="30" width="11.1640625" bestFit="1" customWidth="1"/>
    <col min="32" max="32" width="20.1640625" customWidth="1"/>
  </cols>
  <sheetData>
    <row r="1" spans="1:33" x14ac:dyDescent="0.2">
      <c r="A1" s="4" t="s">
        <v>38</v>
      </c>
      <c r="B1" s="4"/>
      <c r="C1" s="4"/>
      <c r="D1" s="4"/>
      <c r="E1" s="4"/>
      <c r="F1" s="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x14ac:dyDescent="0.2">
      <c r="A2" s="8" t="s">
        <v>1279</v>
      </c>
      <c r="B2" s="8"/>
      <c r="C2" s="8"/>
      <c r="D2" s="8"/>
      <c r="E2" s="8"/>
      <c r="F2" s="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s="196" customFormat="1" ht="15" x14ac:dyDescent="0.2">
      <c r="A4" s="197" t="s">
        <v>1237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7" t="s">
        <v>990</v>
      </c>
      <c r="Z4" s="198"/>
      <c r="AA4" s="198"/>
      <c r="AB4" s="198"/>
      <c r="AC4" s="198"/>
      <c r="AD4" s="198"/>
      <c r="AE4" s="198"/>
      <c r="AF4" s="198"/>
      <c r="AG4" s="195"/>
    </row>
    <row r="5" spans="1:33" x14ac:dyDescent="0.2">
      <c r="A5" s="2"/>
      <c r="B5" s="2"/>
      <c r="C5" s="2"/>
      <c r="D5" s="2"/>
      <c r="E5" s="2"/>
      <c r="F5" s="2"/>
      <c r="G5" s="2"/>
      <c r="H5" s="2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2"/>
      <c r="Z5" s="8"/>
      <c r="AA5" s="8"/>
      <c r="AB5" s="11"/>
      <c r="AC5" s="11"/>
      <c r="AD5" s="11"/>
      <c r="AE5" s="11"/>
      <c r="AF5" s="11"/>
      <c r="AG5" s="2"/>
    </row>
    <row r="6" spans="1:33" ht="17" thickBot="1" x14ac:dyDescent="0.25">
      <c r="A6" s="6"/>
      <c r="B6" s="6"/>
      <c r="C6" s="6"/>
      <c r="D6" s="6"/>
      <c r="E6" s="308" t="s">
        <v>1</v>
      </c>
      <c r="F6" s="309"/>
      <c r="G6" s="309"/>
      <c r="H6" s="21"/>
      <c r="I6" s="308" t="s">
        <v>36</v>
      </c>
      <c r="J6" s="309"/>
      <c r="K6" s="309"/>
      <c r="L6" s="71"/>
      <c r="M6" s="308" t="s">
        <v>37</v>
      </c>
      <c r="N6" s="308"/>
      <c r="O6" s="308"/>
      <c r="P6" s="38"/>
      <c r="Q6" s="308" t="s">
        <v>485</v>
      </c>
      <c r="R6" s="308"/>
      <c r="S6" s="308"/>
      <c r="T6" s="21"/>
      <c r="U6" s="120" t="s">
        <v>115</v>
      </c>
      <c r="V6" s="21"/>
      <c r="W6" s="112" t="s">
        <v>559</v>
      </c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7" thickBot="1" x14ac:dyDescent="0.25">
      <c r="A7" s="121" t="s">
        <v>0</v>
      </c>
      <c r="B7" s="118" t="s">
        <v>885</v>
      </c>
      <c r="C7" s="121" t="s">
        <v>35</v>
      </c>
      <c r="D7" s="35"/>
      <c r="E7" s="35" t="s">
        <v>7</v>
      </c>
      <c r="F7" s="17" t="s">
        <v>8</v>
      </c>
      <c r="G7" s="17" t="s">
        <v>9</v>
      </c>
      <c r="H7" s="17"/>
      <c r="I7" s="17" t="s">
        <v>7</v>
      </c>
      <c r="J7" s="17" t="s">
        <v>8</v>
      </c>
      <c r="K7" s="17" t="s">
        <v>9</v>
      </c>
      <c r="L7" s="17"/>
      <c r="M7" s="17" t="s">
        <v>7</v>
      </c>
      <c r="N7" s="17" t="s">
        <v>8</v>
      </c>
      <c r="O7" s="17" t="s">
        <v>9</v>
      </c>
      <c r="P7" s="17"/>
      <c r="Q7" s="17" t="s">
        <v>7</v>
      </c>
      <c r="R7" s="17" t="s">
        <v>8</v>
      </c>
      <c r="S7" s="17" t="s">
        <v>9</v>
      </c>
      <c r="T7" s="17"/>
      <c r="U7" s="17" t="s">
        <v>8</v>
      </c>
      <c r="V7" s="3"/>
      <c r="W7" s="31" t="s">
        <v>9</v>
      </c>
      <c r="X7" s="2"/>
      <c r="Y7" s="50" t="s">
        <v>0</v>
      </c>
      <c r="Z7" s="35" t="s">
        <v>36</v>
      </c>
      <c r="AA7" s="35" t="s">
        <v>37</v>
      </c>
      <c r="AB7" s="35" t="s">
        <v>485</v>
      </c>
      <c r="AC7" s="35" t="s">
        <v>888</v>
      </c>
      <c r="AD7" s="35" t="s">
        <v>559</v>
      </c>
      <c r="AE7" s="2"/>
      <c r="AF7" s="2"/>
      <c r="AG7" s="2"/>
    </row>
    <row r="8" spans="1:33" x14ac:dyDescent="0.2">
      <c r="A8" s="306" t="s">
        <v>873</v>
      </c>
      <c r="B8" s="119" t="s">
        <v>879</v>
      </c>
      <c r="C8" s="87" t="s">
        <v>3</v>
      </c>
      <c r="D8" s="3"/>
      <c r="E8" s="60">
        <v>10</v>
      </c>
      <c r="F8" s="60">
        <v>5</v>
      </c>
      <c r="G8" s="60">
        <v>5</v>
      </c>
      <c r="H8" s="60"/>
      <c r="I8" s="64" t="s">
        <v>831</v>
      </c>
      <c r="J8" s="60" t="s">
        <v>830</v>
      </c>
      <c r="K8" s="60" t="s">
        <v>829</v>
      </c>
      <c r="L8" s="60"/>
      <c r="M8" s="60" t="s">
        <v>753</v>
      </c>
      <c r="N8" s="60" t="s">
        <v>753</v>
      </c>
      <c r="O8" s="60" t="s">
        <v>832</v>
      </c>
      <c r="P8" s="33"/>
      <c r="Q8" s="33" t="s">
        <v>833</v>
      </c>
      <c r="R8" s="33" t="s">
        <v>834</v>
      </c>
      <c r="S8" s="33" t="s">
        <v>835</v>
      </c>
      <c r="T8" s="33"/>
      <c r="U8" s="62" t="s">
        <v>836</v>
      </c>
      <c r="V8" s="60"/>
      <c r="W8" s="33" t="s">
        <v>837</v>
      </c>
      <c r="X8" s="2"/>
      <c r="Y8" s="122" t="s">
        <v>903</v>
      </c>
      <c r="Z8" s="252" t="s">
        <v>1240</v>
      </c>
      <c r="AA8" s="253">
        <v>-1.18E-2</v>
      </c>
      <c r="AB8" s="253" t="s">
        <v>1251</v>
      </c>
      <c r="AC8" s="253">
        <v>0.46550000000000002</v>
      </c>
      <c r="AD8" s="253">
        <v>0.24030000000000001</v>
      </c>
      <c r="AE8" s="2"/>
      <c r="AF8" s="2"/>
      <c r="AG8" s="2"/>
    </row>
    <row r="9" spans="1:33" ht="16" customHeight="1" x14ac:dyDescent="0.2">
      <c r="A9" s="282"/>
      <c r="B9" s="82" t="s">
        <v>822</v>
      </c>
      <c r="C9" s="87" t="s">
        <v>4</v>
      </c>
      <c r="D9" s="3"/>
      <c r="E9" s="60">
        <v>9</v>
      </c>
      <c r="F9" s="60">
        <v>5</v>
      </c>
      <c r="G9" s="60">
        <v>4</v>
      </c>
      <c r="H9" s="60"/>
      <c r="I9" s="33" t="s">
        <v>551</v>
      </c>
      <c r="J9" s="60" t="s">
        <v>55</v>
      </c>
      <c r="K9" s="60" t="s">
        <v>56</v>
      </c>
      <c r="L9" s="60"/>
      <c r="M9" s="60" t="s">
        <v>449</v>
      </c>
      <c r="N9" s="60" t="s">
        <v>449</v>
      </c>
      <c r="O9" s="60" t="s">
        <v>450</v>
      </c>
      <c r="P9" s="33"/>
      <c r="Q9" s="33" t="s">
        <v>451</v>
      </c>
      <c r="R9" s="33" t="s">
        <v>452</v>
      </c>
      <c r="S9" s="33" t="s">
        <v>453</v>
      </c>
      <c r="T9" s="33"/>
      <c r="U9" s="60" t="s">
        <v>488</v>
      </c>
      <c r="V9" s="60"/>
      <c r="W9" s="33" t="s">
        <v>489</v>
      </c>
      <c r="X9" s="2"/>
      <c r="Y9" s="123" t="s">
        <v>904</v>
      </c>
      <c r="Z9" s="254" t="s">
        <v>1241</v>
      </c>
      <c r="AA9" s="254" t="s">
        <v>1249</v>
      </c>
      <c r="AB9" s="253">
        <v>0.1946</v>
      </c>
      <c r="AC9" s="254" t="s">
        <v>1255</v>
      </c>
      <c r="AD9" s="254" t="s">
        <v>1258</v>
      </c>
      <c r="AE9" s="2"/>
      <c r="AF9" s="2"/>
      <c r="AG9" s="2"/>
    </row>
    <row r="10" spans="1:33" x14ac:dyDescent="0.2">
      <c r="A10" s="282"/>
      <c r="B10" s="83" t="s">
        <v>871</v>
      </c>
      <c r="C10" s="87" t="s">
        <v>13</v>
      </c>
      <c r="D10" s="3"/>
      <c r="E10" s="60">
        <v>11</v>
      </c>
      <c r="F10" s="60">
        <v>5</v>
      </c>
      <c r="G10" s="60">
        <v>6</v>
      </c>
      <c r="H10" s="60"/>
      <c r="I10" s="51" t="s">
        <v>552</v>
      </c>
      <c r="J10" s="60" t="s">
        <v>61</v>
      </c>
      <c r="K10" s="60" t="s">
        <v>62</v>
      </c>
      <c r="L10" s="60"/>
      <c r="M10" s="60" t="s">
        <v>419</v>
      </c>
      <c r="N10" s="60" t="s">
        <v>454</v>
      </c>
      <c r="O10" s="60" t="s">
        <v>419</v>
      </c>
      <c r="P10" s="33"/>
      <c r="Q10" s="51" t="s">
        <v>455</v>
      </c>
      <c r="R10" s="51" t="s">
        <v>456</v>
      </c>
      <c r="S10" s="51" t="s">
        <v>457</v>
      </c>
      <c r="T10" s="51"/>
      <c r="U10" s="60" t="s">
        <v>132</v>
      </c>
      <c r="V10" s="60"/>
      <c r="W10" s="51" t="s">
        <v>490</v>
      </c>
      <c r="X10" s="2"/>
      <c r="Y10" s="123" t="s">
        <v>905</v>
      </c>
      <c r="Z10" s="252" t="s">
        <v>1242</v>
      </c>
      <c r="AA10" s="253">
        <v>0.14230000000000001</v>
      </c>
      <c r="AB10" s="253">
        <v>0.18340000000000001</v>
      </c>
      <c r="AC10" s="254" t="s">
        <v>1256</v>
      </c>
      <c r="AD10" s="253">
        <v>0.2712</v>
      </c>
      <c r="AE10" s="2"/>
      <c r="AF10" s="2"/>
      <c r="AG10" s="2"/>
    </row>
    <row r="11" spans="1:33" ht="17" thickBot="1" x14ac:dyDescent="0.25">
      <c r="A11" s="79"/>
      <c r="B11" s="84" t="s">
        <v>878</v>
      </c>
      <c r="C11" s="88" t="s">
        <v>884</v>
      </c>
      <c r="D11" s="15"/>
      <c r="E11" s="78">
        <f>SUM(E8:E10)</f>
        <v>30</v>
      </c>
      <c r="F11" s="78">
        <f>SUM(F8:F10)</f>
        <v>15</v>
      </c>
      <c r="G11" s="78">
        <f>SUM(G8:G10)</f>
        <v>15</v>
      </c>
      <c r="H11" s="63"/>
      <c r="I11" s="25"/>
      <c r="J11" s="63"/>
      <c r="K11" s="63"/>
      <c r="L11" s="63"/>
      <c r="M11" s="63"/>
      <c r="N11" s="63"/>
      <c r="O11" s="63"/>
      <c r="P11" s="25"/>
      <c r="Q11" s="25"/>
      <c r="R11" s="25"/>
      <c r="S11" s="25"/>
      <c r="T11" s="25"/>
      <c r="U11" s="63"/>
      <c r="V11" s="63"/>
      <c r="W11" s="25"/>
      <c r="X11" s="2"/>
      <c r="Y11" s="124" t="s">
        <v>915</v>
      </c>
      <c r="Z11" s="255" t="s">
        <v>1243</v>
      </c>
      <c r="AA11" s="256">
        <v>0.29620000000000002</v>
      </c>
      <c r="AB11" s="255" t="s">
        <v>1252</v>
      </c>
      <c r="AC11" s="257">
        <v>0.52449999999999997</v>
      </c>
      <c r="AD11" s="256">
        <v>0.16489999999999999</v>
      </c>
      <c r="AE11" s="2"/>
      <c r="AF11" s="2"/>
      <c r="AG11" s="2"/>
    </row>
    <row r="12" spans="1:33" ht="16" customHeight="1" thickTop="1" x14ac:dyDescent="0.2">
      <c r="A12" s="282" t="s">
        <v>874</v>
      </c>
      <c r="B12" s="119" t="s">
        <v>819</v>
      </c>
      <c r="C12" s="87" t="s">
        <v>3</v>
      </c>
      <c r="D12" s="3"/>
      <c r="E12" s="60">
        <v>10</v>
      </c>
      <c r="F12" s="60">
        <v>5</v>
      </c>
      <c r="G12" s="60">
        <v>5</v>
      </c>
      <c r="H12" s="60"/>
      <c r="I12" s="51" t="s">
        <v>845</v>
      </c>
      <c r="J12" s="60" t="s">
        <v>846</v>
      </c>
      <c r="K12" s="60" t="s">
        <v>847</v>
      </c>
      <c r="L12" s="60"/>
      <c r="M12" s="60" t="s">
        <v>848</v>
      </c>
      <c r="N12" s="60" t="s">
        <v>458</v>
      </c>
      <c r="O12" s="60" t="s">
        <v>848</v>
      </c>
      <c r="P12" s="33"/>
      <c r="Q12" s="33" t="s">
        <v>849</v>
      </c>
      <c r="R12" s="33" t="s">
        <v>850</v>
      </c>
      <c r="S12" s="33" t="s">
        <v>851</v>
      </c>
      <c r="T12" s="33"/>
      <c r="U12" s="60" t="s">
        <v>491</v>
      </c>
      <c r="V12" s="60"/>
      <c r="W12" s="33" t="s">
        <v>752</v>
      </c>
      <c r="X12" s="2"/>
      <c r="Y12" s="125" t="s">
        <v>906</v>
      </c>
      <c r="Z12" s="258" t="s">
        <v>1244</v>
      </c>
      <c r="AA12" s="259" t="s">
        <v>1250</v>
      </c>
      <c r="AB12" s="260">
        <v>5.5599999999999997E-2</v>
      </c>
      <c r="AC12" s="259">
        <v>8.0199999999999994E-2</v>
      </c>
      <c r="AD12" s="259" t="s">
        <v>1259</v>
      </c>
      <c r="AE12" s="2"/>
      <c r="AF12" s="2"/>
      <c r="AG12" s="2"/>
    </row>
    <row r="13" spans="1:33" x14ac:dyDescent="0.2">
      <c r="A13" s="282"/>
      <c r="B13" s="85" t="s">
        <v>821</v>
      </c>
      <c r="C13" s="87" t="s">
        <v>4</v>
      </c>
      <c r="D13" s="3"/>
      <c r="E13" s="60">
        <v>10</v>
      </c>
      <c r="F13" s="60">
        <v>5</v>
      </c>
      <c r="G13" s="60">
        <v>5</v>
      </c>
      <c r="H13" s="60"/>
      <c r="I13" s="33" t="s">
        <v>553</v>
      </c>
      <c r="J13" s="60" t="s">
        <v>71</v>
      </c>
      <c r="K13" s="60" t="s">
        <v>72</v>
      </c>
      <c r="L13" s="60"/>
      <c r="M13" s="60" t="s">
        <v>119</v>
      </c>
      <c r="N13" s="60" t="s">
        <v>459</v>
      </c>
      <c r="O13" s="60" t="s">
        <v>459</v>
      </c>
      <c r="P13" s="33"/>
      <c r="Q13" s="33" t="s">
        <v>460</v>
      </c>
      <c r="R13" s="33" t="s">
        <v>461</v>
      </c>
      <c r="S13" s="33" t="s">
        <v>462</v>
      </c>
      <c r="T13" s="33"/>
      <c r="U13" s="60" t="s">
        <v>491</v>
      </c>
      <c r="V13" s="60"/>
      <c r="W13" s="33" t="s">
        <v>487</v>
      </c>
      <c r="X13" s="2"/>
      <c r="Y13" s="125" t="s">
        <v>907</v>
      </c>
      <c r="Z13" s="259" t="s">
        <v>1245</v>
      </c>
      <c r="AA13" s="259" t="s">
        <v>1248</v>
      </c>
      <c r="AB13" s="260" t="s">
        <v>1253</v>
      </c>
      <c r="AC13" s="259">
        <v>-4.8599999999999997E-2</v>
      </c>
      <c r="AD13" s="259">
        <v>2.63E-2</v>
      </c>
      <c r="AE13" s="2"/>
      <c r="AF13" s="2"/>
      <c r="AG13" s="2"/>
    </row>
    <row r="14" spans="1:33" x14ac:dyDescent="0.2">
      <c r="A14" s="282"/>
      <c r="B14" s="83" t="s">
        <v>871</v>
      </c>
      <c r="C14" s="87" t="s">
        <v>13</v>
      </c>
      <c r="D14" s="3"/>
      <c r="E14" s="60">
        <v>10</v>
      </c>
      <c r="F14" s="60">
        <v>4</v>
      </c>
      <c r="G14" s="60">
        <v>6</v>
      </c>
      <c r="H14" s="60"/>
      <c r="I14" s="51" t="s">
        <v>554</v>
      </c>
      <c r="J14" s="60" t="s">
        <v>77</v>
      </c>
      <c r="K14" s="60" t="s">
        <v>78</v>
      </c>
      <c r="L14" s="60"/>
      <c r="M14" s="60" t="s">
        <v>447</v>
      </c>
      <c r="N14" s="60" t="s">
        <v>463</v>
      </c>
      <c r="O14" s="60" t="s">
        <v>464</v>
      </c>
      <c r="P14" s="33"/>
      <c r="Q14" s="51" t="s">
        <v>465</v>
      </c>
      <c r="R14" s="51" t="s">
        <v>466</v>
      </c>
      <c r="S14" s="51" t="s">
        <v>467</v>
      </c>
      <c r="T14" s="51"/>
      <c r="U14" s="60" t="s">
        <v>180</v>
      </c>
      <c r="V14" s="60"/>
      <c r="W14" s="51" t="s">
        <v>492</v>
      </c>
      <c r="X14" s="2"/>
      <c r="Y14" s="125" t="s">
        <v>909</v>
      </c>
      <c r="Z14" s="253" t="s">
        <v>1246</v>
      </c>
      <c r="AA14" s="253" t="s">
        <v>1247</v>
      </c>
      <c r="AB14" s="261" t="s">
        <v>1254</v>
      </c>
      <c r="AC14" s="253" t="s">
        <v>1257</v>
      </c>
      <c r="AD14" s="253" t="s">
        <v>1260</v>
      </c>
      <c r="AE14" s="2"/>
      <c r="AF14" s="2"/>
      <c r="AG14" s="2"/>
    </row>
    <row r="15" spans="1:33" ht="17" thickBot="1" x14ac:dyDescent="0.25">
      <c r="A15" s="79"/>
      <c r="B15" s="86" t="s">
        <v>880</v>
      </c>
      <c r="C15" s="88" t="s">
        <v>884</v>
      </c>
      <c r="D15" s="15"/>
      <c r="E15" s="78">
        <f>SUM(E12:E14)</f>
        <v>30</v>
      </c>
      <c r="F15" s="78">
        <f>SUM(F12:F14)</f>
        <v>14</v>
      </c>
      <c r="G15" s="78">
        <f>SUM(G12:G14)</f>
        <v>16</v>
      </c>
      <c r="H15" s="63"/>
      <c r="I15" s="25"/>
      <c r="J15" s="63"/>
      <c r="K15" s="63"/>
      <c r="L15" s="63"/>
      <c r="M15" s="63"/>
      <c r="N15" s="63"/>
      <c r="O15" s="63"/>
      <c r="P15" s="25"/>
      <c r="Q15" s="25"/>
      <c r="R15" s="25"/>
      <c r="S15" s="25"/>
      <c r="T15" s="25"/>
      <c r="U15" s="63"/>
      <c r="V15" s="63"/>
      <c r="W15" s="25"/>
      <c r="X15" s="2"/>
      <c r="Y15" s="126" t="s">
        <v>908</v>
      </c>
      <c r="Z15" s="262">
        <v>0.17899999999999999</v>
      </c>
      <c r="AA15" s="262">
        <v>0.13500000000000001</v>
      </c>
      <c r="AB15" s="262">
        <v>-0.123</v>
      </c>
      <c r="AC15" s="262">
        <v>2.8500000000000001E-2</v>
      </c>
      <c r="AD15" s="262">
        <v>0.14399999999999999</v>
      </c>
      <c r="AE15" s="2"/>
      <c r="AF15" s="2"/>
      <c r="AG15" s="2"/>
    </row>
    <row r="16" spans="1:33" ht="16" customHeight="1" x14ac:dyDescent="0.2">
      <c r="A16" s="282" t="s">
        <v>876</v>
      </c>
      <c r="B16" s="119" t="s">
        <v>820</v>
      </c>
      <c r="C16" s="87" t="s">
        <v>3</v>
      </c>
      <c r="D16" s="3"/>
      <c r="E16" s="60">
        <v>10</v>
      </c>
      <c r="F16" s="60">
        <v>5</v>
      </c>
      <c r="G16" s="60">
        <v>5</v>
      </c>
      <c r="H16" s="60"/>
      <c r="I16" s="51" t="s">
        <v>839</v>
      </c>
      <c r="J16" s="60" t="s">
        <v>840</v>
      </c>
      <c r="K16" s="60" t="s">
        <v>838</v>
      </c>
      <c r="L16" s="60"/>
      <c r="M16" s="60" t="s">
        <v>323</v>
      </c>
      <c r="N16" s="60" t="s">
        <v>323</v>
      </c>
      <c r="O16" s="60" t="s">
        <v>448</v>
      </c>
      <c r="P16" s="33"/>
      <c r="Q16" s="33" t="s">
        <v>841</v>
      </c>
      <c r="R16" s="33" t="s">
        <v>842</v>
      </c>
      <c r="S16" s="33" t="s">
        <v>843</v>
      </c>
      <c r="T16" s="33"/>
      <c r="U16" s="60" t="s">
        <v>493</v>
      </c>
      <c r="V16" s="60"/>
      <c r="W16" s="33" t="s">
        <v>844</v>
      </c>
      <c r="X16" s="2"/>
      <c r="Y16" s="298" t="s">
        <v>989</v>
      </c>
      <c r="Z16" s="304"/>
      <c r="AA16" s="304"/>
      <c r="AB16" s="304"/>
      <c r="AC16" s="304"/>
      <c r="AD16" s="304"/>
      <c r="AE16" s="2"/>
      <c r="AF16" s="2"/>
      <c r="AG16" s="2"/>
    </row>
    <row r="17" spans="1:33" ht="16" customHeight="1" x14ac:dyDescent="0.2">
      <c r="A17" s="282"/>
      <c r="B17" s="82" t="s">
        <v>823</v>
      </c>
      <c r="C17" s="87" t="s">
        <v>4</v>
      </c>
      <c r="D17" s="3"/>
      <c r="E17" s="60">
        <v>10</v>
      </c>
      <c r="F17" s="60">
        <v>5</v>
      </c>
      <c r="G17" s="60">
        <v>5</v>
      </c>
      <c r="H17" s="60"/>
      <c r="I17" s="33" t="s">
        <v>555</v>
      </c>
      <c r="J17" s="60" t="s">
        <v>87</v>
      </c>
      <c r="K17" s="60" t="s">
        <v>88</v>
      </c>
      <c r="L17" s="60"/>
      <c r="M17" s="60" t="s">
        <v>449</v>
      </c>
      <c r="N17" s="60" t="s">
        <v>449</v>
      </c>
      <c r="O17" s="60" t="s">
        <v>165</v>
      </c>
      <c r="P17" s="33"/>
      <c r="Q17" s="33" t="s">
        <v>468</v>
      </c>
      <c r="R17" s="33" t="s">
        <v>469</v>
      </c>
      <c r="S17" s="33" t="s">
        <v>470</v>
      </c>
      <c r="T17" s="33"/>
      <c r="U17" s="60" t="s">
        <v>493</v>
      </c>
      <c r="V17" s="60"/>
      <c r="W17" s="33" t="s">
        <v>494</v>
      </c>
      <c r="X17" s="2"/>
      <c r="Y17" s="305"/>
      <c r="Z17" s="305"/>
      <c r="AA17" s="305"/>
      <c r="AB17" s="305"/>
      <c r="AC17" s="305"/>
      <c r="AD17" s="305"/>
      <c r="AE17" s="2"/>
      <c r="AF17" s="2"/>
      <c r="AG17" s="2"/>
    </row>
    <row r="18" spans="1:33" x14ac:dyDescent="0.2">
      <c r="A18" s="282"/>
      <c r="B18" s="83" t="s">
        <v>877</v>
      </c>
      <c r="C18" s="87" t="s">
        <v>13</v>
      </c>
      <c r="D18" s="3"/>
      <c r="E18" s="60">
        <v>10</v>
      </c>
      <c r="F18" s="60">
        <v>5</v>
      </c>
      <c r="G18" s="60">
        <v>5</v>
      </c>
      <c r="H18" s="60"/>
      <c r="I18" s="51" t="s">
        <v>887</v>
      </c>
      <c r="J18" s="60" t="s">
        <v>92</v>
      </c>
      <c r="K18" s="60" t="s">
        <v>93</v>
      </c>
      <c r="L18" s="60"/>
      <c r="M18" s="60" t="s">
        <v>471</v>
      </c>
      <c r="N18" s="60" t="s">
        <v>291</v>
      </c>
      <c r="O18" s="60" t="s">
        <v>471</v>
      </c>
      <c r="P18" s="33"/>
      <c r="Q18" s="51" t="s">
        <v>472</v>
      </c>
      <c r="R18" s="51" t="s">
        <v>473</v>
      </c>
      <c r="S18" s="51" t="s">
        <v>474</v>
      </c>
      <c r="T18" s="51"/>
      <c r="U18" s="60" t="s">
        <v>132</v>
      </c>
      <c r="V18" s="60"/>
      <c r="W18" s="51" t="s">
        <v>489</v>
      </c>
      <c r="X18" s="2"/>
      <c r="Y18" s="305"/>
      <c r="Z18" s="305"/>
      <c r="AA18" s="305"/>
      <c r="AB18" s="305"/>
      <c r="AC18" s="305"/>
      <c r="AD18" s="305"/>
      <c r="AE18" s="2"/>
      <c r="AF18" s="2"/>
      <c r="AG18" s="2"/>
    </row>
    <row r="19" spans="1:33" x14ac:dyDescent="0.2">
      <c r="A19" s="79"/>
      <c r="B19" s="86" t="s">
        <v>881</v>
      </c>
      <c r="C19" s="88" t="s">
        <v>884</v>
      </c>
      <c r="D19" s="15"/>
      <c r="E19" s="78">
        <f>SUM(E16:E18)</f>
        <v>30</v>
      </c>
      <c r="F19" s="78">
        <f>SUM(F16:F18)</f>
        <v>15</v>
      </c>
      <c r="G19" s="78">
        <f>SUM(G16:G18)</f>
        <v>15</v>
      </c>
      <c r="H19" s="63"/>
      <c r="I19" s="25"/>
      <c r="J19" s="63"/>
      <c r="K19" s="63"/>
      <c r="L19" s="63"/>
      <c r="M19" s="63"/>
      <c r="N19" s="63"/>
      <c r="O19" s="63"/>
      <c r="P19" s="25"/>
      <c r="Q19" s="25"/>
      <c r="R19" s="25"/>
      <c r="S19" s="25"/>
      <c r="T19" s="25"/>
      <c r="U19" s="63"/>
      <c r="V19" s="63"/>
      <c r="W19" s="25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 x14ac:dyDescent="0.2">
      <c r="A20" s="282" t="s">
        <v>875</v>
      </c>
      <c r="B20" s="119" t="s">
        <v>870</v>
      </c>
      <c r="C20" s="87" t="s">
        <v>3</v>
      </c>
      <c r="D20" s="3"/>
      <c r="E20" s="60">
        <v>10</v>
      </c>
      <c r="F20" s="60">
        <v>5</v>
      </c>
      <c r="G20" s="60">
        <v>5</v>
      </c>
      <c r="H20" s="60"/>
      <c r="I20" s="33" t="s">
        <v>852</v>
      </c>
      <c r="J20" s="60" t="s">
        <v>853</v>
      </c>
      <c r="K20" s="60" t="s">
        <v>854</v>
      </c>
      <c r="L20" s="60"/>
      <c r="M20" s="60" t="s">
        <v>475</v>
      </c>
      <c r="N20" s="60" t="s">
        <v>475</v>
      </c>
      <c r="O20" s="60" t="s">
        <v>458</v>
      </c>
      <c r="P20" s="33"/>
      <c r="Q20" s="33" t="s">
        <v>855</v>
      </c>
      <c r="R20" s="33" t="s">
        <v>856</v>
      </c>
      <c r="S20" s="33" t="s">
        <v>857</v>
      </c>
      <c r="T20" s="33"/>
      <c r="U20" s="60" t="s">
        <v>141</v>
      </c>
      <c r="V20" s="60"/>
      <c r="W20" s="33" t="s">
        <v>495</v>
      </c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3" x14ac:dyDescent="0.2">
      <c r="A21" s="282"/>
      <c r="B21" s="83" t="s">
        <v>821</v>
      </c>
      <c r="C21" s="87" t="s">
        <v>4</v>
      </c>
      <c r="D21" s="3"/>
      <c r="E21" s="60">
        <v>10</v>
      </c>
      <c r="F21" s="60">
        <v>5</v>
      </c>
      <c r="G21" s="60">
        <v>5</v>
      </c>
      <c r="H21" s="60"/>
      <c r="I21" s="33" t="s">
        <v>556</v>
      </c>
      <c r="J21" s="60" t="s">
        <v>102</v>
      </c>
      <c r="K21" s="60" t="s">
        <v>103</v>
      </c>
      <c r="L21" s="60"/>
      <c r="M21" s="60" t="s">
        <v>118</v>
      </c>
      <c r="N21" s="60" t="s">
        <v>476</v>
      </c>
      <c r="O21" s="60" t="s">
        <v>464</v>
      </c>
      <c r="P21" s="33"/>
      <c r="Q21" s="33" t="s">
        <v>477</v>
      </c>
      <c r="R21" s="33" t="s">
        <v>478</v>
      </c>
      <c r="S21" s="33" t="s">
        <v>479</v>
      </c>
      <c r="T21" s="33"/>
      <c r="U21" s="60" t="s">
        <v>486</v>
      </c>
      <c r="V21" s="60"/>
      <c r="W21" s="33" t="s">
        <v>487</v>
      </c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 x14ac:dyDescent="0.2">
      <c r="A22" s="282"/>
      <c r="B22" s="83" t="s">
        <v>824</v>
      </c>
      <c r="C22" s="87" t="s">
        <v>13</v>
      </c>
      <c r="D22" s="3"/>
      <c r="E22" s="60">
        <v>13</v>
      </c>
      <c r="F22" s="60">
        <v>6</v>
      </c>
      <c r="G22" s="60">
        <v>7</v>
      </c>
      <c r="H22" s="60"/>
      <c r="I22" s="51" t="s">
        <v>557</v>
      </c>
      <c r="J22" s="60" t="s">
        <v>108</v>
      </c>
      <c r="K22" s="60" t="s">
        <v>109</v>
      </c>
      <c r="L22" s="60"/>
      <c r="M22" s="60" t="s">
        <v>323</v>
      </c>
      <c r="N22" s="60" t="s">
        <v>480</v>
      </c>
      <c r="O22" s="60" t="s">
        <v>448</v>
      </c>
      <c r="P22" s="33"/>
      <c r="Q22" s="51" t="s">
        <v>481</v>
      </c>
      <c r="R22" s="51" t="s">
        <v>482</v>
      </c>
      <c r="S22" s="51" t="s">
        <v>483</v>
      </c>
      <c r="T22" s="51"/>
      <c r="U22" s="60" t="s">
        <v>496</v>
      </c>
      <c r="V22" s="60"/>
      <c r="W22" s="51" t="s">
        <v>497</v>
      </c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3" x14ac:dyDescent="0.2">
      <c r="A23" s="79"/>
      <c r="B23" s="86" t="s">
        <v>882</v>
      </c>
      <c r="C23" s="88" t="s">
        <v>884</v>
      </c>
      <c r="D23" s="15"/>
      <c r="E23" s="78">
        <f>SUM(E20:E22)</f>
        <v>33</v>
      </c>
      <c r="F23" s="78">
        <f>SUM(F20:F22)</f>
        <v>16</v>
      </c>
      <c r="G23" s="78">
        <f>SUM(G20:G22)</f>
        <v>17</v>
      </c>
      <c r="H23" s="63"/>
      <c r="I23" s="25"/>
      <c r="J23" s="63"/>
      <c r="K23" s="63"/>
      <c r="L23" s="63"/>
      <c r="M23" s="63"/>
      <c r="N23" s="63"/>
      <c r="O23" s="63"/>
      <c r="P23" s="25"/>
      <c r="Q23" s="25"/>
      <c r="R23" s="25"/>
      <c r="S23" s="25"/>
      <c r="T23" s="25"/>
      <c r="U23" s="63"/>
      <c r="V23" s="63"/>
      <c r="W23" s="25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3" x14ac:dyDescent="0.2">
      <c r="A24" s="302" t="s">
        <v>1001</v>
      </c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2"/>
      <c r="W24" s="30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3" ht="17" customHeight="1" x14ac:dyDescent="0.2">
      <c r="A25" s="303"/>
      <c r="B25" s="303"/>
      <c r="C25" s="303"/>
      <c r="D25" s="303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03"/>
      <c r="U25" s="303"/>
      <c r="V25" s="303"/>
      <c r="W25" s="303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 x14ac:dyDescent="0.2">
      <c r="A26" s="263"/>
      <c r="B26" s="263"/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 x14ac:dyDescent="0.2">
      <c r="A27" s="184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47" spans="5:5" x14ac:dyDescent="0.2">
      <c r="E47" s="78"/>
    </row>
  </sheetData>
  <mergeCells count="11">
    <mergeCell ref="A8:A10"/>
    <mergeCell ref="I5:W5"/>
    <mergeCell ref="E6:G6"/>
    <mergeCell ref="I6:K6"/>
    <mergeCell ref="M6:O6"/>
    <mergeCell ref="Q6:S6"/>
    <mergeCell ref="A12:A14"/>
    <mergeCell ref="A16:A18"/>
    <mergeCell ref="A20:A22"/>
    <mergeCell ref="A24:W25"/>
    <mergeCell ref="Y16:A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E0B3F-E3EA-6247-81D3-BA21AC886484}">
  <dimension ref="A1:CD82"/>
  <sheetViews>
    <sheetView zoomScale="67" zoomScaleNormal="67" workbookViewId="0">
      <selection activeCell="A24" sqref="A24:BS24"/>
    </sheetView>
  </sheetViews>
  <sheetFormatPr baseColWidth="10" defaultRowHeight="16" x14ac:dyDescent="0.2"/>
  <cols>
    <col min="1" max="1" width="10.6640625" customWidth="1"/>
    <col min="2" max="2" width="0.6640625" customWidth="1"/>
    <col min="3" max="3" width="9.5" bestFit="1" customWidth="1"/>
    <col min="4" max="4" width="0.6640625" customWidth="1"/>
    <col min="5" max="5" width="4.5" bestFit="1" customWidth="1"/>
    <col min="6" max="6" width="6" bestFit="1" customWidth="1"/>
    <col min="7" max="7" width="7.6640625" customWidth="1"/>
    <col min="8" max="8" width="0.6640625" customWidth="1"/>
    <col min="9" max="10" width="8.83203125" bestFit="1" customWidth="1"/>
    <col min="11" max="11" width="9.83203125" customWidth="1"/>
    <col min="12" max="12" width="0.6640625" customWidth="1"/>
    <col min="13" max="13" width="11.83203125" customWidth="1"/>
    <col min="14" max="15" width="11" bestFit="1" customWidth="1"/>
    <col min="16" max="16" width="0.6640625" customWidth="1"/>
    <col min="17" max="19" width="9.83203125" bestFit="1" customWidth="1"/>
    <col min="20" max="20" width="0.6640625" customWidth="1"/>
    <col min="21" max="23" width="8.83203125" bestFit="1" customWidth="1"/>
    <col min="24" max="24" width="0.6640625" customWidth="1"/>
    <col min="25" max="27" width="8.83203125" bestFit="1" customWidth="1"/>
    <col min="28" max="28" width="0.6640625" customWidth="1"/>
    <col min="29" max="31" width="8.83203125" bestFit="1" customWidth="1"/>
    <col min="32" max="32" width="0.6640625" customWidth="1"/>
    <col min="33" max="35" width="9.83203125" bestFit="1" customWidth="1"/>
    <col min="36" max="36" width="0.6640625" customWidth="1"/>
    <col min="37" max="39" width="8.83203125" bestFit="1" customWidth="1"/>
    <col min="40" max="40" width="0.6640625" customWidth="1"/>
    <col min="41" max="43" width="8.83203125" bestFit="1" customWidth="1"/>
    <col min="44" max="44" width="0.6640625" customWidth="1"/>
    <col min="45" max="45" width="9.83203125" bestFit="1" customWidth="1"/>
    <col min="46" max="46" width="10.1640625" customWidth="1"/>
    <col min="47" max="47" width="9.83203125" bestFit="1" customWidth="1"/>
    <col min="48" max="48" width="0.6640625" customWidth="1"/>
    <col min="49" max="51" width="8.83203125" bestFit="1" customWidth="1"/>
    <col min="52" max="52" width="0.6640625" customWidth="1"/>
    <col min="53" max="55" width="8.83203125" bestFit="1" customWidth="1"/>
    <col min="56" max="56" width="0.6640625" customWidth="1"/>
    <col min="57" max="57" width="9.83203125" customWidth="1"/>
    <col min="58" max="58" width="8.83203125" bestFit="1" customWidth="1"/>
    <col min="59" max="59" width="9.33203125" customWidth="1"/>
    <col min="60" max="60" width="0.6640625" customWidth="1"/>
    <col min="61" max="63" width="8.83203125" bestFit="1" customWidth="1"/>
    <col min="64" max="64" width="0.6640625" customWidth="1"/>
    <col min="65" max="67" width="8.83203125" bestFit="1" customWidth="1"/>
    <col min="68" max="68" width="0.6640625" customWidth="1"/>
    <col min="69" max="71" width="8.83203125" bestFit="1" customWidth="1"/>
    <col min="74" max="74" width="10.83203125" style="52"/>
  </cols>
  <sheetData>
    <row r="1" spans="1:74" x14ac:dyDescent="0.2">
      <c r="A1" s="76" t="s">
        <v>38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74" x14ac:dyDescent="0.2">
      <c r="A2" s="76" t="s">
        <v>1277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</row>
    <row r="3" spans="1:74" x14ac:dyDescent="0.2">
      <c r="A3" s="8"/>
      <c r="B3" s="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13"/>
      <c r="S3" s="13"/>
      <c r="T3" s="13"/>
      <c r="U3" s="13"/>
      <c r="V3" s="13"/>
    </row>
    <row r="4" spans="1:74" s="196" customFormat="1" ht="15" x14ac:dyDescent="0.2">
      <c r="A4" s="198" t="s">
        <v>991</v>
      </c>
      <c r="B4" s="198"/>
      <c r="C4" s="199"/>
      <c r="D4" s="199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1"/>
      <c r="S4" s="201"/>
      <c r="T4" s="201"/>
      <c r="U4" s="202"/>
      <c r="V4" s="203"/>
      <c r="BV4" s="204"/>
    </row>
    <row r="5" spans="1:74" s="196" customFormat="1" ht="15" x14ac:dyDescent="0.2">
      <c r="A5" s="198"/>
      <c r="B5" s="198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1"/>
      <c r="S5" s="201"/>
      <c r="T5" s="201"/>
      <c r="U5" s="202"/>
      <c r="V5" s="203"/>
      <c r="BV5" s="204"/>
    </row>
    <row r="6" spans="1:74" ht="17" customHeight="1" thickBot="1" x14ac:dyDescent="0.25">
      <c r="A6" s="14"/>
      <c r="B6" s="14"/>
      <c r="C6" s="16"/>
      <c r="D6" s="16"/>
      <c r="E6" s="321" t="s">
        <v>5</v>
      </c>
      <c r="F6" s="322"/>
      <c r="G6" s="322"/>
      <c r="H6" s="191"/>
      <c r="I6" s="183"/>
      <c r="J6" s="332" t="s">
        <v>114</v>
      </c>
      <c r="K6" s="333"/>
      <c r="L6" s="192"/>
      <c r="M6" s="328" t="s">
        <v>49</v>
      </c>
      <c r="N6" s="329"/>
      <c r="O6" s="329"/>
      <c r="P6" s="74"/>
      <c r="Q6" s="2"/>
      <c r="R6" s="13"/>
      <c r="S6" s="13"/>
      <c r="T6" s="13"/>
      <c r="U6" s="146"/>
      <c r="V6" s="13"/>
    </row>
    <row r="7" spans="1:74" ht="17" thickBot="1" x14ac:dyDescent="0.25">
      <c r="A7" s="93" t="s">
        <v>0</v>
      </c>
      <c r="B7" s="170"/>
      <c r="C7" s="50" t="s">
        <v>35</v>
      </c>
      <c r="D7" s="194"/>
      <c r="E7" s="35" t="s">
        <v>7</v>
      </c>
      <c r="F7" s="17" t="s">
        <v>8</v>
      </c>
      <c r="G7" s="17" t="s">
        <v>9</v>
      </c>
      <c r="H7" s="3"/>
      <c r="I7" s="35" t="s">
        <v>7</v>
      </c>
      <c r="J7" s="17" t="s">
        <v>8</v>
      </c>
      <c r="K7" s="17" t="s">
        <v>9</v>
      </c>
      <c r="L7" s="3"/>
      <c r="M7" s="35" t="s">
        <v>7</v>
      </c>
      <c r="N7" s="17" t="s">
        <v>8</v>
      </c>
      <c r="O7" s="17" t="s">
        <v>9</v>
      </c>
      <c r="P7" s="3"/>
      <c r="Q7" s="2"/>
      <c r="R7" s="13"/>
      <c r="S7" s="13"/>
      <c r="T7" s="13"/>
      <c r="U7" s="147"/>
      <c r="V7" s="13"/>
    </row>
    <row r="8" spans="1:74" ht="16" customHeight="1" x14ac:dyDescent="0.2">
      <c r="A8" s="282" t="s">
        <v>873</v>
      </c>
      <c r="B8" s="176"/>
      <c r="C8" s="59" t="s">
        <v>3</v>
      </c>
      <c r="D8" s="59"/>
      <c r="E8" s="19">
        <v>6</v>
      </c>
      <c r="F8" s="19">
        <v>3</v>
      </c>
      <c r="G8" s="19">
        <v>3</v>
      </c>
      <c r="H8" s="19"/>
      <c r="I8" s="1" t="s">
        <v>498</v>
      </c>
      <c r="J8" s="1" t="s">
        <v>499</v>
      </c>
      <c r="K8" s="1" t="s">
        <v>500</v>
      </c>
      <c r="L8" s="71"/>
      <c r="M8" s="1" t="s">
        <v>539</v>
      </c>
      <c r="N8" s="71" t="s">
        <v>52</v>
      </c>
      <c r="O8" s="71" t="s">
        <v>53</v>
      </c>
      <c r="P8" s="71"/>
      <c r="Q8" s="2"/>
      <c r="R8" s="13"/>
      <c r="S8" s="13"/>
      <c r="T8" s="13"/>
      <c r="U8" s="143"/>
      <c r="V8" s="13"/>
    </row>
    <row r="9" spans="1:74" ht="16" customHeight="1" x14ac:dyDescent="0.2">
      <c r="A9" s="284"/>
      <c r="B9" s="178"/>
      <c r="C9" s="59" t="s">
        <v>4</v>
      </c>
      <c r="D9" s="59"/>
      <c r="E9" s="19">
        <v>6</v>
      </c>
      <c r="F9" s="19">
        <v>3</v>
      </c>
      <c r="G9" s="19">
        <v>3</v>
      </c>
      <c r="H9" s="19"/>
      <c r="I9" s="1" t="s">
        <v>54</v>
      </c>
      <c r="J9" s="1" t="s">
        <v>502</v>
      </c>
      <c r="K9" s="1" t="s">
        <v>503</v>
      </c>
      <c r="L9" s="1"/>
      <c r="M9" s="1" t="s">
        <v>540</v>
      </c>
      <c r="N9" s="71" t="s">
        <v>59</v>
      </c>
      <c r="O9" s="71" t="s">
        <v>60</v>
      </c>
      <c r="P9" s="71"/>
      <c r="Q9" s="2"/>
      <c r="R9" s="13"/>
      <c r="S9" s="13"/>
      <c r="T9" s="13"/>
      <c r="U9" s="143"/>
      <c r="V9" s="13"/>
    </row>
    <row r="10" spans="1:74" ht="16" customHeight="1" x14ac:dyDescent="0.2">
      <c r="A10" s="316"/>
      <c r="B10" s="180"/>
      <c r="C10" s="59" t="s">
        <v>13</v>
      </c>
      <c r="D10" s="59"/>
      <c r="E10" s="19">
        <v>6</v>
      </c>
      <c r="F10" s="19">
        <v>3</v>
      </c>
      <c r="G10" s="19">
        <v>3</v>
      </c>
      <c r="H10" s="19"/>
      <c r="I10" s="71" t="s">
        <v>504</v>
      </c>
      <c r="J10" s="144" t="s">
        <v>1016</v>
      </c>
      <c r="K10" s="71" t="s">
        <v>505</v>
      </c>
      <c r="L10" s="71"/>
      <c r="M10" s="71" t="s">
        <v>541</v>
      </c>
      <c r="N10" s="71" t="s">
        <v>65</v>
      </c>
      <c r="O10" s="71" t="s">
        <v>66</v>
      </c>
      <c r="P10" s="71"/>
      <c r="Q10" s="2"/>
      <c r="R10" s="13"/>
      <c r="S10" s="13"/>
      <c r="T10" s="13"/>
      <c r="U10" s="143"/>
      <c r="V10" s="13"/>
    </row>
    <row r="11" spans="1:74" ht="16" customHeight="1" x14ac:dyDescent="0.2">
      <c r="A11" s="104"/>
      <c r="B11" s="104"/>
      <c r="C11" s="96" t="s">
        <v>884</v>
      </c>
      <c r="D11" s="96"/>
      <c r="E11" s="100">
        <f t="shared" ref="E11:G11" si="0">SUM(E8:E10)</f>
        <v>18</v>
      </c>
      <c r="F11" s="100">
        <f t="shared" si="0"/>
        <v>9</v>
      </c>
      <c r="G11" s="100">
        <f t="shared" si="0"/>
        <v>9</v>
      </c>
      <c r="H11" s="100"/>
      <c r="I11" s="249" t="s">
        <v>1019</v>
      </c>
      <c r="J11" s="249" t="s">
        <v>1020</v>
      </c>
      <c r="K11" s="249" t="s">
        <v>1021</v>
      </c>
      <c r="L11" s="86"/>
      <c r="M11" s="249" t="s">
        <v>1022</v>
      </c>
      <c r="N11" s="249" t="s">
        <v>1023</v>
      </c>
      <c r="O11" s="249" t="s">
        <v>1024</v>
      </c>
      <c r="P11" s="133"/>
      <c r="Q11" s="2"/>
      <c r="R11" s="13"/>
      <c r="S11" s="13"/>
      <c r="T11" s="13"/>
      <c r="U11" s="143"/>
      <c r="V11" s="13"/>
    </row>
    <row r="12" spans="1:74" ht="16" customHeight="1" x14ac:dyDescent="0.2">
      <c r="A12" s="318" t="s">
        <v>874</v>
      </c>
      <c r="B12" s="182"/>
      <c r="C12" s="59" t="s">
        <v>3</v>
      </c>
      <c r="D12" s="59"/>
      <c r="E12" s="19">
        <v>6</v>
      </c>
      <c r="F12" s="19">
        <v>3</v>
      </c>
      <c r="G12" s="19">
        <v>3</v>
      </c>
      <c r="H12" s="19"/>
      <c r="I12" s="1" t="s">
        <v>506</v>
      </c>
      <c r="J12" s="1" t="s">
        <v>507</v>
      </c>
      <c r="K12" s="1" t="s">
        <v>508</v>
      </c>
      <c r="L12" s="1"/>
      <c r="M12" s="1" t="s">
        <v>542</v>
      </c>
      <c r="N12" s="71" t="s">
        <v>69</v>
      </c>
      <c r="O12" s="71" t="s">
        <v>70</v>
      </c>
      <c r="P12" s="71"/>
      <c r="Q12" s="2"/>
      <c r="R12" s="13"/>
      <c r="S12" s="13"/>
      <c r="T12" s="13"/>
      <c r="U12" s="143"/>
      <c r="V12" s="13"/>
    </row>
    <row r="13" spans="1:74" ht="16" customHeight="1" x14ac:dyDescent="0.2">
      <c r="A13" s="316"/>
      <c r="B13" s="180"/>
      <c r="C13" s="59" t="s">
        <v>4</v>
      </c>
      <c r="D13" s="59"/>
      <c r="E13" s="19">
        <v>6</v>
      </c>
      <c r="F13" s="19">
        <v>3</v>
      </c>
      <c r="G13" s="19">
        <v>3</v>
      </c>
      <c r="H13" s="19"/>
      <c r="I13" s="1" t="s">
        <v>509</v>
      </c>
      <c r="J13" s="1" t="s">
        <v>510</v>
      </c>
      <c r="K13" s="1" t="s">
        <v>511</v>
      </c>
      <c r="L13" s="1"/>
      <c r="M13" s="1" t="s">
        <v>543</v>
      </c>
      <c r="N13" s="71" t="s">
        <v>75</v>
      </c>
      <c r="O13" s="71" t="s">
        <v>76</v>
      </c>
      <c r="P13" s="71"/>
      <c r="Q13" s="2"/>
      <c r="R13" s="13"/>
      <c r="S13" s="13"/>
      <c r="T13" s="13"/>
      <c r="U13" s="143"/>
      <c r="V13" s="13"/>
    </row>
    <row r="14" spans="1:74" ht="16" customHeight="1" x14ac:dyDescent="0.2">
      <c r="A14" s="316"/>
      <c r="B14" s="180"/>
      <c r="C14" s="59" t="s">
        <v>13</v>
      </c>
      <c r="D14" s="59"/>
      <c r="E14" s="19">
        <v>6</v>
      </c>
      <c r="F14" s="19">
        <v>3</v>
      </c>
      <c r="G14" s="19">
        <v>3</v>
      </c>
      <c r="H14" s="19"/>
      <c r="I14" s="71" t="s">
        <v>501</v>
      </c>
      <c r="J14" s="71" t="s">
        <v>512</v>
      </c>
      <c r="K14" s="144" t="s">
        <v>1015</v>
      </c>
      <c r="L14" s="164"/>
      <c r="M14" s="71" t="s">
        <v>544</v>
      </c>
      <c r="N14" s="71" t="s">
        <v>81</v>
      </c>
      <c r="O14" s="71" t="s">
        <v>82</v>
      </c>
      <c r="P14" s="71"/>
      <c r="Q14" s="2"/>
      <c r="R14" s="13"/>
      <c r="S14" s="13"/>
      <c r="T14" s="13"/>
      <c r="U14" s="143"/>
      <c r="V14" s="13"/>
    </row>
    <row r="15" spans="1:74" s="97" customFormat="1" ht="16" customHeight="1" x14ac:dyDescent="0.2">
      <c r="A15" s="104"/>
      <c r="B15" s="104"/>
      <c r="C15" s="96" t="s">
        <v>884</v>
      </c>
      <c r="D15" s="96"/>
      <c r="E15" s="100">
        <f>SUM(E12:E14)</f>
        <v>18</v>
      </c>
      <c r="F15" s="100">
        <f>SUM(F12:F14)</f>
        <v>9</v>
      </c>
      <c r="G15" s="100">
        <f>SUM(G12:G14)</f>
        <v>9</v>
      </c>
      <c r="H15" s="100"/>
      <c r="I15" s="249" t="s">
        <v>1025</v>
      </c>
      <c r="J15" s="249" t="s">
        <v>1026</v>
      </c>
      <c r="K15" s="249" t="s">
        <v>1027</v>
      </c>
      <c r="L15" s="86"/>
      <c r="M15" s="249" t="s">
        <v>1028</v>
      </c>
      <c r="N15" s="249" t="s">
        <v>1029</v>
      </c>
      <c r="O15" s="249" t="s">
        <v>1030</v>
      </c>
      <c r="P15" s="133"/>
      <c r="Q15" s="11"/>
      <c r="R15" s="117"/>
      <c r="S15" s="117"/>
      <c r="T15" s="117"/>
      <c r="U15" s="148"/>
      <c r="V15" s="13"/>
      <c r="W15"/>
      <c r="X15"/>
      <c r="Y15"/>
      <c r="Z15"/>
      <c r="AA15"/>
      <c r="AB15"/>
      <c r="BV15" s="98"/>
    </row>
    <row r="16" spans="1:74" ht="16" customHeight="1" x14ac:dyDescent="0.2">
      <c r="A16" s="282" t="s">
        <v>876</v>
      </c>
      <c r="B16" s="176"/>
      <c r="C16" s="59" t="s">
        <v>3</v>
      </c>
      <c r="D16" s="59"/>
      <c r="E16" s="19">
        <v>6</v>
      </c>
      <c r="F16" s="19">
        <v>3</v>
      </c>
      <c r="G16" s="19">
        <v>3</v>
      </c>
      <c r="H16" s="19"/>
      <c r="I16" s="71" t="s">
        <v>513</v>
      </c>
      <c r="J16" s="71" t="s">
        <v>514</v>
      </c>
      <c r="K16" s="1" t="s">
        <v>515</v>
      </c>
      <c r="L16" s="1"/>
      <c r="M16" s="1" t="s">
        <v>545</v>
      </c>
      <c r="N16" s="71" t="s">
        <v>85</v>
      </c>
      <c r="O16" s="71" t="s">
        <v>86</v>
      </c>
      <c r="P16" s="71"/>
      <c r="Q16" s="2"/>
      <c r="R16" s="13"/>
      <c r="S16" s="13"/>
      <c r="T16" s="13"/>
      <c r="U16" s="143"/>
      <c r="V16" s="13"/>
    </row>
    <row r="17" spans="1:80" ht="16" customHeight="1" x14ac:dyDescent="0.2">
      <c r="A17" s="316"/>
      <c r="B17" s="180"/>
      <c r="C17" s="59" t="s">
        <v>4</v>
      </c>
      <c r="D17" s="59"/>
      <c r="E17" s="19">
        <v>6</v>
      </c>
      <c r="F17" s="19">
        <v>3</v>
      </c>
      <c r="G17" s="19">
        <v>3</v>
      </c>
      <c r="H17" s="19"/>
      <c r="I17" s="1" t="s">
        <v>1017</v>
      </c>
      <c r="J17" s="1" t="s">
        <v>516</v>
      </c>
      <c r="K17" s="1" t="s">
        <v>517</v>
      </c>
      <c r="L17" s="1"/>
      <c r="M17" s="1" t="s">
        <v>546</v>
      </c>
      <c r="N17" s="71" t="s">
        <v>90</v>
      </c>
      <c r="O17" s="71" t="s">
        <v>91</v>
      </c>
      <c r="P17" s="71"/>
      <c r="Q17" s="2"/>
      <c r="R17" s="13"/>
      <c r="S17" s="13"/>
      <c r="T17" s="13"/>
      <c r="U17" s="143"/>
      <c r="V17" s="13"/>
    </row>
    <row r="18" spans="1:80" ht="16" customHeight="1" x14ac:dyDescent="0.2">
      <c r="A18" s="316"/>
      <c r="B18" s="180"/>
      <c r="C18" s="59" t="s">
        <v>13</v>
      </c>
      <c r="D18" s="59"/>
      <c r="E18" s="19">
        <v>6</v>
      </c>
      <c r="F18" s="19">
        <v>3</v>
      </c>
      <c r="G18" s="19">
        <v>3</v>
      </c>
      <c r="H18" s="19"/>
      <c r="I18" s="71" t="s">
        <v>518</v>
      </c>
      <c r="J18" s="71" t="s">
        <v>519</v>
      </c>
      <c r="K18" s="71" t="s">
        <v>520</v>
      </c>
      <c r="L18" s="71"/>
      <c r="M18" s="71" t="s">
        <v>547</v>
      </c>
      <c r="N18" s="71" t="s">
        <v>96</v>
      </c>
      <c r="O18" s="71" t="s">
        <v>97</v>
      </c>
      <c r="P18" s="71"/>
      <c r="Q18" s="2"/>
      <c r="R18" s="13"/>
      <c r="S18" s="13"/>
      <c r="T18" s="13"/>
      <c r="U18" s="143"/>
      <c r="V18" s="13"/>
    </row>
    <row r="19" spans="1:80" ht="16" customHeight="1" x14ac:dyDescent="0.2">
      <c r="A19" s="104"/>
      <c r="B19" s="104"/>
      <c r="C19" s="96" t="s">
        <v>884</v>
      </c>
      <c r="D19" s="96"/>
      <c r="E19" s="100">
        <f>SUM(E16:E18)</f>
        <v>18</v>
      </c>
      <c r="F19" s="100">
        <f>SUM(F16:F18)</f>
        <v>9</v>
      </c>
      <c r="G19" s="100">
        <f>SUM(G16:G18)</f>
        <v>9</v>
      </c>
      <c r="H19" s="100"/>
      <c r="I19" s="249" t="s">
        <v>1031</v>
      </c>
      <c r="J19" s="249" t="s">
        <v>1032</v>
      </c>
      <c r="K19" s="249" t="s">
        <v>1033</v>
      </c>
      <c r="L19" s="86"/>
      <c r="M19" s="249" t="s">
        <v>1034</v>
      </c>
      <c r="N19" s="249" t="s">
        <v>1035</v>
      </c>
      <c r="O19" s="249" t="s">
        <v>1036</v>
      </c>
      <c r="P19" s="133"/>
      <c r="Q19" s="2"/>
      <c r="R19" s="13"/>
      <c r="S19" s="13"/>
      <c r="T19" s="13"/>
      <c r="U19" s="143"/>
      <c r="V19" s="13"/>
    </row>
    <row r="20" spans="1:80" ht="16" customHeight="1" x14ac:dyDescent="0.2">
      <c r="A20" s="282" t="s">
        <v>875</v>
      </c>
      <c r="B20" s="176"/>
      <c r="C20" s="59" t="s">
        <v>3</v>
      </c>
      <c r="D20" s="59"/>
      <c r="E20" s="19">
        <v>6</v>
      </c>
      <c r="F20" s="19">
        <v>3</v>
      </c>
      <c r="G20" s="19">
        <v>3</v>
      </c>
      <c r="H20" s="19"/>
      <c r="I20" s="71" t="s">
        <v>521</v>
      </c>
      <c r="J20" s="71" t="s">
        <v>522</v>
      </c>
      <c r="K20" s="1" t="s">
        <v>523</v>
      </c>
      <c r="L20" s="1"/>
      <c r="M20" s="1" t="s">
        <v>548</v>
      </c>
      <c r="N20" s="71" t="s">
        <v>100</v>
      </c>
      <c r="O20" s="71" t="s">
        <v>101</v>
      </c>
      <c r="P20" s="71"/>
      <c r="Q20" s="2"/>
      <c r="R20" s="13"/>
      <c r="S20" s="13"/>
      <c r="T20" s="13"/>
      <c r="U20" s="143"/>
      <c r="V20" s="13"/>
    </row>
    <row r="21" spans="1:80" ht="16" customHeight="1" x14ac:dyDescent="0.2">
      <c r="A21" s="284"/>
      <c r="B21" s="178"/>
      <c r="C21" s="16" t="s">
        <v>4</v>
      </c>
      <c r="D21" s="16"/>
      <c r="E21" s="18">
        <v>6</v>
      </c>
      <c r="F21" s="18">
        <v>3</v>
      </c>
      <c r="G21" s="18">
        <v>3</v>
      </c>
      <c r="H21" s="18"/>
      <c r="I21" s="1" t="s">
        <v>524</v>
      </c>
      <c r="J21" s="1" t="s">
        <v>232</v>
      </c>
      <c r="K21" s="1" t="s">
        <v>525</v>
      </c>
      <c r="L21" s="1"/>
      <c r="M21" s="1" t="s">
        <v>549</v>
      </c>
      <c r="N21" s="71" t="s">
        <v>106</v>
      </c>
      <c r="O21" s="71" t="s">
        <v>107</v>
      </c>
      <c r="P21" s="71"/>
      <c r="Q21" s="2"/>
      <c r="R21" s="13"/>
      <c r="S21" s="13"/>
      <c r="T21" s="13"/>
      <c r="U21" s="143"/>
      <c r="V21" s="13"/>
    </row>
    <row r="22" spans="1:80" ht="16" customHeight="1" x14ac:dyDescent="0.2">
      <c r="A22" s="317"/>
      <c r="B22" s="181"/>
      <c r="C22" s="16" t="s">
        <v>13</v>
      </c>
      <c r="D22" s="16"/>
      <c r="E22" s="18">
        <v>6</v>
      </c>
      <c r="F22" s="18">
        <v>3</v>
      </c>
      <c r="G22" s="18">
        <v>3</v>
      </c>
      <c r="H22" s="18"/>
      <c r="I22" s="1" t="s">
        <v>526</v>
      </c>
      <c r="J22" s="1" t="s">
        <v>527</v>
      </c>
      <c r="K22" s="1" t="s">
        <v>78</v>
      </c>
      <c r="L22" s="1"/>
      <c r="M22" s="1" t="s">
        <v>550</v>
      </c>
      <c r="N22" s="71" t="s">
        <v>112</v>
      </c>
      <c r="O22" s="71" t="s">
        <v>113</v>
      </c>
      <c r="P22" s="71"/>
      <c r="Q22" s="2"/>
      <c r="R22" s="13"/>
      <c r="S22" s="13"/>
      <c r="T22" s="13"/>
      <c r="U22" s="143"/>
      <c r="V22" s="13"/>
    </row>
    <row r="23" spans="1:80" ht="16" customHeight="1" x14ac:dyDescent="0.2">
      <c r="A23" s="105"/>
      <c r="B23" s="105"/>
      <c r="C23" s="96" t="s">
        <v>884</v>
      </c>
      <c r="D23" s="96"/>
      <c r="E23" s="103">
        <f>SUM(E20:E22)</f>
        <v>18</v>
      </c>
      <c r="F23" s="103">
        <f>SUM(F20:F22)</f>
        <v>9</v>
      </c>
      <c r="G23" s="103">
        <f>SUM(G20:G22)</f>
        <v>9</v>
      </c>
      <c r="H23" s="103"/>
      <c r="I23" s="249" t="s">
        <v>1037</v>
      </c>
      <c r="J23" s="249" t="s">
        <v>838</v>
      </c>
      <c r="K23" s="249" t="s">
        <v>1038</v>
      </c>
      <c r="L23" s="86"/>
      <c r="M23" s="249" t="s">
        <v>1039</v>
      </c>
      <c r="N23" s="249" t="s">
        <v>1040</v>
      </c>
      <c r="O23" s="249" t="s">
        <v>1041</v>
      </c>
      <c r="P23" s="167"/>
      <c r="Q23" s="2"/>
      <c r="R23" s="13"/>
      <c r="S23" s="13"/>
      <c r="T23" s="13"/>
      <c r="U23" s="143"/>
      <c r="V23" s="13"/>
    </row>
    <row r="24" spans="1:80" ht="16" customHeight="1" x14ac:dyDescent="0.2">
      <c r="A24" s="310" t="s">
        <v>996</v>
      </c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</row>
    <row r="25" spans="1:80" x14ac:dyDescent="0.2">
      <c r="A25" s="42"/>
      <c r="B25" s="74"/>
      <c r="C25" s="42"/>
      <c r="D25" s="74"/>
      <c r="E25" s="16"/>
      <c r="F25" s="3"/>
      <c r="G25" s="3"/>
      <c r="H25" s="3"/>
      <c r="I25" s="3"/>
      <c r="J25" s="2"/>
      <c r="K25" s="2"/>
      <c r="L25" s="2"/>
      <c r="M25" s="2"/>
      <c r="N25" s="3"/>
      <c r="O25" s="3"/>
      <c r="P25" s="3"/>
      <c r="Q25" s="3"/>
      <c r="R25" s="41"/>
      <c r="S25" s="41"/>
      <c r="T25" s="71"/>
      <c r="U25" s="29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S25" s="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2"/>
    </row>
    <row r="26" spans="1:80" s="196" customFormat="1" ht="15" x14ac:dyDescent="0.2">
      <c r="A26" s="198" t="s">
        <v>992</v>
      </c>
      <c r="B26" s="198"/>
      <c r="C26" s="205"/>
      <c r="D26" s="205"/>
      <c r="E26" s="205"/>
      <c r="F26" s="206"/>
      <c r="G26" s="207"/>
      <c r="H26" s="207"/>
      <c r="I26" s="207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Z26" s="209"/>
      <c r="AA26" s="209"/>
      <c r="AB26" s="209"/>
      <c r="AC26" s="209"/>
      <c r="AD26" s="209"/>
      <c r="AE26" s="209"/>
      <c r="AF26" s="209"/>
      <c r="AG26" s="209"/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8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  <c r="BI26" s="209"/>
      <c r="BJ26" s="209"/>
      <c r="BK26" s="209"/>
      <c r="BL26" s="209"/>
      <c r="BM26" s="209"/>
      <c r="BN26" s="209"/>
      <c r="BO26" s="209"/>
      <c r="BP26" s="209"/>
      <c r="BQ26" s="209"/>
      <c r="BR26" s="209"/>
      <c r="BS26" s="209"/>
      <c r="BT26" s="195"/>
      <c r="BV26" s="204"/>
    </row>
    <row r="27" spans="1:80" s="195" customFormat="1" ht="15" x14ac:dyDescent="0.2">
      <c r="A27" s="198"/>
      <c r="B27" s="198"/>
      <c r="C27" s="205"/>
      <c r="D27" s="205"/>
      <c r="E27" s="205"/>
      <c r="F27" s="206"/>
      <c r="G27" s="207"/>
      <c r="H27" s="207"/>
      <c r="I27" s="207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8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  <c r="BI27" s="209"/>
      <c r="BJ27" s="209"/>
      <c r="BK27" s="209"/>
      <c r="BL27" s="209"/>
      <c r="BM27" s="209"/>
      <c r="BN27" s="209"/>
      <c r="BO27" s="209"/>
      <c r="BP27" s="209"/>
      <c r="BQ27" s="209"/>
      <c r="BR27" s="209"/>
      <c r="BS27" s="209"/>
      <c r="BV27" s="235"/>
    </row>
    <row r="28" spans="1:80" ht="17" customHeight="1" thickBot="1" x14ac:dyDescent="0.25">
      <c r="A28" s="26"/>
      <c r="B28" s="74"/>
      <c r="C28" s="26"/>
      <c r="D28" s="74"/>
      <c r="E28" s="16"/>
      <c r="F28" s="3"/>
      <c r="G28" s="3"/>
      <c r="H28" s="3"/>
      <c r="I28" s="3"/>
      <c r="J28" s="323" t="s">
        <v>998</v>
      </c>
      <c r="K28" s="324"/>
      <c r="L28" s="325"/>
      <c r="M28" s="325"/>
      <c r="N28" s="325"/>
      <c r="O28" s="325"/>
      <c r="P28" s="325"/>
      <c r="Q28" s="325"/>
      <c r="R28" s="325"/>
      <c r="S28" s="325"/>
      <c r="T28" s="325"/>
      <c r="U28" s="325"/>
      <c r="V28" s="325"/>
      <c r="W28" s="325"/>
      <c r="X28" s="30"/>
      <c r="Y28" s="330" t="s">
        <v>999</v>
      </c>
      <c r="Z28" s="331"/>
      <c r="AA28" s="331"/>
      <c r="AB28" s="331"/>
      <c r="AC28" s="331"/>
      <c r="AD28" s="331"/>
      <c r="AE28" s="331"/>
      <c r="AF28" s="331"/>
      <c r="AG28" s="331"/>
      <c r="AH28" s="331"/>
      <c r="AI28" s="331"/>
      <c r="AJ28" s="331"/>
      <c r="AK28" s="331"/>
      <c r="AL28" s="331"/>
      <c r="AM28" s="331"/>
      <c r="AN28" s="331"/>
      <c r="AO28" s="331"/>
      <c r="AP28" s="331"/>
      <c r="AQ28" s="331"/>
      <c r="AR28" s="28"/>
      <c r="AS28" s="330" t="s">
        <v>1000</v>
      </c>
      <c r="AT28" s="331"/>
      <c r="AU28" s="331"/>
      <c r="AV28" s="331"/>
      <c r="AW28" s="331"/>
      <c r="AX28" s="331"/>
      <c r="AY28" s="331"/>
      <c r="AZ28" s="331"/>
      <c r="BA28" s="331"/>
      <c r="BB28" s="331"/>
      <c r="BC28" s="331"/>
      <c r="BD28" s="331"/>
      <c r="BE28" s="331"/>
      <c r="BF28" s="331"/>
      <c r="BG28" s="331"/>
      <c r="BH28" s="331"/>
      <c r="BI28" s="331"/>
      <c r="BJ28" s="331"/>
      <c r="BK28" s="331"/>
      <c r="BL28" s="331"/>
      <c r="BM28" s="331"/>
      <c r="BN28" s="331"/>
      <c r="BO28" s="331"/>
      <c r="BP28" s="331"/>
      <c r="BQ28" s="331"/>
      <c r="BR28" s="331"/>
      <c r="BS28" s="331"/>
      <c r="BT28" s="2"/>
      <c r="BW28" s="52"/>
      <c r="BX28" s="52"/>
      <c r="BY28" s="52"/>
      <c r="BZ28" s="52"/>
      <c r="CA28" s="52"/>
      <c r="CB28" s="52"/>
    </row>
    <row r="29" spans="1:80" ht="30" customHeight="1" thickBot="1" x14ac:dyDescent="0.25">
      <c r="A29" s="2"/>
      <c r="B29" s="2"/>
      <c r="C29" s="2"/>
      <c r="D29" s="2"/>
      <c r="E29" s="2"/>
      <c r="F29" s="2"/>
      <c r="G29" s="2"/>
      <c r="H29" s="2"/>
      <c r="I29" s="326" t="s">
        <v>433</v>
      </c>
      <c r="J29" s="327"/>
      <c r="K29" s="327"/>
      <c r="L29" s="168"/>
      <c r="M29" s="314" t="s">
        <v>434</v>
      </c>
      <c r="N29" s="315"/>
      <c r="O29" s="315"/>
      <c r="P29" s="166"/>
      <c r="Q29" s="312" t="s">
        <v>435</v>
      </c>
      <c r="R29" s="313"/>
      <c r="S29" s="313"/>
      <c r="T29" s="166"/>
      <c r="U29" s="312" t="s">
        <v>436</v>
      </c>
      <c r="V29" s="313"/>
      <c r="W29" s="313"/>
      <c r="X29" s="166"/>
      <c r="Y29" s="319" t="s">
        <v>437</v>
      </c>
      <c r="Z29" s="320"/>
      <c r="AA29" s="320"/>
      <c r="AB29" s="166"/>
      <c r="AC29" s="319" t="s">
        <v>438</v>
      </c>
      <c r="AD29" s="320"/>
      <c r="AE29" s="320"/>
      <c r="AF29" s="166"/>
      <c r="AG29" s="319" t="s">
        <v>439</v>
      </c>
      <c r="AH29" s="320"/>
      <c r="AI29" s="320"/>
      <c r="AJ29" s="166"/>
      <c r="AK29" s="319" t="s">
        <v>440</v>
      </c>
      <c r="AL29" s="320"/>
      <c r="AM29" s="320"/>
      <c r="AN29" s="166"/>
      <c r="AO29" s="319" t="s">
        <v>441</v>
      </c>
      <c r="AP29" s="320"/>
      <c r="AQ29" s="320"/>
      <c r="AR29" s="166"/>
      <c r="AS29" s="319" t="s">
        <v>442</v>
      </c>
      <c r="AT29" s="320"/>
      <c r="AU29" s="320"/>
      <c r="AV29" s="166"/>
      <c r="AW29" s="319" t="s">
        <v>443</v>
      </c>
      <c r="AX29" s="320"/>
      <c r="AY29" s="320"/>
      <c r="AZ29" s="166"/>
      <c r="BA29" s="319" t="s">
        <v>979</v>
      </c>
      <c r="BB29" s="320"/>
      <c r="BC29" s="320"/>
      <c r="BD29" s="166"/>
      <c r="BE29" s="319" t="s">
        <v>980</v>
      </c>
      <c r="BF29" s="320"/>
      <c r="BG29" s="320"/>
      <c r="BH29" s="166"/>
      <c r="BI29" s="319" t="s">
        <v>444</v>
      </c>
      <c r="BJ29" s="320"/>
      <c r="BK29" s="320"/>
      <c r="BL29" s="166"/>
      <c r="BM29" s="319" t="s">
        <v>445</v>
      </c>
      <c r="BN29" s="320"/>
      <c r="BO29" s="320"/>
      <c r="BP29" s="166"/>
      <c r="BQ29" s="319" t="s">
        <v>446</v>
      </c>
      <c r="BR29" s="320"/>
      <c r="BS29" s="320"/>
      <c r="BT29" s="2"/>
      <c r="BW29" s="52"/>
      <c r="BX29" s="52"/>
      <c r="BY29" s="52"/>
      <c r="BZ29" s="52"/>
      <c r="CA29" s="52"/>
      <c r="CB29" s="52"/>
    </row>
    <row r="30" spans="1:80" s="110" customFormat="1" ht="15" thickBot="1" x14ac:dyDescent="0.2">
      <c r="A30" s="93" t="s">
        <v>0</v>
      </c>
      <c r="B30" s="129"/>
      <c r="C30" s="50" t="s">
        <v>35</v>
      </c>
      <c r="D30" s="50"/>
      <c r="E30" s="108" t="s">
        <v>7</v>
      </c>
      <c r="F30" s="17" t="s">
        <v>8</v>
      </c>
      <c r="G30" s="17" t="s">
        <v>9</v>
      </c>
      <c r="H30" s="3"/>
      <c r="I30" s="108" t="s">
        <v>7</v>
      </c>
      <c r="J30" s="17" t="s">
        <v>8</v>
      </c>
      <c r="K30" s="17" t="s">
        <v>9</v>
      </c>
      <c r="L30" s="3"/>
      <c r="M30" s="108" t="s">
        <v>7</v>
      </c>
      <c r="N30" s="17" t="s">
        <v>8</v>
      </c>
      <c r="O30" s="17" t="s">
        <v>9</v>
      </c>
      <c r="P30" s="3"/>
      <c r="Q30" s="108" t="s">
        <v>7</v>
      </c>
      <c r="R30" s="17" t="s">
        <v>8</v>
      </c>
      <c r="S30" s="17" t="s">
        <v>9</v>
      </c>
      <c r="T30" s="3"/>
      <c r="U30" s="108" t="s">
        <v>7</v>
      </c>
      <c r="V30" s="17" t="s">
        <v>8</v>
      </c>
      <c r="W30" s="17" t="s">
        <v>9</v>
      </c>
      <c r="X30" s="3"/>
      <c r="Y30" s="108" t="s">
        <v>7</v>
      </c>
      <c r="Z30" s="17" t="s">
        <v>8</v>
      </c>
      <c r="AA30" s="17" t="s">
        <v>9</v>
      </c>
      <c r="AB30" s="3"/>
      <c r="AC30" s="108" t="s">
        <v>7</v>
      </c>
      <c r="AD30" s="17" t="s">
        <v>8</v>
      </c>
      <c r="AE30" s="17" t="s">
        <v>9</v>
      </c>
      <c r="AF30" s="3"/>
      <c r="AG30" s="108" t="s">
        <v>7</v>
      </c>
      <c r="AH30" s="17" t="s">
        <v>8</v>
      </c>
      <c r="AI30" s="17" t="s">
        <v>9</v>
      </c>
      <c r="AJ30" s="3"/>
      <c r="AK30" s="108" t="s">
        <v>7</v>
      </c>
      <c r="AL30" s="17" t="s">
        <v>8</v>
      </c>
      <c r="AM30" s="17" t="s">
        <v>9</v>
      </c>
      <c r="AN30" s="3"/>
      <c r="AO30" s="108" t="s">
        <v>7</v>
      </c>
      <c r="AP30" s="17" t="s">
        <v>8</v>
      </c>
      <c r="AQ30" s="17" t="s">
        <v>9</v>
      </c>
      <c r="AR30" s="3"/>
      <c r="AS30" s="108" t="s">
        <v>7</v>
      </c>
      <c r="AT30" s="169" t="s">
        <v>8</v>
      </c>
      <c r="AU30" s="17" t="s">
        <v>9</v>
      </c>
      <c r="AV30" s="3"/>
      <c r="AW30" s="108" t="s">
        <v>7</v>
      </c>
      <c r="AX30" s="17" t="s">
        <v>8</v>
      </c>
      <c r="AY30" s="17" t="s">
        <v>9</v>
      </c>
      <c r="AZ30" s="3"/>
      <c r="BA30" s="108" t="s">
        <v>7</v>
      </c>
      <c r="BB30" s="27" t="s">
        <v>8</v>
      </c>
      <c r="BC30" s="27" t="s">
        <v>9</v>
      </c>
      <c r="BD30" s="18"/>
      <c r="BE30" s="108" t="s">
        <v>7</v>
      </c>
      <c r="BF30" s="27" t="s">
        <v>8</v>
      </c>
      <c r="BG30" s="27" t="s">
        <v>9</v>
      </c>
      <c r="BH30" s="18"/>
      <c r="BI30" s="108" t="s">
        <v>7</v>
      </c>
      <c r="BJ30" s="27" t="s">
        <v>8</v>
      </c>
      <c r="BK30" s="27" t="s">
        <v>9</v>
      </c>
      <c r="BM30" s="108" t="s">
        <v>7</v>
      </c>
      <c r="BN30" s="27" t="s">
        <v>8</v>
      </c>
      <c r="BO30" s="27" t="s">
        <v>9</v>
      </c>
      <c r="BP30" s="18"/>
      <c r="BQ30" s="108" t="s">
        <v>7</v>
      </c>
      <c r="BR30" s="27" t="s">
        <v>8</v>
      </c>
      <c r="BS30" s="27" t="s">
        <v>9</v>
      </c>
      <c r="BT30" s="6"/>
      <c r="BV30" s="109"/>
      <c r="BW30" s="109"/>
      <c r="BX30" s="109"/>
      <c r="BY30" s="109"/>
      <c r="BZ30" s="111"/>
      <c r="CA30" s="111"/>
      <c r="CB30" s="111"/>
    </row>
    <row r="31" spans="1:80" ht="16" customHeight="1" x14ac:dyDescent="0.2">
      <c r="A31" s="282" t="s">
        <v>873</v>
      </c>
      <c r="B31" s="176"/>
      <c r="C31" s="59" t="s">
        <v>3</v>
      </c>
      <c r="D31" s="59"/>
      <c r="E31" s="71">
        <v>6</v>
      </c>
      <c r="F31" s="71">
        <v>3</v>
      </c>
      <c r="G31" s="71">
        <v>3</v>
      </c>
      <c r="H31" s="71"/>
      <c r="I31" s="71" t="s">
        <v>291</v>
      </c>
      <c r="J31" s="71" t="s">
        <v>118</v>
      </c>
      <c r="K31" s="71" t="s">
        <v>459</v>
      </c>
      <c r="L31" s="164"/>
      <c r="M31" s="71" t="s">
        <v>569</v>
      </c>
      <c r="N31" s="71" t="s">
        <v>120</v>
      </c>
      <c r="O31" s="71" t="s">
        <v>121</v>
      </c>
      <c r="P31" s="71"/>
      <c r="Q31" s="71" t="s">
        <v>580</v>
      </c>
      <c r="R31" s="71" t="s">
        <v>122</v>
      </c>
      <c r="S31" s="71" t="s">
        <v>123</v>
      </c>
      <c r="T31" s="71"/>
      <c r="U31" s="71" t="s">
        <v>592</v>
      </c>
      <c r="V31" s="71" t="s">
        <v>124</v>
      </c>
      <c r="W31" s="71" t="s">
        <v>125</v>
      </c>
      <c r="X31" s="71"/>
      <c r="Y31" s="71" t="s">
        <v>558</v>
      </c>
      <c r="Z31" s="71" t="s">
        <v>213</v>
      </c>
      <c r="AA31" s="71" t="s">
        <v>214</v>
      </c>
      <c r="AB31" s="71"/>
      <c r="AC31" s="51" t="s">
        <v>606</v>
      </c>
      <c r="AD31" s="71" t="s">
        <v>212</v>
      </c>
      <c r="AE31" s="56" t="s">
        <v>43</v>
      </c>
      <c r="AF31" s="71"/>
      <c r="AG31" s="56" t="s">
        <v>614</v>
      </c>
      <c r="AH31" s="56" t="s">
        <v>215</v>
      </c>
      <c r="AI31" s="56" t="s">
        <v>216</v>
      </c>
      <c r="AJ31" s="71"/>
      <c r="AK31" s="56" t="s">
        <v>626</v>
      </c>
      <c r="AL31" s="56" t="s">
        <v>217</v>
      </c>
      <c r="AM31" s="56" t="s">
        <v>218</v>
      </c>
      <c r="AN31" s="71"/>
      <c r="AO31" s="56" t="s">
        <v>638</v>
      </c>
      <c r="AP31" s="56" t="s">
        <v>219</v>
      </c>
      <c r="AQ31" s="56" t="s">
        <v>220</v>
      </c>
      <c r="AR31" s="71"/>
      <c r="AS31" s="56" t="s">
        <v>646</v>
      </c>
      <c r="AT31" s="56" t="s">
        <v>314</v>
      </c>
      <c r="AU31" s="56" t="s">
        <v>315</v>
      </c>
      <c r="AV31" s="71"/>
      <c r="AW31" s="73" t="s">
        <v>1262</v>
      </c>
      <c r="AX31" s="56" t="s">
        <v>316</v>
      </c>
      <c r="AY31" s="56" t="s">
        <v>317</v>
      </c>
      <c r="AZ31" s="71"/>
      <c r="BA31" s="56" t="s">
        <v>669</v>
      </c>
      <c r="BB31" s="56" t="s">
        <v>318</v>
      </c>
      <c r="BC31" s="56" t="s">
        <v>319</v>
      </c>
      <c r="BD31" s="71"/>
      <c r="BE31" s="73" t="s">
        <v>43</v>
      </c>
      <c r="BF31" s="71" t="s">
        <v>43</v>
      </c>
      <c r="BG31" s="58" t="s">
        <v>43</v>
      </c>
      <c r="BH31" s="58"/>
      <c r="BI31" s="106" t="s">
        <v>562</v>
      </c>
      <c r="BJ31" s="106" t="s">
        <v>320</v>
      </c>
      <c r="BK31" s="106" t="s">
        <v>282</v>
      </c>
      <c r="BL31" s="36"/>
      <c r="BM31" s="106" t="s">
        <v>689</v>
      </c>
      <c r="BN31" s="106" t="s">
        <v>321</v>
      </c>
      <c r="BO31" s="106" t="s">
        <v>322</v>
      </c>
      <c r="BP31" s="36"/>
      <c r="BQ31" s="106" t="s">
        <v>700</v>
      </c>
      <c r="BR31" s="106" t="s">
        <v>803</v>
      </c>
      <c r="BS31" s="106" t="s">
        <v>1269</v>
      </c>
      <c r="BT31" s="2"/>
      <c r="BV31" s="53"/>
      <c r="BW31" s="53"/>
      <c r="BX31" s="53"/>
      <c r="BY31" s="53"/>
      <c r="BZ31" s="52"/>
      <c r="CA31" s="52"/>
      <c r="CB31" s="52"/>
    </row>
    <row r="32" spans="1:80" ht="16" customHeight="1" x14ac:dyDescent="0.2">
      <c r="A32" s="284"/>
      <c r="B32" s="178"/>
      <c r="C32" s="16" t="s">
        <v>4</v>
      </c>
      <c r="D32" s="16"/>
      <c r="E32" s="3">
        <v>6</v>
      </c>
      <c r="F32" s="3">
        <v>3</v>
      </c>
      <c r="G32" s="3">
        <v>3</v>
      </c>
      <c r="H32" s="3"/>
      <c r="I32" s="3" t="s">
        <v>560</v>
      </c>
      <c r="J32" s="3" t="s">
        <v>126</v>
      </c>
      <c r="K32" s="3" t="s">
        <v>127</v>
      </c>
      <c r="L32" s="3"/>
      <c r="M32" s="71" t="s">
        <v>1018</v>
      </c>
      <c r="N32" s="3" t="s">
        <v>128</v>
      </c>
      <c r="O32" s="3" t="s">
        <v>129</v>
      </c>
      <c r="P32" s="3"/>
      <c r="Q32" s="3" t="s">
        <v>581</v>
      </c>
      <c r="R32" s="3" t="s">
        <v>130</v>
      </c>
      <c r="S32" s="3" t="s">
        <v>131</v>
      </c>
      <c r="T32" s="3"/>
      <c r="U32" s="3" t="s">
        <v>593</v>
      </c>
      <c r="V32" s="3" t="s">
        <v>132</v>
      </c>
      <c r="W32" s="3" t="s">
        <v>133</v>
      </c>
      <c r="X32" s="3"/>
      <c r="Y32" s="3" t="s">
        <v>597</v>
      </c>
      <c r="Z32" s="3" t="s">
        <v>224</v>
      </c>
      <c r="AA32" s="3" t="s">
        <v>225</v>
      </c>
      <c r="AB32" s="3"/>
      <c r="AC32" s="33" t="s">
        <v>262</v>
      </c>
      <c r="AD32" s="34" t="s">
        <v>222</v>
      </c>
      <c r="AE32" s="34" t="s">
        <v>223</v>
      </c>
      <c r="AF32" s="34"/>
      <c r="AG32" s="34" t="s">
        <v>615</v>
      </c>
      <c r="AH32" s="3" t="s">
        <v>226</v>
      </c>
      <c r="AI32" s="3" t="s">
        <v>227</v>
      </c>
      <c r="AJ32" s="3"/>
      <c r="AK32" s="34" t="s">
        <v>627</v>
      </c>
      <c r="AL32" s="3" t="s">
        <v>228</v>
      </c>
      <c r="AM32" s="3" t="s">
        <v>229</v>
      </c>
      <c r="AN32" s="3"/>
      <c r="AO32" s="34" t="s">
        <v>409</v>
      </c>
      <c r="AP32" s="3" t="s">
        <v>158</v>
      </c>
      <c r="AQ32" s="3" t="s">
        <v>230</v>
      </c>
      <c r="AR32" s="3"/>
      <c r="AS32" s="34" t="s">
        <v>647</v>
      </c>
      <c r="AT32" s="3" t="s">
        <v>324</v>
      </c>
      <c r="AU32" s="3" t="s">
        <v>325</v>
      </c>
      <c r="AV32" s="3"/>
      <c r="AW32" s="34" t="s">
        <v>658</v>
      </c>
      <c r="AX32" s="3" t="s">
        <v>326</v>
      </c>
      <c r="AY32" s="3" t="s">
        <v>327</v>
      </c>
      <c r="AZ32" s="3"/>
      <c r="BA32" s="34" t="s">
        <v>670</v>
      </c>
      <c r="BB32" s="3" t="s">
        <v>328</v>
      </c>
      <c r="BC32" s="3" t="s">
        <v>329</v>
      </c>
      <c r="BD32" s="3"/>
      <c r="BE32" s="34" t="s">
        <v>680</v>
      </c>
      <c r="BF32" s="3" t="s">
        <v>43</v>
      </c>
      <c r="BG32" s="3" t="s">
        <v>330</v>
      </c>
      <c r="BH32" s="3"/>
      <c r="BI32" s="107" t="s">
        <v>684</v>
      </c>
      <c r="BJ32" s="40" t="s">
        <v>173</v>
      </c>
      <c r="BK32" s="40" t="s">
        <v>331</v>
      </c>
      <c r="BL32" s="40"/>
      <c r="BM32" s="107" t="s">
        <v>690</v>
      </c>
      <c r="BN32" s="40" t="s">
        <v>332</v>
      </c>
      <c r="BO32" s="40" t="s">
        <v>333</v>
      </c>
      <c r="BP32" s="40"/>
      <c r="BQ32" s="37" t="s">
        <v>686</v>
      </c>
      <c r="BR32" s="40" t="s">
        <v>804</v>
      </c>
      <c r="BS32" s="40" t="s">
        <v>805</v>
      </c>
      <c r="BT32" s="2"/>
      <c r="BV32" s="53"/>
      <c r="BW32" s="53"/>
      <c r="BX32" s="53"/>
      <c r="BY32" s="53"/>
      <c r="BZ32" s="52"/>
      <c r="CA32" s="55"/>
      <c r="CB32" s="52"/>
    </row>
    <row r="33" spans="1:82" ht="16" customHeight="1" x14ac:dyDescent="0.2">
      <c r="A33" s="316"/>
      <c r="B33" s="180"/>
      <c r="C33" s="16" t="s">
        <v>13</v>
      </c>
      <c r="D33" s="16"/>
      <c r="E33" s="3">
        <v>6</v>
      </c>
      <c r="F33" s="3">
        <v>3</v>
      </c>
      <c r="G33" s="3">
        <v>3</v>
      </c>
      <c r="H33" s="3"/>
      <c r="I33" s="3" t="s">
        <v>561</v>
      </c>
      <c r="J33" s="3" t="s">
        <v>134</v>
      </c>
      <c r="K33" s="3" t="s">
        <v>135</v>
      </c>
      <c r="L33" s="3"/>
      <c r="M33" s="3" t="s">
        <v>570</v>
      </c>
      <c r="N33" s="3" t="s">
        <v>136</v>
      </c>
      <c r="O33" s="3" t="s">
        <v>137</v>
      </c>
      <c r="P33" s="3"/>
      <c r="Q33" s="3" t="s">
        <v>582</v>
      </c>
      <c r="R33" s="3" t="s">
        <v>138</v>
      </c>
      <c r="S33" s="3" t="s">
        <v>139</v>
      </c>
      <c r="T33" s="3"/>
      <c r="U33" s="3" t="s">
        <v>140</v>
      </c>
      <c r="V33" s="3" t="s">
        <v>140</v>
      </c>
      <c r="W33" s="3" t="s">
        <v>141</v>
      </c>
      <c r="X33" s="3"/>
      <c r="Y33" s="3" t="s">
        <v>598</v>
      </c>
      <c r="Z33" s="3" t="s">
        <v>232</v>
      </c>
      <c r="AA33" s="3" t="s">
        <v>233</v>
      </c>
      <c r="AB33" s="3"/>
      <c r="AC33" s="51" t="s">
        <v>210</v>
      </c>
      <c r="AD33" s="3" t="s">
        <v>231</v>
      </c>
      <c r="AE33" s="3" t="s">
        <v>124</v>
      </c>
      <c r="AF33" s="3"/>
      <c r="AG33" s="3" t="s">
        <v>616</v>
      </c>
      <c r="AH33" s="3" t="s">
        <v>234</v>
      </c>
      <c r="AI33" s="3" t="s">
        <v>235</v>
      </c>
      <c r="AJ33" s="3"/>
      <c r="AK33" s="3" t="s">
        <v>628</v>
      </c>
      <c r="AL33" s="3" t="s">
        <v>236</v>
      </c>
      <c r="AM33" s="3" t="s">
        <v>237</v>
      </c>
      <c r="AN33" s="3"/>
      <c r="AO33" s="3" t="s">
        <v>639</v>
      </c>
      <c r="AP33" s="3" t="s">
        <v>238</v>
      </c>
      <c r="AQ33" s="3" t="s">
        <v>239</v>
      </c>
      <c r="AR33" s="3"/>
      <c r="AS33" s="3" t="s">
        <v>648</v>
      </c>
      <c r="AT33" s="3" t="s">
        <v>334</v>
      </c>
      <c r="AU33" s="3" t="s">
        <v>335</v>
      </c>
      <c r="AV33" s="3"/>
      <c r="AW33" s="3" t="s">
        <v>659</v>
      </c>
      <c r="AX33" s="3" t="s">
        <v>336</v>
      </c>
      <c r="AY33" s="3" t="s">
        <v>337</v>
      </c>
      <c r="AZ33" s="3"/>
      <c r="BA33" s="3" t="s">
        <v>671</v>
      </c>
      <c r="BB33" s="3" t="s">
        <v>338</v>
      </c>
      <c r="BC33" s="3" t="s">
        <v>339</v>
      </c>
      <c r="BD33" s="3"/>
      <c r="BE33" s="3" t="s">
        <v>43</v>
      </c>
      <c r="BF33" s="9" t="s">
        <v>43</v>
      </c>
      <c r="BG33" s="9" t="s">
        <v>43</v>
      </c>
      <c r="BH33" s="9"/>
      <c r="BI33" s="36" t="s">
        <v>1265</v>
      </c>
      <c r="BJ33" s="40" t="s">
        <v>340</v>
      </c>
      <c r="BK33" s="40" t="s">
        <v>341</v>
      </c>
      <c r="BL33" s="40"/>
      <c r="BM33" s="40" t="s">
        <v>691</v>
      </c>
      <c r="BN33" s="40" t="s">
        <v>342</v>
      </c>
      <c r="BO33" s="40" t="s">
        <v>343</v>
      </c>
      <c r="BP33" s="40"/>
      <c r="BQ33" s="36" t="s">
        <v>1268</v>
      </c>
      <c r="BR33" s="40" t="s">
        <v>805</v>
      </c>
      <c r="BS33" s="40" t="s">
        <v>806</v>
      </c>
      <c r="BT33" s="2"/>
      <c r="BV33" s="53"/>
      <c r="BW33" s="53"/>
      <c r="BX33" s="53"/>
      <c r="BY33" s="53"/>
      <c r="BZ33" s="52"/>
      <c r="CA33" s="55"/>
      <c r="CB33" s="52"/>
    </row>
    <row r="34" spans="1:82" s="97" customFormat="1" ht="16" customHeight="1" x14ac:dyDescent="0.2">
      <c r="A34" s="104"/>
      <c r="B34" s="104"/>
      <c r="C34" s="96" t="s">
        <v>884</v>
      </c>
      <c r="D34" s="96"/>
      <c r="E34" s="99">
        <f>SUM(E31:E33)</f>
        <v>18</v>
      </c>
      <c r="F34" s="99">
        <f>SUM(F31:F33)</f>
        <v>9</v>
      </c>
      <c r="G34" s="99">
        <f>SUM(G31:G33)</f>
        <v>9</v>
      </c>
      <c r="H34" s="99"/>
      <c r="I34" s="39" t="s">
        <v>1082</v>
      </c>
      <c r="J34" s="39" t="s">
        <v>476</v>
      </c>
      <c r="K34" s="39" t="s">
        <v>1083</v>
      </c>
      <c r="L34" s="39" t="e">
        <v>#VALUE!</v>
      </c>
      <c r="M34" s="39" t="s">
        <v>1084</v>
      </c>
      <c r="N34" s="39" t="s">
        <v>1085</v>
      </c>
      <c r="O34" s="39" t="s">
        <v>1086</v>
      </c>
      <c r="P34" s="39" t="e">
        <v>#VALUE!</v>
      </c>
      <c r="Q34" s="39" t="s">
        <v>1087</v>
      </c>
      <c r="R34" s="39" t="s">
        <v>1088</v>
      </c>
      <c r="S34" s="39" t="s">
        <v>1089</v>
      </c>
      <c r="T34" s="39" t="e">
        <v>#VALUE!</v>
      </c>
      <c r="U34" s="39" t="s">
        <v>1090</v>
      </c>
      <c r="V34" s="39" t="s">
        <v>240</v>
      </c>
      <c r="W34" s="39" t="s">
        <v>148</v>
      </c>
      <c r="X34" s="39" t="e">
        <v>#VALUE!</v>
      </c>
      <c r="Y34" s="39" t="s">
        <v>1091</v>
      </c>
      <c r="Z34" s="39" t="s">
        <v>1092</v>
      </c>
      <c r="AA34" s="39" t="s">
        <v>1093</v>
      </c>
      <c r="AB34" s="39" t="e">
        <v>#VALUE!</v>
      </c>
      <c r="AC34" s="39" t="s">
        <v>1094</v>
      </c>
      <c r="AD34" s="39" t="s">
        <v>195</v>
      </c>
      <c r="AE34" s="39" t="s">
        <v>273</v>
      </c>
      <c r="AF34" s="39" t="e">
        <v>#VALUE!</v>
      </c>
      <c r="AG34" s="39" t="s">
        <v>1095</v>
      </c>
      <c r="AH34" s="39" t="s">
        <v>1096</v>
      </c>
      <c r="AI34" s="39" t="s">
        <v>1097</v>
      </c>
      <c r="AJ34" s="39" t="e">
        <v>#VALUE!</v>
      </c>
      <c r="AK34" s="39" t="s">
        <v>1098</v>
      </c>
      <c r="AL34" s="39" t="s">
        <v>1099</v>
      </c>
      <c r="AM34" s="39" t="s">
        <v>1100</v>
      </c>
      <c r="AN34" s="39" t="e">
        <v>#VALUE!</v>
      </c>
      <c r="AO34" s="39" t="s">
        <v>706</v>
      </c>
      <c r="AP34" s="39" t="s">
        <v>705</v>
      </c>
      <c r="AQ34" s="39" t="s">
        <v>282</v>
      </c>
      <c r="AR34" s="39" t="e">
        <v>#VALUE!</v>
      </c>
      <c r="AS34" s="39" t="s">
        <v>1101</v>
      </c>
      <c r="AT34" s="39" t="s">
        <v>1102</v>
      </c>
      <c r="AU34" s="39" t="s">
        <v>1103</v>
      </c>
      <c r="AV34" s="39" t="e">
        <v>#VALUE!</v>
      </c>
      <c r="AW34" s="39" t="s">
        <v>1104</v>
      </c>
      <c r="AX34" s="39" t="s">
        <v>1105</v>
      </c>
      <c r="AY34" s="39" t="s">
        <v>1106</v>
      </c>
      <c r="AZ34" s="39" t="e">
        <v>#VALUE!</v>
      </c>
      <c r="BA34" s="39" t="s">
        <v>1107</v>
      </c>
      <c r="BB34" s="39" t="s">
        <v>1108</v>
      </c>
      <c r="BC34" s="39" t="s">
        <v>1109</v>
      </c>
      <c r="BD34" s="39" t="e">
        <v>#VALUE!</v>
      </c>
      <c r="BE34" s="39" t="s">
        <v>680</v>
      </c>
      <c r="BF34" s="39" t="s">
        <v>43</v>
      </c>
      <c r="BG34" s="39" t="s">
        <v>330</v>
      </c>
      <c r="BH34" s="39" t="e">
        <v>#VALUE!</v>
      </c>
      <c r="BI34" s="39" t="s">
        <v>1110</v>
      </c>
      <c r="BJ34" s="39" t="s">
        <v>1111</v>
      </c>
      <c r="BK34" s="39" t="s">
        <v>1112</v>
      </c>
      <c r="BL34" s="39" t="e">
        <v>#VALUE!</v>
      </c>
      <c r="BM34" s="39" t="s">
        <v>1113</v>
      </c>
      <c r="BN34" s="39" t="s">
        <v>1114</v>
      </c>
      <c r="BO34" s="39" t="s">
        <v>1115</v>
      </c>
      <c r="BP34" s="39" t="e">
        <v>#VALUE!</v>
      </c>
      <c r="BQ34" s="39" t="s">
        <v>1116</v>
      </c>
      <c r="BR34" s="39" t="s">
        <v>643</v>
      </c>
      <c r="BS34" s="250" t="s">
        <v>1117</v>
      </c>
      <c r="BT34" s="11"/>
      <c r="BV34" s="55"/>
      <c r="BW34" s="55"/>
      <c r="BX34" s="55"/>
      <c r="BY34" s="55"/>
      <c r="BZ34" s="98"/>
      <c r="CA34" s="55"/>
      <c r="CB34" s="98"/>
    </row>
    <row r="35" spans="1:82" ht="16" customHeight="1" x14ac:dyDescent="0.2">
      <c r="A35" s="318" t="s">
        <v>874</v>
      </c>
      <c r="B35" s="182"/>
      <c r="C35" s="16" t="s">
        <v>3</v>
      </c>
      <c r="D35" s="16"/>
      <c r="E35" s="3">
        <v>6</v>
      </c>
      <c r="F35" s="3">
        <v>3</v>
      </c>
      <c r="G35" s="3">
        <v>3</v>
      </c>
      <c r="H35" s="3"/>
      <c r="I35" s="34" t="s">
        <v>562</v>
      </c>
      <c r="J35" s="3" t="s">
        <v>142</v>
      </c>
      <c r="K35" s="3" t="s">
        <v>143</v>
      </c>
      <c r="L35" s="3"/>
      <c r="M35" s="3" t="s">
        <v>571</v>
      </c>
      <c r="N35" s="3" t="s">
        <v>144</v>
      </c>
      <c r="O35" s="3" t="s">
        <v>145</v>
      </c>
      <c r="P35" s="3"/>
      <c r="Q35" s="3" t="s">
        <v>583</v>
      </c>
      <c r="R35" s="3" t="s">
        <v>146</v>
      </c>
      <c r="S35" s="3" t="s">
        <v>147</v>
      </c>
      <c r="T35" s="3"/>
      <c r="U35" s="3" t="s">
        <v>149</v>
      </c>
      <c r="V35" s="3" t="s">
        <v>148</v>
      </c>
      <c r="W35" s="3" t="s">
        <v>149</v>
      </c>
      <c r="X35" s="3"/>
      <c r="Y35" s="3" t="s">
        <v>599</v>
      </c>
      <c r="Z35" s="34" t="s">
        <v>241</v>
      </c>
      <c r="AA35" s="34" t="s">
        <v>102</v>
      </c>
      <c r="AB35" s="34"/>
      <c r="AC35" s="51" t="s">
        <v>607</v>
      </c>
      <c r="AD35" s="3" t="s">
        <v>240</v>
      </c>
      <c r="AE35" s="34" t="s">
        <v>163</v>
      </c>
      <c r="AF35" s="34"/>
      <c r="AG35" s="34" t="s">
        <v>617</v>
      </c>
      <c r="AH35" s="3" t="s">
        <v>242</v>
      </c>
      <c r="AI35" s="3" t="s">
        <v>243</v>
      </c>
      <c r="AJ35" s="3"/>
      <c r="AK35" s="34" t="s">
        <v>629</v>
      </c>
      <c r="AL35" s="3" t="s">
        <v>244</v>
      </c>
      <c r="AM35" s="3" t="s">
        <v>245</v>
      </c>
      <c r="AN35" s="3"/>
      <c r="AO35" s="34" t="s">
        <v>640</v>
      </c>
      <c r="AP35" s="3" t="s">
        <v>246</v>
      </c>
      <c r="AQ35" s="3" t="s">
        <v>247</v>
      </c>
      <c r="AR35" s="3"/>
      <c r="AS35" s="34" t="s">
        <v>649</v>
      </c>
      <c r="AT35" s="3" t="s">
        <v>344</v>
      </c>
      <c r="AU35" s="3" t="s">
        <v>345</v>
      </c>
      <c r="AV35" s="3"/>
      <c r="AW35" s="34" t="s">
        <v>660</v>
      </c>
      <c r="AX35" s="3" t="s">
        <v>346</v>
      </c>
      <c r="AY35" s="3" t="s">
        <v>347</v>
      </c>
      <c r="AZ35" s="3"/>
      <c r="BA35" s="34" t="s">
        <v>672</v>
      </c>
      <c r="BB35" s="3" t="s">
        <v>348</v>
      </c>
      <c r="BC35" s="3" t="s">
        <v>349</v>
      </c>
      <c r="BD35" s="3"/>
      <c r="BE35" s="34" t="s">
        <v>43</v>
      </c>
      <c r="BF35" s="10" t="s">
        <v>43</v>
      </c>
      <c r="BG35" s="3" t="s">
        <v>350</v>
      </c>
      <c r="BH35" s="3"/>
      <c r="BI35" s="107" t="s">
        <v>685</v>
      </c>
      <c r="BJ35" s="40" t="s">
        <v>351</v>
      </c>
      <c r="BK35" s="40" t="s">
        <v>312</v>
      </c>
      <c r="BL35" s="40"/>
      <c r="BM35" s="107" t="s">
        <v>692</v>
      </c>
      <c r="BN35" s="40" t="s">
        <v>352</v>
      </c>
      <c r="BO35" s="40" t="s">
        <v>353</v>
      </c>
      <c r="BP35" s="40"/>
      <c r="BQ35" s="37" t="s">
        <v>701</v>
      </c>
      <c r="BR35" s="40" t="s">
        <v>807</v>
      </c>
      <c r="BS35" s="36" t="s">
        <v>1270</v>
      </c>
      <c r="BT35" s="2"/>
      <c r="BV35" s="53"/>
      <c r="BW35" s="53"/>
      <c r="BX35" s="53"/>
      <c r="BY35" s="53"/>
      <c r="BZ35" s="52"/>
      <c r="CA35" s="55"/>
      <c r="CB35" s="52"/>
    </row>
    <row r="36" spans="1:82" ht="16" customHeight="1" x14ac:dyDescent="0.2">
      <c r="A36" s="316"/>
      <c r="B36" s="180"/>
      <c r="C36" s="16" t="s">
        <v>4</v>
      </c>
      <c r="D36" s="16"/>
      <c r="E36" s="3">
        <v>6</v>
      </c>
      <c r="F36" s="3">
        <v>3</v>
      </c>
      <c r="G36" s="3">
        <v>3</v>
      </c>
      <c r="H36" s="3"/>
      <c r="I36" s="34" t="s">
        <v>563</v>
      </c>
      <c r="J36" s="3" t="s">
        <v>150</v>
      </c>
      <c r="K36" s="3" t="s">
        <v>151</v>
      </c>
      <c r="L36" s="3"/>
      <c r="M36" s="34" t="s">
        <v>572</v>
      </c>
      <c r="N36" s="3" t="s">
        <v>152</v>
      </c>
      <c r="O36" s="3" t="s">
        <v>153</v>
      </c>
      <c r="P36" s="3"/>
      <c r="Q36" s="34" t="s">
        <v>584</v>
      </c>
      <c r="R36" s="3" t="s">
        <v>154</v>
      </c>
      <c r="S36" s="3" t="s">
        <v>155</v>
      </c>
      <c r="T36" s="3"/>
      <c r="U36" s="34" t="s">
        <v>240</v>
      </c>
      <c r="V36" s="3" t="s">
        <v>132</v>
      </c>
      <c r="W36" s="3" t="s">
        <v>156</v>
      </c>
      <c r="X36" s="3"/>
      <c r="Y36" s="34" t="s">
        <v>600</v>
      </c>
      <c r="Z36" s="34" t="s">
        <v>248</v>
      </c>
      <c r="AA36" s="34" t="s">
        <v>249</v>
      </c>
      <c r="AB36" s="34"/>
      <c r="AC36" s="33" t="s">
        <v>608</v>
      </c>
      <c r="AD36" s="34" t="s">
        <v>188</v>
      </c>
      <c r="AE36" s="34" t="s">
        <v>43</v>
      </c>
      <c r="AF36" s="34"/>
      <c r="AG36" s="34" t="s">
        <v>618</v>
      </c>
      <c r="AH36" s="3" t="s">
        <v>250</v>
      </c>
      <c r="AI36" s="3" t="s">
        <v>251</v>
      </c>
      <c r="AJ36" s="3"/>
      <c r="AK36" s="34" t="s">
        <v>630</v>
      </c>
      <c r="AL36" s="3" t="s">
        <v>252</v>
      </c>
      <c r="AM36" s="3" t="s">
        <v>253</v>
      </c>
      <c r="AN36" s="3"/>
      <c r="AO36" s="34" t="s">
        <v>641</v>
      </c>
      <c r="AP36" s="3" t="s">
        <v>254</v>
      </c>
      <c r="AQ36" s="3" t="s">
        <v>239</v>
      </c>
      <c r="AR36" s="3"/>
      <c r="AS36" s="34" t="s">
        <v>650</v>
      </c>
      <c r="AT36" s="3" t="s">
        <v>354</v>
      </c>
      <c r="AU36" s="3" t="s">
        <v>355</v>
      </c>
      <c r="AV36" s="3"/>
      <c r="AW36" s="34" t="s">
        <v>661</v>
      </c>
      <c r="AX36" s="3" t="s">
        <v>356</v>
      </c>
      <c r="AY36" s="3" t="s">
        <v>357</v>
      </c>
      <c r="AZ36" s="3"/>
      <c r="BA36" s="34" t="s">
        <v>673</v>
      </c>
      <c r="BB36" s="3" t="s">
        <v>358</v>
      </c>
      <c r="BC36" s="3" t="s">
        <v>359</v>
      </c>
      <c r="BD36" s="3"/>
      <c r="BE36" s="34" t="s">
        <v>755</v>
      </c>
      <c r="BF36" s="3" t="s">
        <v>238</v>
      </c>
      <c r="BG36" s="3" t="s">
        <v>360</v>
      </c>
      <c r="BH36" s="3"/>
      <c r="BI36" s="107" t="s">
        <v>484</v>
      </c>
      <c r="BJ36" s="40" t="s">
        <v>165</v>
      </c>
      <c r="BK36" s="40" t="s">
        <v>361</v>
      </c>
      <c r="BL36" s="40"/>
      <c r="BM36" s="107" t="s">
        <v>693</v>
      </c>
      <c r="BN36" s="40" t="s">
        <v>362</v>
      </c>
      <c r="BO36" s="40" t="s">
        <v>363</v>
      </c>
      <c r="BP36" s="40"/>
      <c r="BQ36" s="37" t="s">
        <v>1268</v>
      </c>
      <c r="BR36" s="40" t="s">
        <v>808</v>
      </c>
      <c r="BS36" s="36" t="s">
        <v>1120</v>
      </c>
      <c r="BT36" s="2"/>
      <c r="BV36" s="53"/>
      <c r="BW36" s="53"/>
      <c r="BX36" s="53"/>
      <c r="BY36" s="53"/>
      <c r="BZ36" s="52"/>
      <c r="CA36" s="55"/>
      <c r="CB36" s="52"/>
    </row>
    <row r="37" spans="1:82" ht="16" customHeight="1" x14ac:dyDescent="0.2">
      <c r="A37" s="316"/>
      <c r="B37" s="180"/>
      <c r="C37" s="16" t="s">
        <v>13</v>
      </c>
      <c r="D37" s="16"/>
      <c r="E37" s="3">
        <v>6</v>
      </c>
      <c r="F37" s="3">
        <v>3</v>
      </c>
      <c r="G37" s="3">
        <v>3</v>
      </c>
      <c r="H37" s="3"/>
      <c r="I37" s="3" t="s">
        <v>181</v>
      </c>
      <c r="J37" s="3" t="s">
        <v>157</v>
      </c>
      <c r="K37" s="3" t="s">
        <v>158</v>
      </c>
      <c r="L37" s="3"/>
      <c r="M37" s="3" t="s">
        <v>573</v>
      </c>
      <c r="N37" s="3" t="s">
        <v>159</v>
      </c>
      <c r="O37" s="3" t="s">
        <v>160</v>
      </c>
      <c r="P37" s="3"/>
      <c r="Q37" s="3" t="s">
        <v>585</v>
      </c>
      <c r="R37" s="3" t="s">
        <v>161</v>
      </c>
      <c r="S37" s="3" t="s">
        <v>162</v>
      </c>
      <c r="T37" s="3"/>
      <c r="U37" s="3" t="s">
        <v>594</v>
      </c>
      <c r="V37" s="3" t="s">
        <v>163</v>
      </c>
      <c r="W37" s="3" t="s">
        <v>164</v>
      </c>
      <c r="X37" s="3"/>
      <c r="Y37" s="3" t="s">
        <v>601</v>
      </c>
      <c r="Z37" s="3" t="s">
        <v>43</v>
      </c>
      <c r="AA37" s="3" t="s">
        <v>256</v>
      </c>
      <c r="AB37" s="3"/>
      <c r="AC37" s="51" t="s">
        <v>609</v>
      </c>
      <c r="AD37" s="3" t="s">
        <v>255</v>
      </c>
      <c r="AE37" s="3" t="s">
        <v>187</v>
      </c>
      <c r="AF37" s="3"/>
      <c r="AG37" s="3" t="s">
        <v>619</v>
      </c>
      <c r="AH37" s="3" t="s">
        <v>257</v>
      </c>
      <c r="AI37" s="3" t="s">
        <v>258</v>
      </c>
      <c r="AJ37" s="3"/>
      <c r="AK37" s="3" t="s">
        <v>631</v>
      </c>
      <c r="AL37" s="3" t="s">
        <v>259</v>
      </c>
      <c r="AM37" s="3" t="s">
        <v>260</v>
      </c>
      <c r="AN37" s="3"/>
      <c r="AO37" s="3" t="s">
        <v>134</v>
      </c>
      <c r="AP37" s="3" t="s">
        <v>261</v>
      </c>
      <c r="AQ37" s="3" t="s">
        <v>262</v>
      </c>
      <c r="AR37" s="3"/>
      <c r="AS37" s="3" t="s">
        <v>651</v>
      </c>
      <c r="AT37" s="3" t="s">
        <v>364</v>
      </c>
      <c r="AU37" s="3" t="s">
        <v>365</v>
      </c>
      <c r="AV37" s="3"/>
      <c r="AW37" s="3" t="s">
        <v>662</v>
      </c>
      <c r="AX37" s="3" t="s">
        <v>366</v>
      </c>
      <c r="AY37" s="3" t="s">
        <v>367</v>
      </c>
      <c r="AZ37" s="3"/>
      <c r="BA37" s="3" t="s">
        <v>674</v>
      </c>
      <c r="BB37" s="3" t="s">
        <v>368</v>
      </c>
      <c r="BC37" s="3" t="s">
        <v>369</v>
      </c>
      <c r="BD37" s="3"/>
      <c r="BE37" s="3" t="s">
        <v>43</v>
      </c>
      <c r="BF37" s="9" t="s">
        <v>43</v>
      </c>
      <c r="BG37" s="3" t="s">
        <v>350</v>
      </c>
      <c r="BH37" s="3"/>
      <c r="BI37" s="40" t="s">
        <v>290</v>
      </c>
      <c r="BJ37" s="40" t="s">
        <v>370</v>
      </c>
      <c r="BK37" s="40" t="s">
        <v>371</v>
      </c>
      <c r="BL37" s="40"/>
      <c r="BM37" s="40" t="s">
        <v>694</v>
      </c>
      <c r="BN37" s="40" t="s">
        <v>372</v>
      </c>
      <c r="BO37" s="40" t="s">
        <v>373</v>
      </c>
      <c r="BP37" s="40"/>
      <c r="BQ37" s="36" t="s">
        <v>702</v>
      </c>
      <c r="BR37" s="40" t="s">
        <v>809</v>
      </c>
      <c r="BS37" s="36" t="s">
        <v>810</v>
      </c>
      <c r="BT37" s="2"/>
      <c r="BV37" s="53"/>
      <c r="BW37" s="53"/>
      <c r="BX37" s="53"/>
      <c r="BY37" s="53"/>
      <c r="BZ37" s="52"/>
      <c r="CA37" s="55"/>
      <c r="CB37" s="52"/>
    </row>
    <row r="38" spans="1:82" s="97" customFormat="1" ht="16" customHeight="1" x14ac:dyDescent="0.2">
      <c r="A38" s="104"/>
      <c r="B38" s="104"/>
      <c r="C38" s="96" t="s">
        <v>884</v>
      </c>
      <c r="D38" s="96"/>
      <c r="E38" s="99">
        <f>SUM(E35:E37)</f>
        <v>18</v>
      </c>
      <c r="F38" s="99">
        <f>SUM(F35:F37)</f>
        <v>9</v>
      </c>
      <c r="G38" s="99">
        <f>SUM(G35:G37)</f>
        <v>9</v>
      </c>
      <c r="H38" s="99"/>
      <c r="I38" s="39" t="s">
        <v>1118</v>
      </c>
      <c r="J38" s="39" t="s">
        <v>1119</v>
      </c>
      <c r="K38" s="39" t="s">
        <v>1120</v>
      </c>
      <c r="L38" s="39" t="e">
        <v>#VALUE!</v>
      </c>
      <c r="M38" s="39" t="s">
        <v>1121</v>
      </c>
      <c r="N38" s="39" t="s">
        <v>1122</v>
      </c>
      <c r="O38" s="39" t="s">
        <v>1123</v>
      </c>
      <c r="P38" s="39" t="e">
        <v>#VALUE!</v>
      </c>
      <c r="Q38" s="39" t="s">
        <v>1124</v>
      </c>
      <c r="R38" s="39" t="s">
        <v>1125</v>
      </c>
      <c r="S38" s="39" t="s">
        <v>1126</v>
      </c>
      <c r="T38" s="39" t="e">
        <v>#VALUE!</v>
      </c>
      <c r="U38" s="39" t="s">
        <v>1127</v>
      </c>
      <c r="V38" s="39" t="s">
        <v>1128</v>
      </c>
      <c r="W38" s="39" t="s">
        <v>1129</v>
      </c>
      <c r="X38" s="39" t="e">
        <v>#VALUE!</v>
      </c>
      <c r="Y38" s="39" t="s">
        <v>1130</v>
      </c>
      <c r="Z38" s="39" t="s">
        <v>1131</v>
      </c>
      <c r="AA38" s="39" t="s">
        <v>1132</v>
      </c>
      <c r="AB38" s="39" t="e">
        <v>#VALUE!</v>
      </c>
      <c r="AC38" s="39" t="s">
        <v>1133</v>
      </c>
      <c r="AD38" s="39" t="s">
        <v>1134</v>
      </c>
      <c r="AE38" s="39" t="s">
        <v>1135</v>
      </c>
      <c r="AF38" s="39" t="e">
        <v>#VALUE!</v>
      </c>
      <c r="AG38" s="39" t="s">
        <v>1136</v>
      </c>
      <c r="AH38" s="39" t="s">
        <v>1137</v>
      </c>
      <c r="AI38" s="39" t="s">
        <v>1138</v>
      </c>
      <c r="AJ38" s="39" t="e">
        <v>#VALUE!</v>
      </c>
      <c r="AK38" s="39" t="s">
        <v>1139</v>
      </c>
      <c r="AL38" s="39" t="s">
        <v>1140</v>
      </c>
      <c r="AM38" s="39" t="s">
        <v>1141</v>
      </c>
      <c r="AN38" s="39" t="e">
        <v>#VALUE!</v>
      </c>
      <c r="AO38" s="39" t="s">
        <v>1142</v>
      </c>
      <c r="AP38" s="39" t="s">
        <v>1143</v>
      </c>
      <c r="AQ38" s="39" t="s">
        <v>815</v>
      </c>
      <c r="AR38" s="39" t="e">
        <v>#VALUE!</v>
      </c>
      <c r="AS38" s="39" t="s">
        <v>1144</v>
      </c>
      <c r="AT38" s="39" t="s">
        <v>1145</v>
      </c>
      <c r="AU38" s="39" t="s">
        <v>1146</v>
      </c>
      <c r="AV38" s="39" t="e">
        <v>#VALUE!</v>
      </c>
      <c r="AW38" s="39" t="s">
        <v>1147</v>
      </c>
      <c r="AX38" s="39" t="s">
        <v>1148</v>
      </c>
      <c r="AY38" s="39" t="s">
        <v>1149</v>
      </c>
      <c r="AZ38" s="39" t="e">
        <v>#VALUE!</v>
      </c>
      <c r="BA38" s="39" t="s">
        <v>1150</v>
      </c>
      <c r="BB38" s="39" t="s">
        <v>856</v>
      </c>
      <c r="BC38" s="39" t="s">
        <v>1151</v>
      </c>
      <c r="BD38" s="39" t="e">
        <v>#VALUE!</v>
      </c>
      <c r="BE38" s="39" t="s">
        <v>755</v>
      </c>
      <c r="BF38" s="39" t="s">
        <v>238</v>
      </c>
      <c r="BG38" s="39" t="s">
        <v>497</v>
      </c>
      <c r="BH38" s="39" t="e">
        <v>#VALUE!</v>
      </c>
      <c r="BI38" s="39" t="s">
        <v>1152</v>
      </c>
      <c r="BJ38" s="39" t="s">
        <v>1152</v>
      </c>
      <c r="BK38" s="39" t="s">
        <v>1153</v>
      </c>
      <c r="BL38" s="39" t="e">
        <v>#VALUE!</v>
      </c>
      <c r="BM38" s="39" t="s">
        <v>1154</v>
      </c>
      <c r="BN38" s="39" t="s">
        <v>1155</v>
      </c>
      <c r="BO38" s="39" t="s">
        <v>1156</v>
      </c>
      <c r="BP38" s="39" t="e">
        <v>#VALUE!</v>
      </c>
      <c r="BQ38" s="250" t="s">
        <v>1157</v>
      </c>
      <c r="BR38" s="39" t="s">
        <v>1158</v>
      </c>
      <c r="BS38" s="250" t="s">
        <v>1159</v>
      </c>
      <c r="BT38" s="11"/>
      <c r="BV38" s="55"/>
      <c r="BW38" s="55"/>
      <c r="BX38" s="55"/>
      <c r="BY38" s="55"/>
      <c r="BZ38" s="98"/>
      <c r="CA38" s="55"/>
      <c r="CB38" s="98"/>
    </row>
    <row r="39" spans="1:82" ht="16" customHeight="1" x14ac:dyDescent="0.2">
      <c r="A39" s="282" t="s">
        <v>876</v>
      </c>
      <c r="B39" s="176"/>
      <c r="C39" s="16" t="s">
        <v>3</v>
      </c>
      <c r="D39" s="16"/>
      <c r="E39" s="3">
        <v>6</v>
      </c>
      <c r="F39" s="3">
        <v>3</v>
      </c>
      <c r="G39" s="3">
        <v>3</v>
      </c>
      <c r="H39" s="3"/>
      <c r="I39" s="34" t="s">
        <v>564</v>
      </c>
      <c r="J39" s="3" t="s">
        <v>165</v>
      </c>
      <c r="K39" s="3" t="s">
        <v>166</v>
      </c>
      <c r="L39" s="3"/>
      <c r="M39" s="34" t="s">
        <v>574</v>
      </c>
      <c r="N39" s="3" t="s">
        <v>167</v>
      </c>
      <c r="O39" s="3" t="s">
        <v>168</v>
      </c>
      <c r="P39" s="3"/>
      <c r="Q39" s="34" t="s">
        <v>586</v>
      </c>
      <c r="R39" s="3" t="s">
        <v>169</v>
      </c>
      <c r="S39" s="3" t="s">
        <v>170</v>
      </c>
      <c r="T39" s="3"/>
      <c r="U39" s="34" t="s">
        <v>595</v>
      </c>
      <c r="V39" s="3" t="s">
        <v>171</v>
      </c>
      <c r="W39" s="3" t="s">
        <v>172</v>
      </c>
      <c r="X39" s="3"/>
      <c r="Y39" s="34" t="s">
        <v>602</v>
      </c>
      <c r="Z39" s="34" t="s">
        <v>265</v>
      </c>
      <c r="AA39" s="34" t="s">
        <v>266</v>
      </c>
      <c r="AB39" s="34"/>
      <c r="AC39" s="33" t="s">
        <v>283</v>
      </c>
      <c r="AD39" s="34" t="s">
        <v>263</v>
      </c>
      <c r="AE39" s="34" t="s">
        <v>264</v>
      </c>
      <c r="AF39" s="34"/>
      <c r="AG39" s="34" t="s">
        <v>620</v>
      </c>
      <c r="AH39" s="3" t="s">
        <v>267</v>
      </c>
      <c r="AI39" s="3" t="s">
        <v>268</v>
      </c>
      <c r="AJ39" s="3"/>
      <c r="AK39" s="34" t="s">
        <v>632</v>
      </c>
      <c r="AL39" s="3" t="s">
        <v>269</v>
      </c>
      <c r="AM39" s="3" t="s">
        <v>270</v>
      </c>
      <c r="AN39" s="3"/>
      <c r="AO39" s="34" t="s">
        <v>642</v>
      </c>
      <c r="AP39" s="3" t="s">
        <v>271</v>
      </c>
      <c r="AQ39" s="3" t="s">
        <v>272</v>
      </c>
      <c r="AR39" s="3"/>
      <c r="AS39" s="34" t="s">
        <v>652</v>
      </c>
      <c r="AT39" s="3" t="s">
        <v>374</v>
      </c>
      <c r="AU39" s="3" t="s">
        <v>375</v>
      </c>
      <c r="AV39" s="3"/>
      <c r="AW39" s="34" t="s">
        <v>663</v>
      </c>
      <c r="AX39" s="3" t="s">
        <v>376</v>
      </c>
      <c r="AY39" s="3" t="s">
        <v>377</v>
      </c>
      <c r="AZ39" s="3"/>
      <c r="BA39" s="34" t="s">
        <v>675</v>
      </c>
      <c r="BB39" s="3" t="s">
        <v>378</v>
      </c>
      <c r="BC39" s="3" t="s">
        <v>379</v>
      </c>
      <c r="BD39" s="3"/>
      <c r="BE39" s="34" t="s">
        <v>681</v>
      </c>
      <c r="BF39" s="3" t="s">
        <v>380</v>
      </c>
      <c r="BG39" s="3" t="s">
        <v>350</v>
      </c>
      <c r="BH39" s="3"/>
      <c r="BI39" s="107" t="s">
        <v>686</v>
      </c>
      <c r="BJ39" s="40" t="s">
        <v>381</v>
      </c>
      <c r="BK39" s="40" t="s">
        <v>382</v>
      </c>
      <c r="BL39" s="40"/>
      <c r="BM39" s="107" t="s">
        <v>695</v>
      </c>
      <c r="BN39" s="40" t="s">
        <v>383</v>
      </c>
      <c r="BO39" s="40" t="s">
        <v>384</v>
      </c>
      <c r="BP39" s="40"/>
      <c r="BQ39" s="37" t="s">
        <v>703</v>
      </c>
      <c r="BR39" s="40" t="s">
        <v>811</v>
      </c>
      <c r="BS39" s="36" t="s">
        <v>1271</v>
      </c>
      <c r="BT39" s="2"/>
      <c r="BV39" s="53"/>
      <c r="BW39" s="53"/>
      <c r="BX39" s="53"/>
      <c r="BY39" s="53"/>
      <c r="BZ39" s="52"/>
      <c r="CA39" s="55"/>
      <c r="CB39" s="52"/>
    </row>
    <row r="40" spans="1:82" ht="16" customHeight="1" x14ac:dyDescent="0.2">
      <c r="A40" s="316"/>
      <c r="B40" s="180"/>
      <c r="C40" s="16" t="s">
        <v>4</v>
      </c>
      <c r="D40" s="16"/>
      <c r="E40" s="3">
        <v>6</v>
      </c>
      <c r="F40" s="3">
        <v>3</v>
      </c>
      <c r="G40" s="3">
        <v>3</v>
      </c>
      <c r="H40" s="3"/>
      <c r="I40" s="1" t="s">
        <v>565</v>
      </c>
      <c r="J40" s="3" t="s">
        <v>173</v>
      </c>
      <c r="K40" s="3" t="s">
        <v>174</v>
      </c>
      <c r="L40" s="3"/>
      <c r="M40" s="34" t="s">
        <v>575</v>
      </c>
      <c r="N40" s="3" t="s">
        <v>175</v>
      </c>
      <c r="O40" s="3" t="s">
        <v>176</v>
      </c>
      <c r="P40" s="3"/>
      <c r="Q40" s="34" t="s">
        <v>587</v>
      </c>
      <c r="R40" s="3" t="s">
        <v>177</v>
      </c>
      <c r="S40" s="3" t="s">
        <v>178</v>
      </c>
      <c r="T40" s="3"/>
      <c r="U40" s="34" t="s">
        <v>141</v>
      </c>
      <c r="V40" s="3" t="s">
        <v>179</v>
      </c>
      <c r="W40" s="3" t="s">
        <v>180</v>
      </c>
      <c r="X40" s="3"/>
      <c r="Y40" s="34" t="s">
        <v>603</v>
      </c>
      <c r="Z40" s="34" t="s">
        <v>275</v>
      </c>
      <c r="AA40" s="34" t="s">
        <v>276</v>
      </c>
      <c r="AB40" s="34"/>
      <c r="AC40" s="33" t="s">
        <v>610</v>
      </c>
      <c r="AD40" s="34" t="s">
        <v>273</v>
      </c>
      <c r="AE40" s="34" t="s">
        <v>274</v>
      </c>
      <c r="AF40" s="34"/>
      <c r="AG40" s="34" t="s">
        <v>621</v>
      </c>
      <c r="AH40" s="3" t="s">
        <v>277</v>
      </c>
      <c r="AI40" s="3" t="s">
        <v>278</v>
      </c>
      <c r="AJ40" s="3"/>
      <c r="AK40" s="34" t="s">
        <v>633</v>
      </c>
      <c r="AL40" s="3" t="s">
        <v>279</v>
      </c>
      <c r="AM40" s="3" t="s">
        <v>280</v>
      </c>
      <c r="AN40" s="3"/>
      <c r="AO40" s="34" t="s">
        <v>643</v>
      </c>
      <c r="AP40" s="3" t="s">
        <v>281</v>
      </c>
      <c r="AQ40" s="3" t="s">
        <v>282</v>
      </c>
      <c r="AR40" s="3"/>
      <c r="AS40" s="34" t="s">
        <v>653</v>
      </c>
      <c r="AT40" s="3" t="s">
        <v>385</v>
      </c>
      <c r="AU40" s="3" t="s">
        <v>386</v>
      </c>
      <c r="AV40" s="3"/>
      <c r="AW40" s="34" t="s">
        <v>664</v>
      </c>
      <c r="AX40" s="3" t="s">
        <v>387</v>
      </c>
      <c r="AY40" s="3" t="s">
        <v>388</v>
      </c>
      <c r="AZ40" s="3"/>
      <c r="BA40" s="34" t="s">
        <v>676</v>
      </c>
      <c r="BB40" s="3" t="s">
        <v>389</v>
      </c>
      <c r="BC40" s="3" t="s">
        <v>390</v>
      </c>
      <c r="BD40" s="3"/>
      <c r="BE40" s="34" t="s">
        <v>754</v>
      </c>
      <c r="BF40" s="3" t="s">
        <v>203</v>
      </c>
      <c r="BG40" s="3" t="s">
        <v>391</v>
      </c>
      <c r="BH40" s="3"/>
      <c r="BI40" s="107" t="s">
        <v>687</v>
      </c>
      <c r="BJ40" s="40" t="s">
        <v>211</v>
      </c>
      <c r="BK40" s="40" t="s">
        <v>392</v>
      </c>
      <c r="BL40" s="40"/>
      <c r="BM40" s="37" t="s">
        <v>1266</v>
      </c>
      <c r="BN40" s="40" t="s">
        <v>393</v>
      </c>
      <c r="BO40" s="36" t="s">
        <v>1267</v>
      </c>
      <c r="BP40" s="165"/>
      <c r="BQ40" s="37" t="s">
        <v>704</v>
      </c>
      <c r="BR40" s="40" t="s">
        <v>409</v>
      </c>
      <c r="BS40" s="36" t="s">
        <v>812</v>
      </c>
      <c r="BT40" s="2"/>
      <c r="BV40" s="53"/>
      <c r="BW40" s="53"/>
      <c r="BX40" s="53"/>
      <c r="BY40" s="53"/>
      <c r="BZ40" s="52"/>
      <c r="CA40" s="55"/>
      <c r="CB40" s="52"/>
    </row>
    <row r="41" spans="1:82" ht="16" customHeight="1" x14ac:dyDescent="0.2">
      <c r="A41" s="316"/>
      <c r="B41" s="180"/>
      <c r="C41" s="16" t="s">
        <v>13</v>
      </c>
      <c r="D41" s="16"/>
      <c r="E41" s="3">
        <v>6</v>
      </c>
      <c r="F41" s="3">
        <v>3</v>
      </c>
      <c r="G41" s="3">
        <v>3</v>
      </c>
      <c r="H41" s="3"/>
      <c r="I41" s="3" t="s">
        <v>320</v>
      </c>
      <c r="J41" s="3" t="s">
        <v>181</v>
      </c>
      <c r="K41" s="3" t="s">
        <v>182</v>
      </c>
      <c r="L41" s="3"/>
      <c r="M41" s="3" t="s">
        <v>576</v>
      </c>
      <c r="N41" s="3" t="s">
        <v>183</v>
      </c>
      <c r="O41" s="3" t="s">
        <v>184</v>
      </c>
      <c r="P41" s="3"/>
      <c r="Q41" s="3" t="s">
        <v>588</v>
      </c>
      <c r="R41" s="3" t="s">
        <v>185</v>
      </c>
      <c r="S41" s="3" t="s">
        <v>186</v>
      </c>
      <c r="T41" s="3"/>
      <c r="U41" s="3" t="s">
        <v>172</v>
      </c>
      <c r="V41" s="3" t="s">
        <v>187</v>
      </c>
      <c r="W41" s="3" t="s">
        <v>188</v>
      </c>
      <c r="X41" s="3"/>
      <c r="Y41" s="3" t="s">
        <v>511</v>
      </c>
      <c r="Z41" s="3" t="s">
        <v>284</v>
      </c>
      <c r="AA41" s="3" t="s">
        <v>285</v>
      </c>
      <c r="AB41" s="3"/>
      <c r="AC41" s="51" t="s">
        <v>611</v>
      </c>
      <c r="AD41" s="3" t="s">
        <v>283</v>
      </c>
      <c r="AE41" s="3" t="s">
        <v>240</v>
      </c>
      <c r="AF41" s="3"/>
      <c r="AG41" s="3" t="s">
        <v>622</v>
      </c>
      <c r="AH41" s="3" t="s">
        <v>286</v>
      </c>
      <c r="AI41" s="3" t="s">
        <v>287</v>
      </c>
      <c r="AJ41" s="3"/>
      <c r="AK41" s="3" t="s">
        <v>634</v>
      </c>
      <c r="AL41" s="3" t="s">
        <v>288</v>
      </c>
      <c r="AM41" s="3" t="s">
        <v>289</v>
      </c>
      <c r="AN41" s="3"/>
      <c r="AO41" s="3" t="s">
        <v>447</v>
      </c>
      <c r="AP41" s="3" t="s">
        <v>290</v>
      </c>
      <c r="AQ41" s="3" t="s">
        <v>291</v>
      </c>
      <c r="AR41" s="3"/>
      <c r="AS41" s="3" t="s">
        <v>654</v>
      </c>
      <c r="AT41" s="3" t="s">
        <v>394</v>
      </c>
      <c r="AU41" s="3" t="s">
        <v>395</v>
      </c>
      <c r="AV41" s="3"/>
      <c r="AW41" s="3" t="s">
        <v>665</v>
      </c>
      <c r="AX41" s="3" t="s">
        <v>396</v>
      </c>
      <c r="AY41" s="3" t="s">
        <v>397</v>
      </c>
      <c r="AZ41" s="3"/>
      <c r="BA41" s="3" t="s">
        <v>677</v>
      </c>
      <c r="BB41" s="3" t="s">
        <v>398</v>
      </c>
      <c r="BC41" s="3" t="s">
        <v>399</v>
      </c>
      <c r="BD41" s="3"/>
      <c r="BE41" s="3" t="s">
        <v>43</v>
      </c>
      <c r="BF41" s="9" t="s">
        <v>43</v>
      </c>
      <c r="BG41" s="3" t="s">
        <v>43</v>
      </c>
      <c r="BH41" s="3"/>
      <c r="BI41" s="40" t="s">
        <v>230</v>
      </c>
      <c r="BJ41" s="40" t="s">
        <v>400</v>
      </c>
      <c r="BK41" s="40" t="s">
        <v>320</v>
      </c>
      <c r="BL41" s="40"/>
      <c r="BM41" s="40" t="s">
        <v>696</v>
      </c>
      <c r="BN41" s="40" t="s">
        <v>401</v>
      </c>
      <c r="BO41" s="40" t="s">
        <v>402</v>
      </c>
      <c r="BP41" s="40"/>
      <c r="BQ41" s="36" t="s">
        <v>705</v>
      </c>
      <c r="BR41" s="40" t="s">
        <v>813</v>
      </c>
      <c r="BS41" s="40" t="s">
        <v>814</v>
      </c>
      <c r="BT41" s="2"/>
      <c r="BV41" s="53"/>
      <c r="BW41" s="53"/>
      <c r="BX41" s="53"/>
      <c r="BY41" s="53"/>
      <c r="BZ41" s="52"/>
      <c r="CA41" s="55"/>
      <c r="CB41" s="52"/>
    </row>
    <row r="42" spans="1:82" s="97" customFormat="1" ht="16" customHeight="1" x14ac:dyDescent="0.2">
      <c r="A42" s="104"/>
      <c r="B42" s="104"/>
      <c r="C42" s="96" t="s">
        <v>884</v>
      </c>
      <c r="D42" s="96"/>
      <c r="E42" s="99">
        <f>SUM(E39:E41)</f>
        <v>18</v>
      </c>
      <c r="F42" s="99">
        <f>SUM(F39:F41)</f>
        <v>9</v>
      </c>
      <c r="G42" s="99">
        <f>SUM(G39:G41)</f>
        <v>9</v>
      </c>
      <c r="H42" s="99"/>
      <c r="I42" s="39" t="s">
        <v>1160</v>
      </c>
      <c r="J42" s="39" t="s">
        <v>1161</v>
      </c>
      <c r="K42" s="39" t="s">
        <v>1162</v>
      </c>
      <c r="L42" s="39" t="e">
        <v>#VALUE!</v>
      </c>
      <c r="M42" s="39" t="s">
        <v>1163</v>
      </c>
      <c r="N42" s="39" t="s">
        <v>1164</v>
      </c>
      <c r="O42" s="39" t="s">
        <v>1165</v>
      </c>
      <c r="P42" s="39" t="e">
        <v>#VALUE!</v>
      </c>
      <c r="Q42" s="39" t="s">
        <v>1166</v>
      </c>
      <c r="R42" s="39" t="s">
        <v>1167</v>
      </c>
      <c r="S42" s="39" t="s">
        <v>1168</v>
      </c>
      <c r="T42" s="39" t="e">
        <v>#VALUE!</v>
      </c>
      <c r="U42" s="39" t="s">
        <v>1129</v>
      </c>
      <c r="V42" s="39" t="s">
        <v>1169</v>
      </c>
      <c r="W42" s="39" t="s">
        <v>240</v>
      </c>
      <c r="X42" s="39" t="e">
        <v>#VALUE!</v>
      </c>
      <c r="Y42" s="39" t="s">
        <v>605</v>
      </c>
      <c r="Z42" s="39" t="s">
        <v>1170</v>
      </c>
      <c r="AA42" s="39" t="s">
        <v>1171</v>
      </c>
      <c r="AB42" s="39" t="e">
        <v>#VALUE!</v>
      </c>
      <c r="AC42" s="39" t="s">
        <v>360</v>
      </c>
      <c r="AD42" s="39" t="s">
        <v>283</v>
      </c>
      <c r="AE42" s="39" t="s">
        <v>1134</v>
      </c>
      <c r="AF42" s="39" t="e">
        <v>#VALUE!</v>
      </c>
      <c r="AG42" s="39" t="s">
        <v>1172</v>
      </c>
      <c r="AH42" s="39" t="s">
        <v>1173</v>
      </c>
      <c r="AI42" s="39" t="s">
        <v>1174</v>
      </c>
      <c r="AJ42" s="39" t="e">
        <v>#VALUE!</v>
      </c>
      <c r="AK42" s="39" t="s">
        <v>1175</v>
      </c>
      <c r="AL42" s="39" t="s">
        <v>1176</v>
      </c>
      <c r="AM42" s="39" t="s">
        <v>1177</v>
      </c>
      <c r="AN42" s="39" t="e">
        <v>#VALUE!</v>
      </c>
      <c r="AO42" s="39" t="s">
        <v>1178</v>
      </c>
      <c r="AP42" s="39" t="s">
        <v>1179</v>
      </c>
      <c r="AQ42" s="39" t="s">
        <v>291</v>
      </c>
      <c r="AR42" s="39" t="e">
        <v>#VALUE!</v>
      </c>
      <c r="AS42" s="39" t="s">
        <v>1180</v>
      </c>
      <c r="AT42" s="39" t="s">
        <v>1181</v>
      </c>
      <c r="AU42" s="39" t="s">
        <v>1182</v>
      </c>
      <c r="AV42" s="39" t="e">
        <v>#VALUE!</v>
      </c>
      <c r="AW42" s="39" t="s">
        <v>1183</v>
      </c>
      <c r="AX42" s="39" t="s">
        <v>1184</v>
      </c>
      <c r="AY42" s="39" t="s">
        <v>1185</v>
      </c>
      <c r="AZ42" s="39" t="e">
        <v>#VALUE!</v>
      </c>
      <c r="BA42" s="39" t="s">
        <v>1186</v>
      </c>
      <c r="BB42" s="39" t="s">
        <v>1187</v>
      </c>
      <c r="BC42" s="39" t="s">
        <v>1188</v>
      </c>
      <c r="BD42" s="39" t="e">
        <v>#VALUE!</v>
      </c>
      <c r="BE42" s="39" t="s">
        <v>1189</v>
      </c>
      <c r="BF42" s="39" t="s">
        <v>429</v>
      </c>
      <c r="BG42" s="39" t="s">
        <v>1190</v>
      </c>
      <c r="BH42" s="39" t="e">
        <v>#VALUE!</v>
      </c>
      <c r="BI42" s="39" t="s">
        <v>1191</v>
      </c>
      <c r="BJ42" s="39" t="s">
        <v>125</v>
      </c>
      <c r="BK42" s="39" t="s">
        <v>1192</v>
      </c>
      <c r="BL42" s="39" t="e">
        <v>#VALUE!</v>
      </c>
      <c r="BM42" s="39" t="s">
        <v>1193</v>
      </c>
      <c r="BN42" s="39" t="s">
        <v>1194</v>
      </c>
      <c r="BO42" s="39" t="s">
        <v>1195</v>
      </c>
      <c r="BP42" s="39" t="e">
        <v>#VALUE!</v>
      </c>
      <c r="BQ42" s="39" t="s">
        <v>1196</v>
      </c>
      <c r="BR42" s="39" t="s">
        <v>1197</v>
      </c>
      <c r="BS42" s="250" t="s">
        <v>1198</v>
      </c>
      <c r="BT42" s="11"/>
      <c r="BV42" s="55"/>
      <c r="BW42" s="55"/>
      <c r="BX42" s="55"/>
      <c r="BY42" s="55"/>
      <c r="BZ42" s="98"/>
      <c r="CA42" s="55"/>
      <c r="CB42" s="98"/>
    </row>
    <row r="43" spans="1:82" ht="16" customHeight="1" x14ac:dyDescent="0.2">
      <c r="A43" s="282" t="s">
        <v>875</v>
      </c>
      <c r="B43" s="176"/>
      <c r="C43" s="16" t="s">
        <v>3</v>
      </c>
      <c r="D43" s="16"/>
      <c r="E43" s="3">
        <v>6</v>
      </c>
      <c r="F43" s="3">
        <v>3</v>
      </c>
      <c r="G43" s="3">
        <v>3</v>
      </c>
      <c r="H43" s="3"/>
      <c r="I43" s="34" t="s">
        <v>566</v>
      </c>
      <c r="J43" s="3" t="s">
        <v>189</v>
      </c>
      <c r="K43" s="3" t="s">
        <v>190</v>
      </c>
      <c r="L43" s="3"/>
      <c r="M43" s="3" t="s">
        <v>577</v>
      </c>
      <c r="N43" s="3" t="s">
        <v>191</v>
      </c>
      <c r="O43" s="3" t="s">
        <v>192</v>
      </c>
      <c r="P43" s="3"/>
      <c r="Q43" s="3" t="s">
        <v>589</v>
      </c>
      <c r="R43" s="3" t="s">
        <v>193</v>
      </c>
      <c r="S43" s="3" t="s">
        <v>194</v>
      </c>
      <c r="T43" s="3"/>
      <c r="U43" s="3" t="s">
        <v>133</v>
      </c>
      <c r="V43" s="3" t="s">
        <v>195</v>
      </c>
      <c r="W43" s="3" t="s">
        <v>196</v>
      </c>
      <c r="X43" s="3"/>
      <c r="Y43" s="3" t="s">
        <v>604</v>
      </c>
      <c r="Z43" s="34" t="s">
        <v>221</v>
      </c>
      <c r="AA43" s="34" t="s">
        <v>293</v>
      </c>
      <c r="AB43" s="34"/>
      <c r="AC43" s="33" t="s">
        <v>612</v>
      </c>
      <c r="AD43" s="3" t="s">
        <v>124</v>
      </c>
      <c r="AE43" s="34" t="s">
        <v>292</v>
      </c>
      <c r="AF43" s="34"/>
      <c r="AG43" s="34" t="s">
        <v>623</v>
      </c>
      <c r="AH43" s="3" t="s">
        <v>294</v>
      </c>
      <c r="AI43" s="3" t="s">
        <v>295</v>
      </c>
      <c r="AJ43" s="3"/>
      <c r="AK43" s="34" t="s">
        <v>635</v>
      </c>
      <c r="AL43" s="3" t="s">
        <v>296</v>
      </c>
      <c r="AM43" s="3" t="s">
        <v>297</v>
      </c>
      <c r="AN43" s="3"/>
      <c r="AO43" s="34" t="s">
        <v>644</v>
      </c>
      <c r="AP43" s="3" t="s">
        <v>298</v>
      </c>
      <c r="AQ43" s="3" t="s">
        <v>299</v>
      </c>
      <c r="AR43" s="3"/>
      <c r="AS43" s="34" t="s">
        <v>655</v>
      </c>
      <c r="AT43" s="3" t="s">
        <v>403</v>
      </c>
      <c r="AU43" s="3" t="s">
        <v>404</v>
      </c>
      <c r="AV43" s="3"/>
      <c r="AW43" s="34" t="s">
        <v>666</v>
      </c>
      <c r="AX43" s="3" t="s">
        <v>405</v>
      </c>
      <c r="AY43" s="3" t="s">
        <v>406</v>
      </c>
      <c r="AZ43" s="3"/>
      <c r="BA43" s="1" t="s">
        <v>1264</v>
      </c>
      <c r="BB43" s="3" t="s">
        <v>407</v>
      </c>
      <c r="BC43" s="3" t="s">
        <v>408</v>
      </c>
      <c r="BD43" s="3"/>
      <c r="BE43" s="34" t="s">
        <v>43</v>
      </c>
      <c r="BF43" s="10" t="s">
        <v>43</v>
      </c>
      <c r="BG43" s="3" t="s">
        <v>43</v>
      </c>
      <c r="BH43" s="3"/>
      <c r="BI43" s="107" t="s">
        <v>688</v>
      </c>
      <c r="BJ43" s="40" t="s">
        <v>409</v>
      </c>
      <c r="BK43" s="40" t="s">
        <v>410</v>
      </c>
      <c r="BL43" s="40"/>
      <c r="BM43" s="107" t="s">
        <v>697</v>
      </c>
      <c r="BN43" s="40" t="s">
        <v>411</v>
      </c>
      <c r="BO43" s="40" t="s">
        <v>230</v>
      </c>
      <c r="BP43" s="40"/>
      <c r="BQ43" s="37" t="s">
        <v>706</v>
      </c>
      <c r="BR43" s="40" t="s">
        <v>815</v>
      </c>
      <c r="BS43" s="40" t="s">
        <v>816</v>
      </c>
      <c r="BT43" s="2"/>
      <c r="BV43" s="53"/>
      <c r="BW43" s="53"/>
      <c r="BX43" s="53"/>
      <c r="BY43" s="53"/>
      <c r="BZ43" s="52"/>
      <c r="CA43" s="55"/>
      <c r="CB43" s="52"/>
    </row>
    <row r="44" spans="1:82" ht="16" customHeight="1" x14ac:dyDescent="0.2">
      <c r="A44" s="284"/>
      <c r="B44" s="178"/>
      <c r="C44" s="16" t="s">
        <v>4</v>
      </c>
      <c r="D44" s="16"/>
      <c r="E44" s="3">
        <v>6</v>
      </c>
      <c r="F44" s="3">
        <v>3</v>
      </c>
      <c r="G44" s="3">
        <v>3</v>
      </c>
      <c r="H44" s="3"/>
      <c r="I44" s="34" t="s">
        <v>567</v>
      </c>
      <c r="J44" s="3" t="s">
        <v>197</v>
      </c>
      <c r="K44" s="3" t="s">
        <v>198</v>
      </c>
      <c r="L44" s="3"/>
      <c r="M44" s="34" t="s">
        <v>578</v>
      </c>
      <c r="N44" s="3" t="s">
        <v>199</v>
      </c>
      <c r="O44" s="3" t="s">
        <v>200</v>
      </c>
      <c r="P44" s="3"/>
      <c r="Q44" s="34" t="s">
        <v>590</v>
      </c>
      <c r="R44" s="3" t="s">
        <v>201</v>
      </c>
      <c r="S44" s="3" t="s">
        <v>202</v>
      </c>
      <c r="T44" s="3"/>
      <c r="U44" s="34" t="s">
        <v>596</v>
      </c>
      <c r="V44" s="3" t="s">
        <v>203</v>
      </c>
      <c r="W44" s="3" t="s">
        <v>43</v>
      </c>
      <c r="X44" s="3"/>
      <c r="Y44" s="1" t="s">
        <v>1263</v>
      </c>
      <c r="Z44" s="34" t="s">
        <v>300</v>
      </c>
      <c r="AA44" s="34" t="s">
        <v>301</v>
      </c>
      <c r="AB44" s="34"/>
      <c r="AC44" s="33" t="s">
        <v>606</v>
      </c>
      <c r="AD44" s="34" t="s">
        <v>203</v>
      </c>
      <c r="AE44" s="34" t="s">
        <v>163</v>
      </c>
      <c r="AF44" s="34"/>
      <c r="AG44" s="34" t="s">
        <v>624</v>
      </c>
      <c r="AH44" s="3" t="s">
        <v>302</v>
      </c>
      <c r="AI44" s="3" t="s">
        <v>303</v>
      </c>
      <c r="AJ44" s="3"/>
      <c r="AK44" s="34" t="s">
        <v>636</v>
      </c>
      <c r="AL44" s="3" t="s">
        <v>304</v>
      </c>
      <c r="AM44" s="3" t="s">
        <v>305</v>
      </c>
      <c r="AN44" s="3"/>
      <c r="AO44" s="34" t="s">
        <v>273</v>
      </c>
      <c r="AP44" s="3" t="s">
        <v>273</v>
      </c>
      <c r="AQ44" s="3" t="s">
        <v>283</v>
      </c>
      <c r="AR44" s="3"/>
      <c r="AS44" s="34" t="s">
        <v>656</v>
      </c>
      <c r="AT44" s="3" t="s">
        <v>412</v>
      </c>
      <c r="AU44" s="3" t="s">
        <v>413</v>
      </c>
      <c r="AV44" s="3"/>
      <c r="AW44" s="34" t="s">
        <v>667</v>
      </c>
      <c r="AX44" s="3" t="s">
        <v>414</v>
      </c>
      <c r="AY44" s="3" t="s">
        <v>415</v>
      </c>
      <c r="AZ44" s="3"/>
      <c r="BA44" s="34" t="s">
        <v>678</v>
      </c>
      <c r="BB44" s="3" t="s">
        <v>416</v>
      </c>
      <c r="BC44" s="3" t="s">
        <v>417</v>
      </c>
      <c r="BD44" s="3"/>
      <c r="BE44" s="34" t="s">
        <v>682</v>
      </c>
      <c r="BF44" s="3" t="s">
        <v>418</v>
      </c>
      <c r="BG44" s="3" t="s">
        <v>262</v>
      </c>
      <c r="BH44" s="3"/>
      <c r="BI44" s="107" t="s">
        <v>454</v>
      </c>
      <c r="BJ44" s="40" t="s">
        <v>419</v>
      </c>
      <c r="BK44" s="40" t="s">
        <v>420</v>
      </c>
      <c r="BL44" s="40"/>
      <c r="BM44" s="107" t="s">
        <v>698</v>
      </c>
      <c r="BN44" s="40" t="s">
        <v>421</v>
      </c>
      <c r="BO44" s="40" t="s">
        <v>422</v>
      </c>
      <c r="BP44" s="40"/>
      <c r="BQ44" s="37" t="s">
        <v>707</v>
      </c>
      <c r="BR44" s="40" t="s">
        <v>817</v>
      </c>
      <c r="BS44" s="40" t="s">
        <v>808</v>
      </c>
      <c r="BT44" s="2"/>
      <c r="BV44" s="53"/>
      <c r="BW44" s="53"/>
      <c r="BX44" s="53"/>
      <c r="BY44" s="53"/>
      <c r="BZ44" s="52"/>
      <c r="CA44" s="55"/>
      <c r="CB44" s="52"/>
    </row>
    <row r="45" spans="1:82" ht="16" customHeight="1" x14ac:dyDescent="0.2">
      <c r="A45" s="317"/>
      <c r="B45" s="181"/>
      <c r="C45" s="16" t="s">
        <v>13</v>
      </c>
      <c r="D45" s="16"/>
      <c r="E45" s="3">
        <v>6</v>
      </c>
      <c r="F45" s="3">
        <v>3</v>
      </c>
      <c r="G45" s="3">
        <v>3</v>
      </c>
      <c r="H45" s="3"/>
      <c r="I45" s="34" t="s">
        <v>568</v>
      </c>
      <c r="J45" s="3" t="s">
        <v>204</v>
      </c>
      <c r="K45" s="3" t="s">
        <v>205</v>
      </c>
      <c r="L45" s="3"/>
      <c r="M45" s="3" t="s">
        <v>579</v>
      </c>
      <c r="N45" s="3" t="s">
        <v>206</v>
      </c>
      <c r="O45" s="3" t="s">
        <v>207</v>
      </c>
      <c r="P45" s="3"/>
      <c r="Q45" s="3" t="s">
        <v>591</v>
      </c>
      <c r="R45" s="3" t="s">
        <v>208</v>
      </c>
      <c r="S45" s="3" t="s">
        <v>209</v>
      </c>
      <c r="T45" s="3"/>
      <c r="U45" s="3" t="s">
        <v>195</v>
      </c>
      <c r="V45" s="3" t="s">
        <v>210</v>
      </c>
      <c r="W45" s="3" t="s">
        <v>124</v>
      </c>
      <c r="X45" s="3"/>
      <c r="Y45" s="3" t="s">
        <v>605</v>
      </c>
      <c r="Z45" s="3" t="s">
        <v>306</v>
      </c>
      <c r="AA45" s="3" t="s">
        <v>307</v>
      </c>
      <c r="AB45" s="3"/>
      <c r="AC45" s="51" t="s">
        <v>613</v>
      </c>
      <c r="AD45" s="3" t="s">
        <v>273</v>
      </c>
      <c r="AE45" s="3" t="s">
        <v>163</v>
      </c>
      <c r="AF45" s="3"/>
      <c r="AG45" s="3" t="s">
        <v>625</v>
      </c>
      <c r="AH45" s="3" t="s">
        <v>308</v>
      </c>
      <c r="AI45" s="3" t="s">
        <v>309</v>
      </c>
      <c r="AJ45" s="3"/>
      <c r="AK45" s="3" t="s">
        <v>637</v>
      </c>
      <c r="AL45" s="3" t="s">
        <v>310</v>
      </c>
      <c r="AM45" s="3" t="s">
        <v>311</v>
      </c>
      <c r="AN45" s="3"/>
      <c r="AO45" s="3" t="s">
        <v>645</v>
      </c>
      <c r="AP45" s="3" t="s">
        <v>312</v>
      </c>
      <c r="AQ45" s="3" t="s">
        <v>313</v>
      </c>
      <c r="AR45" s="3"/>
      <c r="AS45" s="3" t="s">
        <v>657</v>
      </c>
      <c r="AT45" s="3" t="s">
        <v>423</v>
      </c>
      <c r="AU45" s="3" t="s">
        <v>424</v>
      </c>
      <c r="AV45" s="3"/>
      <c r="AW45" s="3" t="s">
        <v>668</v>
      </c>
      <c r="AX45" s="3" t="s">
        <v>425</v>
      </c>
      <c r="AY45" s="3" t="s">
        <v>426</v>
      </c>
      <c r="AZ45" s="3"/>
      <c r="BA45" s="3" t="s">
        <v>679</v>
      </c>
      <c r="BB45" s="3" t="s">
        <v>427</v>
      </c>
      <c r="BC45" s="3" t="s">
        <v>428</v>
      </c>
      <c r="BD45" s="3"/>
      <c r="BE45" s="3" t="s">
        <v>683</v>
      </c>
      <c r="BF45" s="9" t="s">
        <v>43</v>
      </c>
      <c r="BG45" s="3" t="s">
        <v>429</v>
      </c>
      <c r="BH45" s="3"/>
      <c r="BI45" s="40" t="s">
        <v>158</v>
      </c>
      <c r="BJ45" s="40" t="s">
        <v>430</v>
      </c>
      <c r="BK45" s="40" t="s">
        <v>238</v>
      </c>
      <c r="BL45" s="40"/>
      <c r="BM45" s="40" t="s">
        <v>699</v>
      </c>
      <c r="BN45" s="40" t="s">
        <v>431</v>
      </c>
      <c r="BO45" s="40" t="s">
        <v>432</v>
      </c>
      <c r="BP45" s="40"/>
      <c r="BQ45" s="36" t="s">
        <v>708</v>
      </c>
      <c r="BR45" s="40" t="s">
        <v>409</v>
      </c>
      <c r="BS45" s="40" t="s">
        <v>810</v>
      </c>
      <c r="BT45" s="2"/>
      <c r="BV45" s="53"/>
      <c r="BW45" s="53"/>
      <c r="BX45" s="53"/>
      <c r="BY45" s="53"/>
      <c r="BZ45" s="52"/>
      <c r="CA45" s="55"/>
      <c r="CB45" s="52"/>
    </row>
    <row r="46" spans="1:82" s="97" customFormat="1" ht="16" customHeight="1" x14ac:dyDescent="0.2">
      <c r="A46" s="105"/>
      <c r="B46" s="105"/>
      <c r="C46" s="96" t="s">
        <v>884</v>
      </c>
      <c r="D46" s="96"/>
      <c r="E46" s="101">
        <f>SUM(E43:E45)</f>
        <v>18</v>
      </c>
      <c r="F46" s="101">
        <f>SUM(F43:F45)</f>
        <v>9</v>
      </c>
      <c r="G46" s="101">
        <f>SUM(G43:G45)</f>
        <v>9</v>
      </c>
      <c r="H46" s="101"/>
      <c r="I46" s="39" t="s">
        <v>1199</v>
      </c>
      <c r="J46" s="39" t="s">
        <v>1200</v>
      </c>
      <c r="K46" s="39" t="s">
        <v>1201</v>
      </c>
      <c r="L46" s="39" t="e">
        <v>#VALUE!</v>
      </c>
      <c r="M46" s="39" t="s">
        <v>1202</v>
      </c>
      <c r="N46" s="39" t="s">
        <v>1203</v>
      </c>
      <c r="O46" s="39" t="s">
        <v>1204</v>
      </c>
      <c r="P46" s="39" t="e">
        <v>#VALUE!</v>
      </c>
      <c r="Q46" s="39" t="s">
        <v>1205</v>
      </c>
      <c r="R46" s="39" t="s">
        <v>1206</v>
      </c>
      <c r="S46" s="39" t="s">
        <v>1207</v>
      </c>
      <c r="T46" s="39" t="e">
        <v>#VALUE!</v>
      </c>
      <c r="U46" s="39" t="s">
        <v>1208</v>
      </c>
      <c r="V46" s="39" t="s">
        <v>1209</v>
      </c>
      <c r="W46" s="39" t="s">
        <v>351</v>
      </c>
      <c r="X46" s="39" t="e">
        <v>#VALUE!</v>
      </c>
      <c r="Y46" s="39" t="s">
        <v>102</v>
      </c>
      <c r="Z46" s="39" t="s">
        <v>1210</v>
      </c>
      <c r="AA46" s="39" t="s">
        <v>1211</v>
      </c>
      <c r="AB46" s="39" t="e">
        <v>#VALUE!</v>
      </c>
      <c r="AC46" s="39" t="s">
        <v>1133</v>
      </c>
      <c r="AD46" s="39" t="s">
        <v>1209</v>
      </c>
      <c r="AE46" s="39" t="s">
        <v>1212</v>
      </c>
      <c r="AF46" s="39" t="e">
        <v>#VALUE!</v>
      </c>
      <c r="AG46" s="39" t="s">
        <v>1213</v>
      </c>
      <c r="AH46" s="39" t="s">
        <v>1214</v>
      </c>
      <c r="AI46" s="39" t="s">
        <v>1215</v>
      </c>
      <c r="AJ46" s="39" t="e">
        <v>#VALUE!</v>
      </c>
      <c r="AK46" s="39" t="s">
        <v>1216</v>
      </c>
      <c r="AL46" s="39" t="s">
        <v>1217</v>
      </c>
      <c r="AM46" s="39" t="s">
        <v>1218</v>
      </c>
      <c r="AN46" s="39" t="e">
        <v>#VALUE!</v>
      </c>
      <c r="AO46" s="39" t="s">
        <v>1142</v>
      </c>
      <c r="AP46" s="39" t="s">
        <v>261</v>
      </c>
      <c r="AQ46" s="39" t="s">
        <v>1219</v>
      </c>
      <c r="AR46" s="39" t="e">
        <v>#VALUE!</v>
      </c>
      <c r="AS46" s="39" t="s">
        <v>1220</v>
      </c>
      <c r="AT46" s="39" t="s">
        <v>1221</v>
      </c>
      <c r="AU46" s="39" t="s">
        <v>1222</v>
      </c>
      <c r="AV46" s="39" t="e">
        <v>#VALUE!</v>
      </c>
      <c r="AW46" s="39" t="s">
        <v>1223</v>
      </c>
      <c r="AX46" s="39" t="s">
        <v>1224</v>
      </c>
      <c r="AY46" s="39" t="s">
        <v>1225</v>
      </c>
      <c r="AZ46" s="39" t="e">
        <v>#VALUE!</v>
      </c>
      <c r="BA46" s="39" t="s">
        <v>1226</v>
      </c>
      <c r="BB46" s="39" t="s">
        <v>1227</v>
      </c>
      <c r="BC46" s="39" t="s">
        <v>1228</v>
      </c>
      <c r="BD46" s="39" t="e">
        <v>#VALUE!</v>
      </c>
      <c r="BE46" s="39" t="s">
        <v>1229</v>
      </c>
      <c r="BF46" s="39" t="s">
        <v>418</v>
      </c>
      <c r="BG46" s="39" t="s">
        <v>1230</v>
      </c>
      <c r="BH46" s="39" t="e">
        <v>#VALUE!</v>
      </c>
      <c r="BI46" s="39" t="s">
        <v>1231</v>
      </c>
      <c r="BJ46" s="39" t="s">
        <v>1159</v>
      </c>
      <c r="BK46" s="39" t="s">
        <v>1232</v>
      </c>
      <c r="BL46" s="39" t="e">
        <v>#VALUE!</v>
      </c>
      <c r="BM46" s="39" t="s">
        <v>1233</v>
      </c>
      <c r="BN46" s="39" t="s">
        <v>1234</v>
      </c>
      <c r="BO46" s="39" t="s">
        <v>1235</v>
      </c>
      <c r="BP46" s="39" t="e">
        <v>#VALUE!</v>
      </c>
      <c r="BQ46" s="250" t="s">
        <v>1236</v>
      </c>
      <c r="BR46" s="250" t="s">
        <v>688</v>
      </c>
      <c r="BS46" s="250" t="s">
        <v>688</v>
      </c>
      <c r="BT46" s="11"/>
      <c r="BV46" s="55"/>
      <c r="BW46" s="55"/>
      <c r="BX46" s="55"/>
      <c r="BY46" s="55"/>
      <c r="BZ46" s="98"/>
      <c r="CA46" s="55"/>
      <c r="CB46" s="98"/>
    </row>
    <row r="47" spans="1:82" s="2" customFormat="1" x14ac:dyDescent="0.2">
      <c r="A47" s="310" t="s">
        <v>997</v>
      </c>
      <c r="B47" s="311"/>
      <c r="C47" s="311"/>
      <c r="D47" s="311"/>
      <c r="E47" s="311"/>
      <c r="F47" s="311"/>
      <c r="G47" s="311"/>
      <c r="H47" s="311"/>
      <c r="I47" s="311"/>
      <c r="J47" s="311"/>
      <c r="K47" s="311"/>
      <c r="L47" s="311"/>
      <c r="M47" s="311"/>
      <c r="N47" s="311"/>
      <c r="O47" s="311"/>
      <c r="P47" s="311"/>
      <c r="Q47" s="311"/>
      <c r="R47" s="311"/>
      <c r="S47" s="311"/>
      <c r="T47" s="311"/>
      <c r="U47" s="311"/>
      <c r="V47" s="311"/>
      <c r="W47" s="311"/>
      <c r="X47" s="311"/>
      <c r="Y47" s="311"/>
      <c r="Z47" s="311"/>
      <c r="AA47" s="311"/>
      <c r="AB47" s="311"/>
      <c r="AC47" s="311"/>
      <c r="AD47" s="311"/>
      <c r="AE47" s="311"/>
      <c r="AF47" s="311"/>
      <c r="AG47" s="311"/>
      <c r="AH47" s="311"/>
      <c r="AI47" s="311"/>
      <c r="AJ47" s="311"/>
      <c r="AK47" s="311"/>
      <c r="AL47" s="311"/>
      <c r="AM47" s="311"/>
      <c r="AN47" s="311"/>
      <c r="AO47" s="311"/>
      <c r="AP47" s="311"/>
      <c r="AQ47" s="311"/>
      <c r="AR47" s="311"/>
      <c r="AS47" s="311"/>
      <c r="AT47" s="311"/>
      <c r="AU47" s="311"/>
      <c r="AV47" s="311"/>
      <c r="AW47" s="311"/>
      <c r="AX47" s="311"/>
      <c r="AY47" s="311"/>
      <c r="AZ47" s="311"/>
      <c r="BA47" s="311"/>
      <c r="BB47" s="311"/>
      <c r="BC47" s="311"/>
      <c r="BD47" s="311"/>
      <c r="BE47" s="311"/>
      <c r="BF47" s="311"/>
      <c r="BG47" s="311"/>
      <c r="BH47" s="311"/>
      <c r="BI47" s="311"/>
      <c r="BJ47" s="311"/>
      <c r="BK47" s="311"/>
      <c r="BL47" s="311"/>
      <c r="BM47" s="311"/>
      <c r="BN47" s="311"/>
      <c r="BO47" s="311"/>
      <c r="BP47" s="311"/>
      <c r="BQ47" s="311"/>
      <c r="BR47" s="311"/>
      <c r="BS47" s="311"/>
      <c r="BU47" s="13"/>
      <c r="BV47" s="54"/>
      <c r="BW47" s="54"/>
      <c r="BX47" s="54"/>
      <c r="BY47" s="54"/>
      <c r="BZ47" s="54"/>
      <c r="CA47" s="54"/>
      <c r="CB47" s="54"/>
      <c r="CC47" s="13"/>
      <c r="CD47" s="13"/>
    </row>
    <row r="48" spans="1:82" s="2" customFormat="1" x14ac:dyDescent="0.2">
      <c r="A48" s="233"/>
      <c r="B48" s="233"/>
      <c r="C48" s="233"/>
      <c r="D48" s="233"/>
      <c r="E48" s="233"/>
      <c r="F48" s="233"/>
      <c r="G48" s="233"/>
      <c r="H48" s="233"/>
      <c r="I48" s="233"/>
      <c r="J48" s="70"/>
      <c r="K48" s="70"/>
      <c r="L48" s="70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  <c r="AZ48" s="234"/>
      <c r="BA48" s="234"/>
      <c r="BB48" s="234"/>
      <c r="BC48" s="234"/>
      <c r="BD48" s="234"/>
      <c r="BE48" s="234"/>
      <c r="BF48" s="234"/>
      <c r="BG48" s="234"/>
      <c r="BH48" s="234"/>
      <c r="BI48" s="234"/>
      <c r="BJ48" s="234"/>
      <c r="BK48" s="234"/>
      <c r="BL48" s="234"/>
      <c r="BM48" s="234"/>
      <c r="BN48" s="234"/>
      <c r="BO48" s="234"/>
      <c r="BP48" s="234"/>
      <c r="BQ48" s="234"/>
      <c r="BR48" s="234"/>
      <c r="BS48" s="234"/>
      <c r="BU48" s="13"/>
      <c r="BV48" s="54"/>
      <c r="BW48" s="54"/>
      <c r="BX48" s="54"/>
      <c r="BY48" s="54"/>
      <c r="BZ48" s="54"/>
      <c r="CA48" s="54"/>
      <c r="CB48" s="54"/>
      <c r="CC48" s="13"/>
      <c r="CD48" s="13"/>
    </row>
    <row r="49" spans="1:82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BT49" s="2"/>
      <c r="BU49" s="13"/>
      <c r="BV49" s="54"/>
      <c r="BW49" s="13"/>
      <c r="BX49" s="13"/>
      <c r="BY49" s="13"/>
      <c r="BZ49" s="13"/>
      <c r="CA49" s="13"/>
      <c r="CB49" s="13"/>
      <c r="CC49" s="13"/>
      <c r="CD49" s="13"/>
    </row>
    <row r="50" spans="1:82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</row>
    <row r="51" spans="1:82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1:82" s="110" customForma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BV52" s="111"/>
    </row>
    <row r="53" spans="1:82" ht="16" customHeight="1" x14ac:dyDescent="0.2"/>
    <row r="54" spans="1:82" ht="16" customHeight="1" x14ac:dyDescent="0.2"/>
    <row r="55" spans="1:82" ht="16" customHeight="1" x14ac:dyDescent="0.2"/>
    <row r="56" spans="1:82" ht="16" customHeight="1" x14ac:dyDescent="0.2"/>
    <row r="57" spans="1:82" ht="16" customHeight="1" x14ac:dyDescent="0.2"/>
    <row r="58" spans="1:82" ht="16" customHeight="1" x14ac:dyDescent="0.2"/>
    <row r="59" spans="1:82" ht="16" customHeight="1" x14ac:dyDescent="0.2"/>
    <row r="60" spans="1:82" ht="16" customHeight="1" x14ac:dyDescent="0.2"/>
    <row r="61" spans="1:82" ht="16" customHeight="1" x14ac:dyDescent="0.2"/>
    <row r="62" spans="1:82" ht="16" customHeight="1" x14ac:dyDescent="0.2"/>
    <row r="63" spans="1:82" ht="16" customHeight="1" x14ac:dyDescent="0.2"/>
    <row r="64" spans="1:82" ht="16" customHeight="1" x14ac:dyDescent="0.2"/>
    <row r="65" ht="16" customHeight="1" x14ac:dyDescent="0.2"/>
    <row r="66" ht="16" customHeight="1" x14ac:dyDescent="0.2"/>
    <row r="67" ht="16" customHeight="1" x14ac:dyDescent="0.2"/>
    <row r="68" ht="16" customHeight="1" x14ac:dyDescent="0.2"/>
    <row r="69" ht="16" customHeight="1" x14ac:dyDescent="0.2"/>
    <row r="70" ht="16" customHeight="1" x14ac:dyDescent="0.2"/>
    <row r="82" ht="22" customHeight="1" x14ac:dyDescent="0.2"/>
  </sheetData>
  <mergeCells count="32">
    <mergeCell ref="I29:K29"/>
    <mergeCell ref="M6:O6"/>
    <mergeCell ref="A24:BS24"/>
    <mergeCell ref="AC29:AE29"/>
    <mergeCell ref="Y29:AA29"/>
    <mergeCell ref="U29:W29"/>
    <mergeCell ref="BA29:BC29"/>
    <mergeCell ref="Y28:AQ28"/>
    <mergeCell ref="AS28:BS28"/>
    <mergeCell ref="J6:K6"/>
    <mergeCell ref="E6:G6"/>
    <mergeCell ref="J28:W28"/>
    <mergeCell ref="A16:A18"/>
    <mergeCell ref="A20:A22"/>
    <mergeCell ref="A8:A10"/>
    <mergeCell ref="A12:A14"/>
    <mergeCell ref="A47:BS47"/>
    <mergeCell ref="Q29:S29"/>
    <mergeCell ref="M29:O29"/>
    <mergeCell ref="A39:A41"/>
    <mergeCell ref="A43:A45"/>
    <mergeCell ref="A35:A37"/>
    <mergeCell ref="AW29:AY29"/>
    <mergeCell ref="AS29:AU29"/>
    <mergeCell ref="AO29:AQ29"/>
    <mergeCell ref="AK29:AM29"/>
    <mergeCell ref="AG29:AI29"/>
    <mergeCell ref="BE29:BG29"/>
    <mergeCell ref="BM29:BO29"/>
    <mergeCell ref="BQ29:BS29"/>
    <mergeCell ref="BI29:BK29"/>
    <mergeCell ref="A31:A33"/>
  </mergeCells>
  <phoneticPr fontId="1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B6D0F-E973-4046-AB0F-966BA561C208}">
  <dimension ref="A1:AE20"/>
  <sheetViews>
    <sheetView topLeftCell="H1" zoomScaleNormal="100" workbookViewId="0">
      <selection activeCell="K9" sqref="K9"/>
    </sheetView>
  </sheetViews>
  <sheetFormatPr baseColWidth="10" defaultRowHeight="16" x14ac:dyDescent="0.2"/>
  <cols>
    <col min="1" max="1" width="10.83203125" bestFit="1" customWidth="1"/>
    <col min="2" max="2" width="8.6640625" customWidth="1"/>
    <col min="3" max="8" width="8.33203125" customWidth="1"/>
    <col min="9" max="9" width="0.83203125" customWidth="1"/>
    <col min="10" max="10" width="8.33203125" bestFit="1" customWidth="1"/>
    <col min="11" max="12" width="7.1640625" bestFit="1" customWidth="1"/>
    <col min="13" max="13" width="8.33203125" bestFit="1" customWidth="1"/>
    <col min="14" max="14" width="2" customWidth="1"/>
    <col min="15" max="15" width="10.6640625" bestFit="1" customWidth="1"/>
    <col min="16" max="16" width="8.5" bestFit="1" customWidth="1"/>
    <col min="17" max="17" width="9.33203125" bestFit="1" customWidth="1"/>
    <col min="18" max="18" width="9" bestFit="1" customWidth="1"/>
    <col min="19" max="19" width="9.6640625" bestFit="1" customWidth="1"/>
    <col min="20" max="20" width="1.83203125" customWidth="1"/>
    <col min="21" max="22" width="8.5" bestFit="1" customWidth="1"/>
    <col min="23" max="23" width="11.1640625" bestFit="1" customWidth="1"/>
    <col min="24" max="26" width="8.5" bestFit="1" customWidth="1"/>
  </cols>
  <sheetData>
    <row r="1" spans="1:31" x14ac:dyDescent="0.2">
      <c r="A1" s="8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31" x14ac:dyDescent="0.2">
      <c r="A2" s="150" t="s">
        <v>1275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2"/>
    </row>
    <row r="3" spans="1:31" x14ac:dyDescent="0.2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2"/>
    </row>
    <row r="4" spans="1:31" ht="17" thickBot="1" x14ac:dyDescent="0.25">
      <c r="A4" s="152"/>
      <c r="B4" s="152"/>
      <c r="C4" s="338" t="s">
        <v>917</v>
      </c>
      <c r="D4" s="339"/>
      <c r="E4" s="339"/>
      <c r="F4" s="339"/>
      <c r="G4" s="339"/>
      <c r="H4" s="339"/>
      <c r="I4" s="152"/>
      <c r="J4" s="338" t="s">
        <v>116</v>
      </c>
      <c r="K4" s="338"/>
      <c r="L4" s="338"/>
      <c r="M4" s="338"/>
      <c r="N4" s="153"/>
      <c r="O4" s="338" t="s">
        <v>117</v>
      </c>
      <c r="P4" s="338"/>
      <c r="Q4" s="338"/>
      <c r="R4" s="338"/>
      <c r="S4" s="338"/>
      <c r="T4" s="153"/>
      <c r="U4" s="338" t="s">
        <v>968</v>
      </c>
      <c r="V4" s="339"/>
      <c r="W4" s="339"/>
      <c r="X4" s="339"/>
      <c r="Y4" s="339"/>
      <c r="Z4" s="339"/>
      <c r="AA4" s="2"/>
    </row>
    <row r="5" spans="1:31" x14ac:dyDescent="0.2">
      <c r="A5" s="154"/>
      <c r="B5" s="340" t="s">
        <v>918</v>
      </c>
      <c r="C5" s="334" t="s">
        <v>919</v>
      </c>
      <c r="D5" s="334" t="s">
        <v>920</v>
      </c>
      <c r="E5" s="334" t="s">
        <v>921</v>
      </c>
      <c r="F5" s="334" t="s">
        <v>922</v>
      </c>
      <c r="G5" s="334" t="s">
        <v>923</v>
      </c>
      <c r="H5" s="334" t="s">
        <v>924</v>
      </c>
      <c r="I5" s="153"/>
      <c r="J5" s="152" t="s">
        <v>925</v>
      </c>
      <c r="K5" s="152" t="s">
        <v>926</v>
      </c>
      <c r="L5" s="152" t="s">
        <v>927</v>
      </c>
      <c r="M5" s="152" t="s">
        <v>928</v>
      </c>
      <c r="N5" s="153"/>
      <c r="O5" s="152" t="s">
        <v>929</v>
      </c>
      <c r="P5" s="152" t="s">
        <v>930</v>
      </c>
      <c r="Q5" s="152" t="s">
        <v>931</v>
      </c>
      <c r="R5" s="152" t="s">
        <v>932</v>
      </c>
      <c r="S5" s="152" t="s">
        <v>933</v>
      </c>
      <c r="T5" s="153"/>
      <c r="U5" s="152" t="s">
        <v>934</v>
      </c>
      <c r="V5" s="152" t="s">
        <v>935</v>
      </c>
      <c r="W5" s="152" t="s">
        <v>936</v>
      </c>
      <c r="X5" s="152" t="s">
        <v>937</v>
      </c>
      <c r="Y5" s="152" t="s">
        <v>938</v>
      </c>
      <c r="Z5" s="152" t="s">
        <v>939</v>
      </c>
      <c r="AA5" s="2"/>
    </row>
    <row r="6" spans="1:31" ht="17" thickBot="1" x14ac:dyDescent="0.25">
      <c r="A6" s="155"/>
      <c r="B6" s="341"/>
      <c r="C6" s="335"/>
      <c r="D6" s="335"/>
      <c r="E6" s="335"/>
      <c r="F6" s="335"/>
      <c r="G6" s="335"/>
      <c r="H6" s="335"/>
      <c r="I6" s="152"/>
      <c r="J6" s="152" t="s">
        <v>940</v>
      </c>
      <c r="K6" s="152" t="s">
        <v>941</v>
      </c>
      <c r="L6" s="152" t="s">
        <v>942</v>
      </c>
      <c r="M6" s="152" t="s">
        <v>943</v>
      </c>
      <c r="N6" s="153"/>
      <c r="O6" s="152" t="s">
        <v>944</v>
      </c>
      <c r="P6" s="153" t="s">
        <v>945</v>
      </c>
      <c r="Q6" s="152" t="s">
        <v>946</v>
      </c>
      <c r="R6" s="152" t="s">
        <v>947</v>
      </c>
      <c r="S6" s="152" t="s">
        <v>948</v>
      </c>
      <c r="T6" s="153"/>
      <c r="U6" s="152" t="s">
        <v>949</v>
      </c>
      <c r="V6" s="152" t="s">
        <v>950</v>
      </c>
      <c r="W6" s="152" t="s">
        <v>951</v>
      </c>
      <c r="X6" s="152" t="s">
        <v>952</v>
      </c>
      <c r="Y6" s="152" t="s">
        <v>953</v>
      </c>
      <c r="Z6" s="152" t="s">
        <v>954</v>
      </c>
      <c r="AA6" s="2"/>
    </row>
    <row r="7" spans="1:31" x14ac:dyDescent="0.2">
      <c r="A7" s="156" t="s">
        <v>969</v>
      </c>
      <c r="B7" s="226">
        <v>0.4585681856590218</v>
      </c>
      <c r="C7" s="226">
        <v>-0.13393770567457025</v>
      </c>
      <c r="D7" s="226">
        <v>0.35972114670618421</v>
      </c>
      <c r="E7" s="226">
        <v>-9.2103104100371893E-3</v>
      </c>
      <c r="F7" s="226">
        <v>0.19205996782527895</v>
      </c>
      <c r="G7" s="226">
        <v>-5.481133812609125E-2</v>
      </c>
      <c r="H7" s="226">
        <v>0.41148359997125744</v>
      </c>
      <c r="I7" s="157"/>
      <c r="J7" s="210">
        <v>-0.39657421870413234</v>
      </c>
      <c r="K7" s="210">
        <v>0.36328133973544191</v>
      </c>
      <c r="L7" s="211" t="s">
        <v>970</v>
      </c>
      <c r="M7" s="212" t="s">
        <v>971</v>
      </c>
      <c r="N7" s="153"/>
      <c r="O7" s="210">
        <v>-0.65794247735593636</v>
      </c>
      <c r="P7" s="210">
        <v>0.70813949591885095</v>
      </c>
      <c r="Q7" s="210">
        <v>0.71301379657404274</v>
      </c>
      <c r="R7" s="210">
        <v>0.15360441480233167</v>
      </c>
      <c r="S7" s="210">
        <v>-0.57899494907382865</v>
      </c>
      <c r="T7" s="153"/>
      <c r="U7" s="210">
        <v>-0.54653923083643052</v>
      </c>
      <c r="V7" s="210">
        <v>-5.8418149129198481E-2</v>
      </c>
      <c r="W7" s="210">
        <v>-7.4118669547876409E-2</v>
      </c>
      <c r="X7" s="210">
        <v>4.8754462905543063E-2</v>
      </c>
      <c r="Y7" s="210">
        <v>0.68948212305250478</v>
      </c>
      <c r="Z7" s="210">
        <v>0.18423896092651937</v>
      </c>
      <c r="AA7" s="2"/>
    </row>
    <row r="8" spans="1:31" x14ac:dyDescent="0.2">
      <c r="A8" s="158" t="s">
        <v>972</v>
      </c>
      <c r="B8" s="229" t="s">
        <v>955</v>
      </c>
      <c r="C8" s="227">
        <v>0.76347625180031609</v>
      </c>
      <c r="D8" s="228">
        <v>0.5319855784152846</v>
      </c>
      <c r="E8" s="229" t="s">
        <v>956</v>
      </c>
      <c r="F8" s="228">
        <v>0.13762366697796233</v>
      </c>
      <c r="G8" s="229" t="s">
        <v>957</v>
      </c>
      <c r="H8" s="228">
        <v>0.4046305662998943</v>
      </c>
      <c r="I8" s="157"/>
      <c r="J8" s="152">
        <v>0.17874402062229741</v>
      </c>
      <c r="K8" s="213">
        <v>0.80896341654084725</v>
      </c>
      <c r="L8" s="152">
        <v>-0.42597543891971129</v>
      </c>
      <c r="M8" s="152">
        <v>-0.46130346882108192</v>
      </c>
      <c r="N8" s="153"/>
      <c r="O8" s="152">
        <v>-0.20804563940986853</v>
      </c>
      <c r="P8" s="214" t="s">
        <v>958</v>
      </c>
      <c r="Q8" s="152">
        <v>0.62032906648031783</v>
      </c>
      <c r="R8" s="152">
        <v>-0.57917881873045585</v>
      </c>
      <c r="S8" s="215" t="s">
        <v>959</v>
      </c>
      <c r="T8" s="153"/>
      <c r="U8" s="215" t="s">
        <v>960</v>
      </c>
      <c r="V8" s="216" t="s">
        <v>973</v>
      </c>
      <c r="W8" s="215" t="s">
        <v>961</v>
      </c>
      <c r="X8" s="152">
        <v>-0.15315509846985395</v>
      </c>
      <c r="Y8" s="152">
        <v>0.48936609093653982</v>
      </c>
      <c r="Z8" s="152">
        <v>-4.2651662961577075E-2</v>
      </c>
      <c r="AA8" s="2"/>
    </row>
    <row r="9" spans="1:31" ht="17" thickBot="1" x14ac:dyDescent="0.25">
      <c r="A9" s="159" t="s">
        <v>974</v>
      </c>
      <c r="B9" s="230">
        <v>-0.34865645049967037</v>
      </c>
      <c r="C9" s="230">
        <v>0.37597702177399273</v>
      </c>
      <c r="D9" s="230">
        <v>0.50675341692404718</v>
      </c>
      <c r="E9" s="230">
        <v>-0.46769550789759223</v>
      </c>
      <c r="F9" s="230">
        <v>-9.7853900666569835E-2</v>
      </c>
      <c r="G9" s="230">
        <v>-0.52871588558732951</v>
      </c>
      <c r="H9" s="230">
        <v>0.47579631562213975</v>
      </c>
      <c r="I9" s="160"/>
      <c r="J9" s="217">
        <v>0.16990298305738524</v>
      </c>
      <c r="K9" s="218" t="s">
        <v>962</v>
      </c>
      <c r="L9" s="217">
        <v>-7.6342325084934798E-2</v>
      </c>
      <c r="M9" s="219">
        <v>-0.498</v>
      </c>
      <c r="N9" s="217"/>
      <c r="O9" s="217">
        <v>0.13477280167303543</v>
      </c>
      <c r="P9" s="218" t="s">
        <v>963</v>
      </c>
      <c r="Q9" s="217">
        <v>0.40759813718931642</v>
      </c>
      <c r="R9" s="217">
        <v>6.4781800314705887E-2</v>
      </c>
      <c r="S9" s="220" t="s">
        <v>964</v>
      </c>
      <c r="T9" s="217"/>
      <c r="U9" s="221">
        <v>-0.54404417392284687</v>
      </c>
      <c r="V9" s="221">
        <v>-0.5493237090556804</v>
      </c>
      <c r="W9" s="220" t="s">
        <v>965</v>
      </c>
      <c r="X9" s="217">
        <v>-0.3446122607751726</v>
      </c>
      <c r="Y9" s="218" t="s">
        <v>966</v>
      </c>
      <c r="Z9" s="217">
        <v>-0.3174665939592029</v>
      </c>
      <c r="AA9" s="2"/>
    </row>
    <row r="10" spans="1:31" ht="17" thickTop="1" x14ac:dyDescent="0.2">
      <c r="A10" s="158" t="s">
        <v>975</v>
      </c>
      <c r="B10" s="157">
        <v>-0.27974685829709323</v>
      </c>
      <c r="C10" s="157">
        <v>-0.11456941487640745</v>
      </c>
      <c r="D10" s="157">
        <v>0.1184611910989673</v>
      </c>
      <c r="E10" s="157">
        <v>3.0238002413510622E-2</v>
      </c>
      <c r="F10" s="157">
        <v>0.44418517260122303</v>
      </c>
      <c r="G10" s="157">
        <v>-0.47072252383721902</v>
      </c>
      <c r="H10" s="157">
        <v>0.11536057862104467</v>
      </c>
      <c r="I10" s="160"/>
      <c r="J10" s="222">
        <v>-0.156087334655587</v>
      </c>
      <c r="K10" s="222">
        <v>-0.14184881753025252</v>
      </c>
      <c r="L10" s="222">
        <v>0.23710857542112673</v>
      </c>
      <c r="M10" s="222">
        <v>-0.18077908333759599</v>
      </c>
      <c r="N10" s="223"/>
      <c r="O10" s="222">
        <v>-3.875448309241019E-2</v>
      </c>
      <c r="P10" s="222">
        <v>0.45032471641413352</v>
      </c>
      <c r="Q10" s="222">
        <v>0.4150681171719306</v>
      </c>
      <c r="R10" s="222">
        <v>-0.549287551726513</v>
      </c>
      <c r="S10" s="222">
        <v>-0.39082291479693193</v>
      </c>
      <c r="T10" s="223"/>
      <c r="U10" s="222">
        <v>-0.13554203390785463</v>
      </c>
      <c r="V10" s="222">
        <v>-0.56822149205976769</v>
      </c>
      <c r="W10" s="222">
        <v>-0.15418479022378656</v>
      </c>
      <c r="X10" s="222">
        <v>0.16729126256538934</v>
      </c>
      <c r="Y10" s="222">
        <v>-0.25280708989322642</v>
      </c>
      <c r="Z10" s="222">
        <v>0.54226523397114945</v>
      </c>
      <c r="AA10" s="2"/>
    </row>
    <row r="11" spans="1:31" x14ac:dyDescent="0.2">
      <c r="A11" s="158" t="s">
        <v>976</v>
      </c>
      <c r="B11" s="157">
        <v>-0.51069095380497631</v>
      </c>
      <c r="C11" s="231">
        <v>-0.68664867186315059</v>
      </c>
      <c r="D11" s="157">
        <v>-0.13767064071990376</v>
      </c>
      <c r="E11" s="231">
        <v>0.57849553894804384</v>
      </c>
      <c r="F11" s="231">
        <v>0.58803211094819541</v>
      </c>
      <c r="G11" s="231">
        <v>0.58967017515199738</v>
      </c>
      <c r="H11" s="157">
        <v>-0.23639461352967453</v>
      </c>
      <c r="I11" s="151"/>
      <c r="J11" s="152">
        <v>4.05164896819648E-2</v>
      </c>
      <c r="K11" s="152">
        <v>-0.32797383270492531</v>
      </c>
      <c r="L11" s="152">
        <v>-0.68231960144707537</v>
      </c>
      <c r="M11" s="152">
        <v>-0.56064599034775764</v>
      </c>
      <c r="N11" s="153"/>
      <c r="O11" s="152">
        <v>0.16636491857644489</v>
      </c>
      <c r="P11" s="152">
        <v>0.38522879871229515</v>
      </c>
      <c r="Q11" s="152">
        <v>4.8816061847315323E-2</v>
      </c>
      <c r="R11" s="152">
        <v>-0.39818495985542662</v>
      </c>
      <c r="S11" s="152">
        <v>-0.62584719780487619</v>
      </c>
      <c r="T11" s="153"/>
      <c r="U11" s="152">
        <v>-0.65860028368782642</v>
      </c>
      <c r="V11" s="152">
        <v>0.63752943725367894</v>
      </c>
      <c r="W11" s="152">
        <v>0.59063355233924619</v>
      </c>
      <c r="X11" s="152">
        <v>-2.8400233126036206E-2</v>
      </c>
      <c r="Y11" s="152">
        <v>0.60834683028327918</v>
      </c>
      <c r="Z11" s="152">
        <v>0.59384170841691675</v>
      </c>
      <c r="AA11" s="2"/>
    </row>
    <row r="12" spans="1:31" ht="17" thickBot="1" x14ac:dyDescent="0.25">
      <c r="A12" s="161" t="s">
        <v>977</v>
      </c>
      <c r="B12" s="232">
        <v>-0.35083857039561195</v>
      </c>
      <c r="C12" s="232">
        <v>-0.49823769944021551</v>
      </c>
      <c r="D12" s="232">
        <v>0.1097839241057673</v>
      </c>
      <c r="E12" s="232">
        <v>0.38867285235552634</v>
      </c>
      <c r="F12" s="232">
        <v>0.55066927071724414</v>
      </c>
      <c r="G12" s="232">
        <v>0.28026337500915466</v>
      </c>
      <c r="H12" s="232">
        <v>6.8530046507719308E-2</v>
      </c>
      <c r="I12" s="151"/>
      <c r="J12" s="224" t="s">
        <v>978</v>
      </c>
      <c r="K12" s="186">
        <v>-0.28934139996028008</v>
      </c>
      <c r="L12" s="186">
        <v>-0.10532911787779771</v>
      </c>
      <c r="M12" s="186">
        <v>-0.23489788401094935</v>
      </c>
      <c r="N12" s="186"/>
      <c r="O12" s="186">
        <v>-0.29762288089669436</v>
      </c>
      <c r="P12" s="186">
        <v>0.22277473928611319</v>
      </c>
      <c r="Q12" s="186">
        <v>5.1129998141759017E-2</v>
      </c>
      <c r="R12" s="186">
        <v>-0.44001584676177119</v>
      </c>
      <c r="S12" s="186">
        <v>-0.31209793953527021</v>
      </c>
      <c r="T12" s="186"/>
      <c r="U12" s="186">
        <v>-0.14839861634365362</v>
      </c>
      <c r="V12" s="186">
        <v>8.2558789468139993E-2</v>
      </c>
      <c r="W12" s="186">
        <v>0.31614171142848152</v>
      </c>
      <c r="X12" s="186">
        <v>0.19207372545347842</v>
      </c>
      <c r="Y12" s="186">
        <v>0.11418540463639464</v>
      </c>
      <c r="Z12" s="225" t="s">
        <v>967</v>
      </c>
      <c r="AA12" s="2"/>
    </row>
    <row r="13" spans="1:31" x14ac:dyDescent="0.2">
      <c r="A13" s="336" t="s">
        <v>993</v>
      </c>
      <c r="B13" s="337"/>
      <c r="C13" s="337"/>
      <c r="D13" s="337"/>
      <c r="E13" s="337"/>
      <c r="F13" s="337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S13" s="337"/>
      <c r="T13" s="337"/>
      <c r="U13" s="337"/>
      <c r="V13" s="337"/>
      <c r="W13" s="337"/>
      <c r="X13" s="337"/>
      <c r="Y13" s="337"/>
      <c r="Z13" s="337"/>
      <c r="AA13" s="2"/>
    </row>
    <row r="14" spans="1:31" x14ac:dyDescent="0.2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2"/>
    </row>
    <row r="15" spans="1:3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3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x14ac:dyDescent="0.2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</sheetData>
  <mergeCells count="12">
    <mergeCell ref="H5:H6"/>
    <mergeCell ref="A13:Z14"/>
    <mergeCell ref="C4:H4"/>
    <mergeCell ref="J4:M4"/>
    <mergeCell ref="O4:S4"/>
    <mergeCell ref="U4:Z4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CAD32-6BA9-DF46-9F5B-82837359EEFC}">
  <dimension ref="A1:BI24"/>
  <sheetViews>
    <sheetView workbookViewId="0">
      <selection activeCell="A23" sqref="A23:S23"/>
    </sheetView>
  </sheetViews>
  <sheetFormatPr baseColWidth="10" defaultRowHeight="16" x14ac:dyDescent="0.2"/>
  <cols>
    <col min="1" max="1" width="10.1640625" bestFit="1" customWidth="1"/>
    <col min="2" max="2" width="0.6640625" customWidth="1"/>
    <col min="3" max="3" width="9.5" bestFit="1" customWidth="1"/>
    <col min="4" max="4" width="0.6640625" customWidth="1"/>
    <col min="5" max="5" width="3.1640625" bestFit="1" customWidth="1"/>
    <col min="6" max="6" width="4.83203125" bestFit="1" customWidth="1"/>
    <col min="7" max="7" width="6.33203125" bestFit="1" customWidth="1"/>
    <col min="8" max="8" width="0.6640625" customWidth="1"/>
    <col min="12" max="12" width="0.6640625" customWidth="1"/>
    <col min="16" max="16" width="0.6640625" customWidth="1"/>
  </cols>
  <sheetData>
    <row r="1" spans="1:61" s="97" customFormat="1" x14ac:dyDescent="0.2">
      <c r="A1" s="8" t="s">
        <v>38</v>
      </c>
      <c r="B1" s="8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61" x14ac:dyDescent="0.2">
      <c r="A2" s="8" t="s">
        <v>1276</v>
      </c>
      <c r="B2" s="8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AV2" s="342" t="s">
        <v>768</v>
      </c>
      <c r="AW2" s="342"/>
      <c r="AX2" s="342"/>
      <c r="AY2" s="342"/>
      <c r="AZ2" s="342"/>
      <c r="BA2" s="342"/>
      <c r="BB2" s="342"/>
      <c r="BC2" s="342"/>
      <c r="BD2" s="342"/>
      <c r="BE2" s="342"/>
      <c r="BF2" s="342"/>
      <c r="BG2" s="342"/>
      <c r="BH2" s="342"/>
      <c r="BI2" s="342"/>
    </row>
    <row r="3" spans="1:6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61" ht="17" thickBot="1" x14ac:dyDescent="0.25">
      <c r="A4" s="2"/>
      <c r="B4" s="2"/>
      <c r="C4" s="2"/>
      <c r="D4" s="2"/>
      <c r="E4" s="2"/>
      <c r="F4" s="2"/>
      <c r="G4" s="2"/>
      <c r="H4" s="2"/>
      <c r="I4" s="274" t="s">
        <v>995</v>
      </c>
      <c r="J4" s="271"/>
      <c r="K4" s="271"/>
      <c r="L4" s="271"/>
      <c r="M4" s="271"/>
      <c r="N4" s="271"/>
      <c r="O4" s="271"/>
      <c r="P4" s="2"/>
      <c r="Q4" s="2"/>
      <c r="R4" s="2"/>
      <c r="S4" s="2"/>
    </row>
    <row r="5" spans="1:61" ht="17" thickBot="1" x14ac:dyDescent="0.25">
      <c r="A5" s="2"/>
      <c r="B5" s="2"/>
      <c r="C5" s="2"/>
      <c r="D5" s="2"/>
      <c r="E5" s="274" t="s">
        <v>1</v>
      </c>
      <c r="F5" s="271"/>
      <c r="G5" s="271"/>
      <c r="H5" s="2"/>
      <c r="I5" s="343" t="s">
        <v>981</v>
      </c>
      <c r="J5" s="343"/>
      <c r="K5" s="343"/>
      <c r="L5" s="193"/>
      <c r="M5" s="343" t="s">
        <v>982</v>
      </c>
      <c r="N5" s="343"/>
      <c r="O5" s="343"/>
      <c r="P5" s="193"/>
      <c r="Q5" s="333" t="s">
        <v>994</v>
      </c>
      <c r="R5" s="345"/>
      <c r="S5" s="345"/>
    </row>
    <row r="6" spans="1:61" ht="17" thickBot="1" x14ac:dyDescent="0.25">
      <c r="A6" s="129" t="s">
        <v>0</v>
      </c>
      <c r="B6" s="170"/>
      <c r="C6" s="50" t="s">
        <v>35</v>
      </c>
      <c r="D6" s="194"/>
      <c r="E6" s="129" t="s">
        <v>7</v>
      </c>
      <c r="F6" s="17" t="s">
        <v>8</v>
      </c>
      <c r="G6" s="17" t="s">
        <v>9</v>
      </c>
      <c r="H6" s="3"/>
      <c r="I6" s="108" t="s">
        <v>7</v>
      </c>
      <c r="J6" s="17" t="s">
        <v>8</v>
      </c>
      <c r="K6" s="17" t="s">
        <v>9</v>
      </c>
      <c r="L6" s="3"/>
      <c r="M6" s="108" t="s">
        <v>7</v>
      </c>
      <c r="N6" s="17" t="s">
        <v>8</v>
      </c>
      <c r="O6" s="17" t="s">
        <v>9</v>
      </c>
      <c r="P6" s="3"/>
      <c r="Q6" s="35" t="s">
        <v>7</v>
      </c>
      <c r="R6" s="17" t="s">
        <v>8</v>
      </c>
      <c r="S6" s="17" t="s">
        <v>9</v>
      </c>
    </row>
    <row r="7" spans="1:61" x14ac:dyDescent="0.2">
      <c r="A7" s="306" t="s">
        <v>873</v>
      </c>
      <c r="B7" s="176"/>
      <c r="C7" s="57" t="s">
        <v>3</v>
      </c>
      <c r="D7" s="59"/>
      <c r="E7" s="87">
        <v>6</v>
      </c>
      <c r="F7" s="3">
        <v>3</v>
      </c>
      <c r="G7" s="3">
        <v>3</v>
      </c>
      <c r="H7" s="3"/>
      <c r="I7" s="128" t="s">
        <v>756</v>
      </c>
      <c r="J7" s="75" t="s">
        <v>711</v>
      </c>
      <c r="K7" s="75" t="s">
        <v>712</v>
      </c>
      <c r="L7" s="71"/>
      <c r="M7" s="128" t="s">
        <v>769</v>
      </c>
      <c r="N7" s="75" t="s">
        <v>770</v>
      </c>
      <c r="O7" s="75" t="s">
        <v>771</v>
      </c>
      <c r="P7" s="71"/>
      <c r="Q7" s="33" t="s">
        <v>528</v>
      </c>
      <c r="R7" s="71" t="s">
        <v>50</v>
      </c>
      <c r="S7" s="71" t="s">
        <v>51</v>
      </c>
    </row>
    <row r="8" spans="1:61" x14ac:dyDescent="0.2">
      <c r="A8" s="284"/>
      <c r="B8" s="178"/>
      <c r="C8" s="16" t="s">
        <v>4</v>
      </c>
      <c r="D8" s="16"/>
      <c r="E8" s="87">
        <v>6</v>
      </c>
      <c r="F8" s="3">
        <v>3</v>
      </c>
      <c r="G8" s="3">
        <v>3</v>
      </c>
      <c r="H8" s="3"/>
      <c r="I8" s="128" t="s">
        <v>757</v>
      </c>
      <c r="J8" s="1" t="s">
        <v>713</v>
      </c>
      <c r="K8" s="1" t="s">
        <v>714</v>
      </c>
      <c r="L8" s="1"/>
      <c r="M8" s="128" t="s">
        <v>772</v>
      </c>
      <c r="N8" s="1" t="s">
        <v>773</v>
      </c>
      <c r="O8" s="1" t="s">
        <v>774</v>
      </c>
      <c r="P8" s="1"/>
      <c r="Q8" s="33" t="s">
        <v>529</v>
      </c>
      <c r="R8" s="71" t="s">
        <v>57</v>
      </c>
      <c r="S8" s="71" t="s">
        <v>58</v>
      </c>
    </row>
    <row r="9" spans="1:61" x14ac:dyDescent="0.2">
      <c r="A9" s="316"/>
      <c r="B9" s="180"/>
      <c r="C9" s="16" t="s">
        <v>13</v>
      </c>
      <c r="D9" s="16"/>
      <c r="E9" s="87">
        <v>6</v>
      </c>
      <c r="F9" s="3">
        <v>3</v>
      </c>
      <c r="G9" s="3">
        <v>3</v>
      </c>
      <c r="H9" s="3"/>
      <c r="I9" s="128" t="s">
        <v>758</v>
      </c>
      <c r="J9" s="1" t="s">
        <v>715</v>
      </c>
      <c r="K9" s="1" t="s">
        <v>716</v>
      </c>
      <c r="L9" s="1"/>
      <c r="M9" s="128" t="s">
        <v>775</v>
      </c>
      <c r="N9" s="1" t="s">
        <v>776</v>
      </c>
      <c r="O9" s="1" t="s">
        <v>777</v>
      </c>
      <c r="P9" s="1"/>
      <c r="Q9" s="51" t="s">
        <v>530</v>
      </c>
      <c r="R9" s="71" t="s">
        <v>63</v>
      </c>
      <c r="S9" s="71" t="s">
        <v>64</v>
      </c>
    </row>
    <row r="10" spans="1:61" x14ac:dyDescent="0.2">
      <c r="A10" s="104"/>
      <c r="B10" s="104"/>
      <c r="C10" s="96" t="s">
        <v>884</v>
      </c>
      <c r="D10" s="96"/>
      <c r="E10" s="88">
        <f>SUM(E7:E9)</f>
        <v>18</v>
      </c>
      <c r="F10" s="99">
        <f>SUM(F7:F9)</f>
        <v>9</v>
      </c>
      <c r="G10" s="99">
        <f>SUM(G7:G9)</f>
        <v>9</v>
      </c>
      <c r="H10" s="99"/>
      <c r="I10" s="39" t="s">
        <v>1046</v>
      </c>
      <c r="J10" s="39" t="s">
        <v>1047</v>
      </c>
      <c r="K10" s="39" t="s">
        <v>1048</v>
      </c>
      <c r="L10" s="39"/>
      <c r="M10" s="39" t="s">
        <v>1049</v>
      </c>
      <c r="N10" s="39" t="s">
        <v>1050</v>
      </c>
      <c r="O10" s="39" t="s">
        <v>1051</v>
      </c>
      <c r="P10" s="39"/>
      <c r="Q10" s="39" t="s">
        <v>1052</v>
      </c>
      <c r="R10" s="39" t="s">
        <v>1053</v>
      </c>
      <c r="S10" s="39" t="s">
        <v>1054</v>
      </c>
    </row>
    <row r="11" spans="1:61" x14ac:dyDescent="0.2">
      <c r="A11" s="318" t="s">
        <v>874</v>
      </c>
      <c r="B11" s="182"/>
      <c r="C11" s="16" t="s">
        <v>3</v>
      </c>
      <c r="D11" s="16"/>
      <c r="E11" s="87">
        <v>6</v>
      </c>
      <c r="F11" s="3">
        <v>3</v>
      </c>
      <c r="G11" s="3">
        <v>3</v>
      </c>
      <c r="H11" s="3"/>
      <c r="I11" s="128" t="s">
        <v>759</v>
      </c>
      <c r="J11" s="1" t="s">
        <v>717</v>
      </c>
      <c r="K11" s="1" t="s">
        <v>718</v>
      </c>
      <c r="L11" s="1"/>
      <c r="M11" s="128" t="s">
        <v>778</v>
      </c>
      <c r="N11" s="1" t="s">
        <v>779</v>
      </c>
      <c r="O11" s="1" t="s">
        <v>780</v>
      </c>
      <c r="P11" s="1"/>
      <c r="Q11" s="33" t="s">
        <v>531</v>
      </c>
      <c r="R11" s="71" t="s">
        <v>67</v>
      </c>
      <c r="S11" s="71" t="s">
        <v>68</v>
      </c>
    </row>
    <row r="12" spans="1:61" x14ac:dyDescent="0.2">
      <c r="A12" s="316"/>
      <c r="B12" s="180"/>
      <c r="C12" s="16" t="s">
        <v>4</v>
      </c>
      <c r="D12" s="16"/>
      <c r="E12" s="87">
        <v>6</v>
      </c>
      <c r="F12" s="3">
        <v>3</v>
      </c>
      <c r="G12" s="3">
        <v>3</v>
      </c>
      <c r="H12" s="3"/>
      <c r="I12" s="128" t="s">
        <v>760</v>
      </c>
      <c r="J12" s="1" t="s">
        <v>719</v>
      </c>
      <c r="K12" s="1" t="s">
        <v>720</v>
      </c>
      <c r="L12" s="1"/>
      <c r="M12" s="128" t="s">
        <v>781</v>
      </c>
      <c r="N12" s="1" t="s">
        <v>782</v>
      </c>
      <c r="O12" s="1" t="s">
        <v>783</v>
      </c>
      <c r="P12" s="1"/>
      <c r="Q12" s="33" t="s">
        <v>532</v>
      </c>
      <c r="R12" s="71" t="s">
        <v>73</v>
      </c>
      <c r="S12" s="71" t="s">
        <v>74</v>
      </c>
    </row>
    <row r="13" spans="1:61" x14ac:dyDescent="0.2">
      <c r="A13" s="316"/>
      <c r="B13" s="180"/>
      <c r="C13" s="16" t="s">
        <v>13</v>
      </c>
      <c r="D13" s="16"/>
      <c r="E13" s="87">
        <v>6</v>
      </c>
      <c r="F13" s="3">
        <v>3</v>
      </c>
      <c r="G13" s="3">
        <v>3</v>
      </c>
      <c r="H13" s="3"/>
      <c r="I13" s="128" t="s">
        <v>761</v>
      </c>
      <c r="J13" s="1" t="s">
        <v>721</v>
      </c>
      <c r="K13" s="1" t="s">
        <v>722</v>
      </c>
      <c r="L13" s="1"/>
      <c r="M13" s="245" t="s">
        <v>1042</v>
      </c>
      <c r="N13" s="1" t="s">
        <v>784</v>
      </c>
      <c r="O13" s="1" t="s">
        <v>785</v>
      </c>
      <c r="P13" s="1"/>
      <c r="Q13" s="51" t="s">
        <v>533</v>
      </c>
      <c r="R13" s="71" t="s">
        <v>79</v>
      </c>
      <c r="S13" s="71" t="s">
        <v>80</v>
      </c>
    </row>
    <row r="14" spans="1:61" x14ac:dyDescent="0.2">
      <c r="A14" s="104"/>
      <c r="B14" s="104"/>
      <c r="C14" s="96" t="s">
        <v>884</v>
      </c>
      <c r="D14" s="96"/>
      <c r="E14" s="88">
        <f>SUM(E11:E13)</f>
        <v>18</v>
      </c>
      <c r="F14" s="99">
        <f>SUM(F11:F13)</f>
        <v>9</v>
      </c>
      <c r="G14" s="99">
        <f>SUM(G11:G13)</f>
        <v>9</v>
      </c>
      <c r="H14" s="99"/>
      <c r="I14" s="39" t="s">
        <v>1073</v>
      </c>
      <c r="J14" s="39" t="s">
        <v>1074</v>
      </c>
      <c r="K14" s="39" t="s">
        <v>1075</v>
      </c>
      <c r="L14" s="39"/>
      <c r="M14" s="39" t="s">
        <v>1076</v>
      </c>
      <c r="N14" s="39" t="s">
        <v>1077</v>
      </c>
      <c r="O14" s="39" t="s">
        <v>1078</v>
      </c>
      <c r="P14" s="39"/>
      <c r="Q14" s="39" t="s">
        <v>1079</v>
      </c>
      <c r="R14" s="39" t="s">
        <v>1080</v>
      </c>
      <c r="S14" s="39" t="s">
        <v>1081</v>
      </c>
    </row>
    <row r="15" spans="1:61" x14ac:dyDescent="0.2">
      <c r="A15" s="282" t="s">
        <v>876</v>
      </c>
      <c r="B15" s="176"/>
      <c r="C15" s="16" t="s">
        <v>3</v>
      </c>
      <c r="D15" s="16"/>
      <c r="E15" s="87">
        <v>6</v>
      </c>
      <c r="F15" s="3">
        <v>3</v>
      </c>
      <c r="G15" s="3">
        <v>3</v>
      </c>
      <c r="H15" s="3"/>
      <c r="I15" s="128" t="s">
        <v>762</v>
      </c>
      <c r="J15" s="1" t="s">
        <v>723</v>
      </c>
      <c r="K15" s="1" t="s">
        <v>724</v>
      </c>
      <c r="L15" s="1"/>
      <c r="M15" s="128" t="s">
        <v>786</v>
      </c>
      <c r="N15" s="1" t="s">
        <v>787</v>
      </c>
      <c r="O15" s="1" t="s">
        <v>788</v>
      </c>
      <c r="P15" s="1"/>
      <c r="Q15" s="33" t="s">
        <v>534</v>
      </c>
      <c r="R15" s="71" t="s">
        <v>83</v>
      </c>
      <c r="S15" s="71" t="s">
        <v>84</v>
      </c>
    </row>
    <row r="16" spans="1:61" x14ac:dyDescent="0.2">
      <c r="A16" s="316"/>
      <c r="B16" s="180"/>
      <c r="C16" s="16" t="s">
        <v>4</v>
      </c>
      <c r="D16" s="16"/>
      <c r="E16" s="87">
        <v>6</v>
      </c>
      <c r="F16" s="3">
        <v>3</v>
      </c>
      <c r="G16" s="3">
        <v>3</v>
      </c>
      <c r="H16" s="3"/>
      <c r="I16" s="128" t="s">
        <v>763</v>
      </c>
      <c r="J16" s="1" t="s">
        <v>725</v>
      </c>
      <c r="K16" s="1" t="s">
        <v>726</v>
      </c>
      <c r="L16" s="1"/>
      <c r="M16" s="128" t="s">
        <v>789</v>
      </c>
      <c r="N16" s="1" t="s">
        <v>790</v>
      </c>
      <c r="O16" s="1" t="s">
        <v>791</v>
      </c>
      <c r="P16" s="1"/>
      <c r="Q16" s="33" t="s">
        <v>535</v>
      </c>
      <c r="R16" s="71" t="s">
        <v>89</v>
      </c>
      <c r="S16" s="71" t="s">
        <v>1045</v>
      </c>
    </row>
    <row r="17" spans="1:19" x14ac:dyDescent="0.2">
      <c r="A17" s="316"/>
      <c r="B17" s="180"/>
      <c r="C17" s="16" t="s">
        <v>13</v>
      </c>
      <c r="D17" s="16"/>
      <c r="E17" s="87">
        <v>6</v>
      </c>
      <c r="F17" s="3">
        <v>3</v>
      </c>
      <c r="G17" s="3">
        <v>3</v>
      </c>
      <c r="H17" s="3"/>
      <c r="I17" s="128" t="s">
        <v>764</v>
      </c>
      <c r="J17" s="1" t="s">
        <v>727</v>
      </c>
      <c r="K17" s="1" t="s">
        <v>728</v>
      </c>
      <c r="L17" s="1"/>
      <c r="M17" s="128" t="s">
        <v>792</v>
      </c>
      <c r="N17" s="1" t="s">
        <v>793</v>
      </c>
      <c r="O17" s="1" t="s">
        <v>794</v>
      </c>
      <c r="P17" s="1"/>
      <c r="Q17" s="51" t="s">
        <v>536</v>
      </c>
      <c r="R17" s="71" t="s">
        <v>94</v>
      </c>
      <c r="S17" s="71" t="s">
        <v>95</v>
      </c>
    </row>
    <row r="18" spans="1:19" x14ac:dyDescent="0.2">
      <c r="A18" s="104"/>
      <c r="B18" s="104"/>
      <c r="C18" s="96" t="s">
        <v>884</v>
      </c>
      <c r="D18" s="96"/>
      <c r="E18" s="88">
        <f>SUM(E15:E17)</f>
        <v>18</v>
      </c>
      <c r="F18" s="99">
        <f>SUM(F15:F17)</f>
        <v>9</v>
      </c>
      <c r="G18" s="99">
        <f>SUM(G15:G17)</f>
        <v>9</v>
      </c>
      <c r="H18" s="99"/>
      <c r="I18" s="39" t="s">
        <v>1064</v>
      </c>
      <c r="J18" s="39" t="s">
        <v>1065</v>
      </c>
      <c r="K18" s="39" t="s">
        <v>1066</v>
      </c>
      <c r="L18" s="39"/>
      <c r="M18" s="39" t="s">
        <v>1067</v>
      </c>
      <c r="N18" s="39" t="s">
        <v>1068</v>
      </c>
      <c r="O18" s="39" t="s">
        <v>1069</v>
      </c>
      <c r="P18" s="39"/>
      <c r="Q18" s="39" t="s">
        <v>1070</v>
      </c>
      <c r="R18" s="39" t="s">
        <v>1071</v>
      </c>
      <c r="S18" s="39" t="s">
        <v>1072</v>
      </c>
    </row>
    <row r="19" spans="1:19" x14ac:dyDescent="0.2">
      <c r="A19" s="282" t="s">
        <v>875</v>
      </c>
      <c r="B19" s="176"/>
      <c r="C19" s="16" t="s">
        <v>3</v>
      </c>
      <c r="D19" s="16"/>
      <c r="E19" s="87">
        <v>6</v>
      </c>
      <c r="F19" s="3">
        <v>3</v>
      </c>
      <c r="G19" s="3">
        <v>3</v>
      </c>
      <c r="H19" s="3"/>
      <c r="I19" s="128" t="s">
        <v>765</v>
      </c>
      <c r="J19" s="1" t="s">
        <v>729</v>
      </c>
      <c r="K19" s="1" t="s">
        <v>730</v>
      </c>
      <c r="L19" s="1"/>
      <c r="M19" s="128" t="s">
        <v>795</v>
      </c>
      <c r="N19" s="1" t="s">
        <v>796</v>
      </c>
      <c r="O19" s="1" t="s">
        <v>1043</v>
      </c>
      <c r="P19" s="163"/>
      <c r="Q19" s="33" t="s">
        <v>537</v>
      </c>
      <c r="R19" s="71" t="s">
        <v>98</v>
      </c>
      <c r="S19" s="71" t="s">
        <v>99</v>
      </c>
    </row>
    <row r="20" spans="1:19" x14ac:dyDescent="0.2">
      <c r="A20" s="284"/>
      <c r="B20" s="178"/>
      <c r="C20" s="16" t="s">
        <v>4</v>
      </c>
      <c r="D20" s="16"/>
      <c r="E20" s="87">
        <v>6</v>
      </c>
      <c r="F20" s="3">
        <v>3</v>
      </c>
      <c r="G20" s="3">
        <v>3</v>
      </c>
      <c r="H20" s="3"/>
      <c r="I20" s="128" t="s">
        <v>766</v>
      </c>
      <c r="J20" s="1" t="s">
        <v>731</v>
      </c>
      <c r="K20" s="1" t="s">
        <v>732</v>
      </c>
      <c r="L20" s="1"/>
      <c r="M20" s="128" t="s">
        <v>797</v>
      </c>
      <c r="N20" s="1" t="s">
        <v>798</v>
      </c>
      <c r="O20" s="1" t="s">
        <v>799</v>
      </c>
      <c r="P20" s="1"/>
      <c r="Q20" s="33" t="s">
        <v>538</v>
      </c>
      <c r="R20" s="3" t="s">
        <v>104</v>
      </c>
      <c r="S20" s="3" t="s">
        <v>105</v>
      </c>
    </row>
    <row r="21" spans="1:19" x14ac:dyDescent="0.2">
      <c r="A21" s="317"/>
      <c r="B21" s="181"/>
      <c r="C21" s="16" t="s">
        <v>13</v>
      </c>
      <c r="D21" s="16"/>
      <c r="E21" s="87">
        <v>6</v>
      </c>
      <c r="F21" s="3">
        <v>3</v>
      </c>
      <c r="G21" s="3">
        <v>3</v>
      </c>
      <c r="H21" s="3"/>
      <c r="I21" s="128" t="s">
        <v>767</v>
      </c>
      <c r="J21" s="1" t="s">
        <v>733</v>
      </c>
      <c r="K21" s="1" t="s">
        <v>734</v>
      </c>
      <c r="L21" s="1"/>
      <c r="M21" s="128" t="s">
        <v>800</v>
      </c>
      <c r="N21" s="1" t="s">
        <v>801</v>
      </c>
      <c r="O21" s="1" t="s">
        <v>802</v>
      </c>
      <c r="P21" s="1"/>
      <c r="Q21" s="51" t="s">
        <v>1044</v>
      </c>
      <c r="R21" s="3" t="s">
        <v>110</v>
      </c>
      <c r="S21" s="3" t="s">
        <v>111</v>
      </c>
    </row>
    <row r="22" spans="1:19" x14ac:dyDescent="0.2">
      <c r="A22" s="105"/>
      <c r="B22" s="105"/>
      <c r="C22" s="96" t="s">
        <v>884</v>
      </c>
      <c r="D22" s="96"/>
      <c r="E22" s="88">
        <f>SUM(E19:E21)</f>
        <v>18</v>
      </c>
      <c r="F22" s="99">
        <f>SUM(F19:F21)</f>
        <v>9</v>
      </c>
      <c r="G22" s="99">
        <f>SUM(G19:G21)</f>
        <v>9</v>
      </c>
      <c r="H22" s="99"/>
      <c r="I22" s="39" t="s">
        <v>1055</v>
      </c>
      <c r="J22" s="39" t="s">
        <v>1056</v>
      </c>
      <c r="K22" s="39" t="s">
        <v>1057</v>
      </c>
      <c r="L22" s="39"/>
      <c r="M22" s="39" t="s">
        <v>1058</v>
      </c>
      <c r="N22" s="39" t="s">
        <v>1059</v>
      </c>
      <c r="O22" s="39" t="s">
        <v>1060</v>
      </c>
      <c r="P22" s="39"/>
      <c r="Q22" s="39" t="s">
        <v>1061</v>
      </c>
      <c r="R22" s="39" t="s">
        <v>1062</v>
      </c>
      <c r="S22" s="39" t="s">
        <v>1063</v>
      </c>
    </row>
    <row r="23" spans="1:19" x14ac:dyDescent="0.2">
      <c r="A23" s="310" t="s">
        <v>1280</v>
      </c>
      <c r="B23" s="310"/>
      <c r="C23" s="344"/>
      <c r="D23" s="344"/>
      <c r="E23" s="344"/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344"/>
      <c r="Q23" s="344"/>
      <c r="R23" s="344"/>
      <c r="S23" s="344"/>
    </row>
    <row r="24" spans="1:19" x14ac:dyDescent="0.2">
      <c r="A24" s="149"/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5"/>
      <c r="O24" s="145"/>
      <c r="P24" s="145"/>
      <c r="Q24" s="145"/>
    </row>
  </sheetData>
  <mergeCells count="11">
    <mergeCell ref="AV2:BI2"/>
    <mergeCell ref="I5:K5"/>
    <mergeCell ref="M5:O5"/>
    <mergeCell ref="A7:A9"/>
    <mergeCell ref="A23:S23"/>
    <mergeCell ref="A11:A13"/>
    <mergeCell ref="A15:A17"/>
    <mergeCell ref="A19:A21"/>
    <mergeCell ref="Q5:S5"/>
    <mergeCell ref="E5:G5"/>
    <mergeCell ref="I4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1</vt:lpstr>
      <vt:lpstr>Table 2</vt:lpstr>
      <vt:lpstr>Table 3 </vt:lpstr>
      <vt:lpstr>Table 4 </vt:lpstr>
      <vt:lpstr>Table 5</vt:lpstr>
      <vt:lpstr>Table 6</vt:lpstr>
      <vt:lpstr>Table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Gertrud Lund</dc:creator>
  <cp:lastModifiedBy>Gertrud Lund</cp:lastModifiedBy>
  <dcterms:created xsi:type="dcterms:W3CDTF">2019-05-14T15:57:45Z</dcterms:created>
  <dcterms:modified xsi:type="dcterms:W3CDTF">2022-02-27T17:50:04Z</dcterms:modified>
</cp:coreProperties>
</file>