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ejinhu/Documents/manuscript/Aberrent reprogramming/OSKM/transcriptional factors/ribosome biogenesis/manuscript/Cells/Tables/"/>
    </mc:Choice>
  </mc:AlternateContent>
  <xr:revisionPtr revIDLastSave="0" documentId="8_{E19652C9-0092-8548-821B-BDFFB67C202F}" xr6:coauthVersionLast="36" xr6:coauthVersionMax="36" xr10:uidLastSave="{00000000-0000-0000-0000-000000000000}"/>
  <bookViews>
    <workbookView xWindow="1120" yWindow="2560" windowWidth="38400" windowHeight="17440" xr2:uid="{59B63768-EED0-6A4C-9FF1-C1CDC0D6EDB7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9" i="1" l="1"/>
  <c r="AH7" i="1"/>
  <c r="AH3" i="1"/>
  <c r="AH6" i="1"/>
  <c r="AH5" i="1"/>
  <c r="AH12" i="1"/>
  <c r="AH4" i="1"/>
  <c r="AH2" i="1"/>
  <c r="AH11" i="1"/>
  <c r="AH8" i="1"/>
  <c r="AH10" i="1"/>
  <c r="AG12" i="1"/>
  <c r="AG11" i="1"/>
  <c r="AG10" i="1"/>
  <c r="AG9" i="1"/>
  <c r="AG8" i="1"/>
  <c r="AG7" i="1"/>
  <c r="AG6" i="1"/>
  <c r="AG5" i="1"/>
  <c r="AG4" i="1"/>
  <c r="AG3" i="1"/>
  <c r="AG2" i="1"/>
</calcChain>
</file>

<file path=xl/sharedStrings.xml><?xml version="1.0" encoding="utf-8"?>
<sst xmlns="http://schemas.openxmlformats.org/spreadsheetml/2006/main" count="68" uniqueCount="68">
  <si>
    <t>ensembl</t>
  </si>
  <si>
    <t>baseMean</t>
  </si>
  <si>
    <t>log2FoldChange</t>
  </si>
  <si>
    <t>lfcSE</t>
  </si>
  <si>
    <t>stat</t>
  </si>
  <si>
    <t>pvalue</t>
  </si>
  <si>
    <t>padj</t>
  </si>
  <si>
    <t>external_gene.x</t>
  </si>
  <si>
    <t>description</t>
  </si>
  <si>
    <t>chromosome_name</t>
  </si>
  <si>
    <t>start_position</t>
  </si>
  <si>
    <t>end_position</t>
  </si>
  <si>
    <t>strand</t>
  </si>
  <si>
    <t>AcGFP_CGTACG_L005</t>
  </si>
  <si>
    <t>AcGFP72_CGTACG_L008</t>
  </si>
  <si>
    <t>BJ_EGFP_48h_CAGCGT_L005</t>
  </si>
  <si>
    <t>BJ_EGFP_72h_CCGAAG_L008</t>
  </si>
  <si>
    <t>OSKM48_GTTTCG_L002</t>
  </si>
  <si>
    <t>OSKM72_GTTTCG_L005</t>
  </si>
  <si>
    <t>T_OSKM_48_72_mean</t>
  </si>
  <si>
    <t>ENSG00000114166</t>
  </si>
  <si>
    <t>KAT2B</t>
  </si>
  <si>
    <t>lysine acetyltransferase 2B [Source:HGNC Symbol;Acc:HGNC:8638]</t>
  </si>
  <si>
    <t>ENSG00000135828</t>
  </si>
  <si>
    <t>RNASEL</t>
  </si>
  <si>
    <t>ribonuclease L [Source:HGNC Symbol;Acc:HGNC:10050]</t>
  </si>
  <si>
    <t>ENSG00000164603</t>
  </si>
  <si>
    <t>BMT2</t>
  </si>
  <si>
    <t>base methyltransferase of 25S rRNA 2 homolog [Source:HGNC Symbol;Acc:HGNC:26475]</t>
  </si>
  <si>
    <t>ENSG00000241945</t>
  </si>
  <si>
    <t>PWP2</t>
  </si>
  <si>
    <t>PWP2, small subunit processome component [Source:HGNC Symbol;Acc:HGNC:9711]</t>
  </si>
  <si>
    <t>ENSG00000047056</t>
  </si>
  <si>
    <t>WDR37</t>
  </si>
  <si>
    <t>WD repeat domain 37 [Source:HGNC Symbol;Acc:HGNC:31406]</t>
  </si>
  <si>
    <t>ENSG00000272047</t>
  </si>
  <si>
    <t>GTF2H5</t>
  </si>
  <si>
    <t>general transcription factor IIH subunit 5 [Source:HGNC Symbol;Acc:HGNC:21157]</t>
  </si>
  <si>
    <t>ENSG00000101782</t>
  </si>
  <si>
    <t>RIOK3</t>
  </si>
  <si>
    <t>RIO kinase 3 [Source:HGNC Symbol;Acc:HGNC:11451]</t>
  </si>
  <si>
    <t>ENSG00000126524</t>
  </si>
  <si>
    <t>SBDS</t>
  </si>
  <si>
    <t>SBDS, ribosome maturation factor [Source:HGNC Symbol;Acc:HGNC:19440]</t>
  </si>
  <si>
    <t>ENSG00000158290</t>
  </si>
  <si>
    <t>CUL4B</t>
  </si>
  <si>
    <t>cullin 4B [Source:HGNC Symbol;Acc:HGNC:2555]</t>
  </si>
  <si>
    <t>X</t>
  </si>
  <si>
    <t>ENSG00000171862</t>
  </si>
  <si>
    <t>PTEN</t>
  </si>
  <si>
    <t>phosphatase and tensin homolog [Source:HGNC Symbol;Acc:HGNC:9588]</t>
  </si>
  <si>
    <t>ENSG00000185088</t>
  </si>
  <si>
    <t>RPS27L</t>
  </si>
  <si>
    <t>ribosomal protein S27 like [Source:HGNC Symbol;Acc:HGNC:18476]</t>
  </si>
  <si>
    <t>BJ_48h_CACTTC_L004</t>
  </si>
  <si>
    <t>BJ_72h_CCAGTT_L007</t>
  </si>
  <si>
    <t>BJ48_ATCACG_L001</t>
  </si>
  <si>
    <t>BJ72_ATCACG_L004</t>
  </si>
  <si>
    <t>H1_ESC_P41_ATGCCT_L007</t>
  </si>
  <si>
    <t>H9_ESC_P43_AGTGGT_L001</t>
  </si>
  <si>
    <t>hESC_GAGTGG_L005</t>
  </si>
  <si>
    <t>oskm/esc</t>
  </si>
  <si>
    <t>Fibroblast_mean</t>
  </si>
  <si>
    <t>ESC_mean</t>
  </si>
  <si>
    <t>ESC/Fibroblasts</t>
  </si>
  <si>
    <t>Fibroblast/ESC</t>
  </si>
  <si>
    <t>oskm/Fibroblasts</t>
  </si>
  <si>
    <t>GFP_mean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</si>
</sst>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0"/>
      <color rgb="FF000000"/>
      <name val="Helvetica Neue"/>
      <family val="2"/>
    </font>
    <font>
      <b/>
      <sz val="10"/>
      <color rgb="FF000000"/>
      <name val="Helvetica Neue"/>
      <family val="2"/>
    </font>
    <font>
      <sz val="12"/>
      <color rgb="FFFF0000"/>
      <name val="Calibri"/>
      <family val="2"/>
      <scheme val="minor"/>
    </font>
    <font>
      <sz val="10"/>
      <color rgb="FFFF0000"/>
      <name val="Helvetica Neue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1" fillId="0" borderId="0" xfId="0" applyFont="1"/>
    <xf numFmtId="11" fontId="1" fillId="0" borderId="0" xfId="0" applyNumberFormat="1" applyFont="1"/>
    <xf numFmtId="0" fontId="4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873EB3-9A26-CD40-9BB4-DA68325548EC}">
  <dimension ref="A1:AH12"/>
  <sheetViews>
    <sheetView tabSelected="1" topLeftCell="L1" zoomScale="92" zoomScaleNormal="92" workbookViewId="0">
      <selection activeCell="Y19" sqref="Y19"/>
    </sheetView>
  </sheetViews>
  <sheetFormatPr baseColWidth="10" defaultRowHeight="16" x14ac:dyDescent="0.2"/>
  <cols>
    <col min="14" max="14" width="15.6640625" customWidth="1"/>
    <col min="16" max="16" width="23.33203125" customWidth="1"/>
    <col min="17" max="17" width="21" customWidth="1"/>
    <col min="18" max="18" width="22.5" customWidth="1"/>
    <col min="25" max="25" width="21.6640625" customWidth="1"/>
    <col min="26" max="26" width="20.6640625" customWidth="1"/>
    <col min="28" max="28" width="22.33203125" customWidth="1"/>
    <col min="29" max="29" width="24.83203125" customWidth="1"/>
  </cols>
  <sheetData>
    <row r="1" spans="1:34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t="s">
        <v>54</v>
      </c>
      <c r="S1" t="s">
        <v>55</v>
      </c>
      <c r="T1" t="s">
        <v>56</v>
      </c>
      <c r="U1" t="s">
        <v>57</v>
      </c>
      <c r="V1" t="s">
        <v>58</v>
      </c>
      <c r="W1" t="s">
        <v>59</v>
      </c>
      <c r="X1" t="s">
        <v>60</v>
      </c>
      <c r="Y1" s="1" t="s">
        <v>17</v>
      </c>
      <c r="Z1" s="1" t="s">
        <v>18</v>
      </c>
      <c r="AA1" s="1" t="s">
        <v>67</v>
      </c>
      <c r="AB1" s="1" t="s">
        <v>19</v>
      </c>
      <c r="AC1" t="s">
        <v>62</v>
      </c>
      <c r="AD1" t="s">
        <v>63</v>
      </c>
      <c r="AE1" t="s">
        <v>64</v>
      </c>
      <c r="AF1" t="s">
        <v>65</v>
      </c>
      <c r="AG1" t="s">
        <v>61</v>
      </c>
      <c r="AH1" t="s">
        <v>66</v>
      </c>
    </row>
    <row r="2" spans="1:34" x14ac:dyDescent="0.2">
      <c r="A2" s="2" t="s">
        <v>32</v>
      </c>
      <c r="B2" s="2">
        <v>1007.396</v>
      </c>
      <c r="C2" s="2">
        <v>-0.18846189999999999</v>
      </c>
      <c r="D2" s="2">
        <v>0.31576510000000002</v>
      </c>
      <c r="E2" s="2">
        <v>-0.59684199999999998</v>
      </c>
      <c r="F2" s="2">
        <v>0.55061289999999996</v>
      </c>
      <c r="G2" s="2">
        <v>0.73221400000000003</v>
      </c>
      <c r="H2" s="2" t="s">
        <v>33</v>
      </c>
      <c r="I2" s="2" t="s">
        <v>34</v>
      </c>
      <c r="J2" s="2">
        <v>10</v>
      </c>
      <c r="K2" s="2">
        <v>1049538</v>
      </c>
      <c r="L2" s="2">
        <v>1132384</v>
      </c>
      <c r="M2" s="2">
        <v>1</v>
      </c>
      <c r="N2" s="2">
        <v>1308.8265140000001</v>
      </c>
      <c r="O2" s="2">
        <v>1392.1421760000001</v>
      </c>
      <c r="P2" s="2">
        <v>617.60956710000005</v>
      </c>
      <c r="Q2" s="2">
        <v>617.43223030000001</v>
      </c>
      <c r="R2">
        <v>1354.0828409999999</v>
      </c>
      <c r="S2">
        <v>993.39712450000002</v>
      </c>
      <c r="T2">
        <v>1294.5414780000001</v>
      </c>
      <c r="U2">
        <v>1362.553909</v>
      </c>
      <c r="V2">
        <v>355.7502063</v>
      </c>
      <c r="W2">
        <v>360.67380600000001</v>
      </c>
      <c r="X2">
        <v>609.13460729999997</v>
      </c>
      <c r="Y2" s="2">
        <v>824.96967970000003</v>
      </c>
      <c r="Z2" s="2">
        <v>902.31058900000005</v>
      </c>
      <c r="AA2" s="2">
        <v>984.00262199999997</v>
      </c>
      <c r="AB2" s="2">
        <v>863.6401343</v>
      </c>
      <c r="AC2">
        <v>1251.143838</v>
      </c>
      <c r="AD2">
        <v>441.85287319999998</v>
      </c>
      <c r="AE2">
        <v>0.35315913309081892</v>
      </c>
      <c r="AF2">
        <v>2.8315847058748966</v>
      </c>
      <c r="AG2">
        <f t="shared" ref="AG2:AG12" si="0">AB2/AD2</f>
        <v>1.9545875713001928</v>
      </c>
      <c r="AH2">
        <f t="shared" ref="AH2:AH12" si="1">AB2/AC2</f>
        <v>0.6902804522304653</v>
      </c>
    </row>
    <row r="3" spans="1:34" x14ac:dyDescent="0.2">
      <c r="A3" s="2" t="s">
        <v>41</v>
      </c>
      <c r="B3" s="2">
        <v>4217.3469999999998</v>
      </c>
      <c r="C3" s="2">
        <v>-0.41231499999999999</v>
      </c>
      <c r="D3" s="2">
        <v>0.21634519999999999</v>
      </c>
      <c r="E3" s="2">
        <v>-1.905821</v>
      </c>
      <c r="F3" s="2">
        <v>5.667349E-2</v>
      </c>
      <c r="G3" s="2">
        <v>0.15990299999999999</v>
      </c>
      <c r="H3" s="2" t="s">
        <v>42</v>
      </c>
      <c r="I3" s="2" t="s">
        <v>43</v>
      </c>
      <c r="J3" s="2">
        <v>7</v>
      </c>
      <c r="K3" s="2">
        <v>66987677</v>
      </c>
      <c r="L3" s="2">
        <v>66995601</v>
      </c>
      <c r="M3" s="2">
        <v>-1</v>
      </c>
      <c r="N3" s="2">
        <v>4519.435571</v>
      </c>
      <c r="O3" s="2">
        <v>4571.3347469999999</v>
      </c>
      <c r="P3" s="2">
        <v>6795.9369999999999</v>
      </c>
      <c r="Q3" s="2">
        <v>5886.8744420000003</v>
      </c>
      <c r="R3">
        <v>5665.2977419999997</v>
      </c>
      <c r="S3">
        <v>6468.1953990000002</v>
      </c>
      <c r="T3">
        <v>4384.398107</v>
      </c>
      <c r="U3">
        <v>4030.1818859999998</v>
      </c>
      <c r="V3">
        <v>1364.2732860000001</v>
      </c>
      <c r="W3">
        <v>1353.841201</v>
      </c>
      <c r="X3">
        <v>1201.8372260000001</v>
      </c>
      <c r="Y3" s="2">
        <v>4283.1762650000001</v>
      </c>
      <c r="Z3" s="2">
        <v>3896.30782</v>
      </c>
      <c r="AA3" s="2">
        <v>5443.3954400000002</v>
      </c>
      <c r="AB3" s="2">
        <v>4089.7420430000002</v>
      </c>
      <c r="AC3">
        <v>5137.0182830000003</v>
      </c>
      <c r="AD3">
        <v>1306.6505709999999</v>
      </c>
      <c r="AE3">
        <v>0.2543597275727274</v>
      </c>
      <c r="AF3">
        <v>3.9314399710310926</v>
      </c>
      <c r="AG3">
        <f t="shared" si="0"/>
        <v>3.1299431797363066</v>
      </c>
      <c r="AH3">
        <f t="shared" si="1"/>
        <v>0.79613149451584309</v>
      </c>
    </row>
    <row r="4" spans="1:34" x14ac:dyDescent="0.2">
      <c r="A4" s="2" t="s">
        <v>51</v>
      </c>
      <c r="B4" s="2">
        <v>6282.9170000000004</v>
      </c>
      <c r="C4" s="2">
        <v>-0.36933369999999999</v>
      </c>
      <c r="D4" s="2">
        <v>0.30138009999999998</v>
      </c>
      <c r="E4" s="2">
        <v>-1.2254750000000001</v>
      </c>
      <c r="F4" s="2">
        <v>0.2203965</v>
      </c>
      <c r="G4" s="2">
        <v>0.41720780000000002</v>
      </c>
      <c r="H4" s="2" t="s">
        <v>52</v>
      </c>
      <c r="I4" s="2" t="s">
        <v>53</v>
      </c>
      <c r="J4" s="2">
        <v>15</v>
      </c>
      <c r="K4" s="2">
        <v>63125872</v>
      </c>
      <c r="L4" s="2">
        <v>63158021</v>
      </c>
      <c r="M4" s="2">
        <v>-1</v>
      </c>
      <c r="N4" s="2">
        <v>9252.8074980000001</v>
      </c>
      <c r="O4" s="2">
        <v>6329.9218090000004</v>
      </c>
      <c r="P4" s="2">
        <v>9801.1260139999995</v>
      </c>
      <c r="Q4" s="2">
        <v>7032.2832070000004</v>
      </c>
      <c r="R4">
        <v>7092.150909</v>
      </c>
      <c r="S4">
        <v>7092.5488219999997</v>
      </c>
      <c r="T4">
        <v>8472.7109739999996</v>
      </c>
      <c r="U4">
        <v>6108.2179660000002</v>
      </c>
      <c r="V4">
        <v>2422.7734049999999</v>
      </c>
      <c r="W4">
        <v>3088.002481</v>
      </c>
      <c r="X4">
        <v>2211.0680790000001</v>
      </c>
      <c r="Y4" s="2">
        <v>7072.6743669999996</v>
      </c>
      <c r="Z4" s="2">
        <v>5473.7903779999997</v>
      </c>
      <c r="AA4" s="2">
        <v>8104.0346319999999</v>
      </c>
      <c r="AB4" s="2">
        <v>6273.2323729999998</v>
      </c>
      <c r="AC4">
        <v>7191.4071670000003</v>
      </c>
      <c r="AD4">
        <v>2573.9479879999999</v>
      </c>
      <c r="AE4">
        <v>0.35791993530992899</v>
      </c>
      <c r="AF4">
        <v>2.7939209341164046</v>
      </c>
      <c r="AG4">
        <f t="shared" si="0"/>
        <v>2.437202461839334</v>
      </c>
      <c r="AH4">
        <f t="shared" si="1"/>
        <v>0.87232334747873408</v>
      </c>
    </row>
    <row r="5" spans="1:34" x14ac:dyDescent="0.2">
      <c r="A5" s="2" t="s">
        <v>23</v>
      </c>
      <c r="B5" s="2">
        <v>441.20769999999999</v>
      </c>
      <c r="C5" s="2">
        <v>-1.5069239999999999</v>
      </c>
      <c r="D5" s="2">
        <v>0.28749200000000003</v>
      </c>
      <c r="E5" s="2">
        <v>-5.2416210000000003</v>
      </c>
      <c r="F5" s="3">
        <v>1.5900000000000001E-7</v>
      </c>
      <c r="G5" s="3">
        <v>3.49E-6</v>
      </c>
      <c r="H5" s="2" t="s">
        <v>24</v>
      </c>
      <c r="I5" s="2" t="s">
        <v>25</v>
      </c>
      <c r="J5" s="2">
        <v>1</v>
      </c>
      <c r="K5" s="2">
        <v>182573634</v>
      </c>
      <c r="L5" s="2">
        <v>182589256</v>
      </c>
      <c r="M5" s="2">
        <v>-1</v>
      </c>
      <c r="N5" s="2">
        <v>539.04104910000001</v>
      </c>
      <c r="O5" s="2">
        <v>559.51348069999995</v>
      </c>
      <c r="P5" s="2">
        <v>538.06265970000004</v>
      </c>
      <c r="Q5" s="2">
        <v>302.15307209999997</v>
      </c>
      <c r="R5">
        <v>658.03870589999997</v>
      </c>
      <c r="S5">
        <v>428.61473269999999</v>
      </c>
      <c r="T5">
        <v>636.33016399999997</v>
      </c>
      <c r="U5">
        <v>647.67751050000004</v>
      </c>
      <c r="V5">
        <v>89.211628840000003</v>
      </c>
      <c r="W5">
        <v>48.695019930000001</v>
      </c>
      <c r="X5">
        <v>64.825552479999999</v>
      </c>
      <c r="Y5" s="2">
        <v>191.98217320000001</v>
      </c>
      <c r="Z5" s="2">
        <v>148.44870230000001</v>
      </c>
      <c r="AA5" s="2">
        <v>484.69256539999998</v>
      </c>
      <c r="AB5" s="2">
        <v>170.2154377</v>
      </c>
      <c r="AC5">
        <v>592.66527829999995</v>
      </c>
      <c r="AD5">
        <v>67.577400420000004</v>
      </c>
      <c r="AE5">
        <v>0.11402287748970026</v>
      </c>
      <c r="AF5">
        <v>8.7701698292110759</v>
      </c>
      <c r="AG5">
        <f t="shared" si="0"/>
        <v>2.5188219233367186</v>
      </c>
      <c r="AH5">
        <f t="shared" si="1"/>
        <v>0.28720332358299389</v>
      </c>
    </row>
    <row r="6" spans="1:34" x14ac:dyDescent="0.2">
      <c r="A6" s="2" t="s">
        <v>38</v>
      </c>
      <c r="B6" s="2">
        <v>2530.0369999999998</v>
      </c>
      <c r="C6" s="2">
        <v>-0.49352439999999997</v>
      </c>
      <c r="D6" s="2">
        <v>0.31508059999999999</v>
      </c>
      <c r="E6" s="2">
        <v>-1.566344</v>
      </c>
      <c r="F6" s="2">
        <v>0.1172682</v>
      </c>
      <c r="G6" s="2">
        <v>0.27151439999999999</v>
      </c>
      <c r="H6" s="2" t="s">
        <v>39</v>
      </c>
      <c r="I6" s="2" t="s">
        <v>40</v>
      </c>
      <c r="J6" s="2">
        <v>18</v>
      </c>
      <c r="K6" s="2">
        <v>23452823</v>
      </c>
      <c r="L6" s="2">
        <v>23486603</v>
      </c>
      <c r="M6" s="2">
        <v>1</v>
      </c>
      <c r="N6" s="2">
        <v>1921.2400250000001</v>
      </c>
      <c r="O6" s="2">
        <v>2352.4857360000001</v>
      </c>
      <c r="P6" s="2">
        <v>2434.4665140000002</v>
      </c>
      <c r="Q6" s="2">
        <v>4721.3758349999998</v>
      </c>
      <c r="R6">
        <v>2259.85331</v>
      </c>
      <c r="S6">
        <v>1477.173507</v>
      </c>
      <c r="T6">
        <v>2105.295537</v>
      </c>
      <c r="U6">
        <v>2337.9148679999998</v>
      </c>
      <c r="V6">
        <v>609.94264780000003</v>
      </c>
      <c r="W6">
        <v>469.12748090000002</v>
      </c>
      <c r="X6">
        <v>950.32625740000003</v>
      </c>
      <c r="Y6" s="2">
        <v>1807.509348</v>
      </c>
      <c r="Z6" s="2">
        <v>2252.264662</v>
      </c>
      <c r="AA6" s="2">
        <v>2857.3920280000002</v>
      </c>
      <c r="AB6" s="2">
        <v>2029.887005</v>
      </c>
      <c r="AC6">
        <v>2045.059305</v>
      </c>
      <c r="AD6">
        <v>676.465462</v>
      </c>
      <c r="AE6">
        <v>0.33078036433764935</v>
      </c>
      <c r="AF6">
        <v>3.0231540557202905</v>
      </c>
      <c r="AG6">
        <f t="shared" si="0"/>
        <v>3.0007252683655858</v>
      </c>
      <c r="AH6">
        <f t="shared" si="1"/>
        <v>0.99258099754715923</v>
      </c>
    </row>
    <row r="7" spans="1:34" x14ac:dyDescent="0.2">
      <c r="A7" s="2" t="s">
        <v>29</v>
      </c>
      <c r="B7" s="2">
        <v>1188.5519999999999</v>
      </c>
      <c r="C7" s="2">
        <v>1.885534</v>
      </c>
      <c r="D7" s="2">
        <v>0.3925032</v>
      </c>
      <c r="E7" s="2">
        <v>4.8038689999999997</v>
      </c>
      <c r="F7" s="3">
        <v>1.5600000000000001E-6</v>
      </c>
      <c r="G7" s="3">
        <v>2.5899999999999999E-5</v>
      </c>
      <c r="H7" s="2" t="s">
        <v>30</v>
      </c>
      <c r="I7" s="2" t="s">
        <v>31</v>
      </c>
      <c r="J7" s="2">
        <v>21</v>
      </c>
      <c r="K7" s="2">
        <v>44107290</v>
      </c>
      <c r="L7" s="2">
        <v>44131181</v>
      </c>
      <c r="M7" s="2">
        <v>1</v>
      </c>
      <c r="N7" s="2">
        <v>859.28257389999999</v>
      </c>
      <c r="O7" s="2">
        <v>772.33661970000003</v>
      </c>
      <c r="P7" s="2">
        <v>934.85915169999998</v>
      </c>
      <c r="Q7" s="2">
        <v>953.40566879999994</v>
      </c>
      <c r="R7">
        <v>679.96899340000004</v>
      </c>
      <c r="S7">
        <v>854.80783389999999</v>
      </c>
      <c r="T7">
        <v>727.46045089999996</v>
      </c>
      <c r="U7">
        <v>706.78271529999995</v>
      </c>
      <c r="V7">
        <v>161.2227129</v>
      </c>
      <c r="W7">
        <v>28.14736795</v>
      </c>
      <c r="X7">
        <v>475.2103085</v>
      </c>
      <c r="Y7" s="2">
        <v>3190.1378140000002</v>
      </c>
      <c r="Z7" s="2">
        <v>3312.6872010000002</v>
      </c>
      <c r="AA7" s="2">
        <v>879.97100350000005</v>
      </c>
      <c r="AB7" s="2">
        <v>3251.4125079999999</v>
      </c>
      <c r="AC7">
        <v>742.25499839999998</v>
      </c>
      <c r="AD7">
        <v>221.52679639999999</v>
      </c>
      <c r="AE7">
        <v>0.29845106719055003</v>
      </c>
      <c r="AF7">
        <v>3.3506330180469308</v>
      </c>
      <c r="AG7">
        <f t="shared" si="0"/>
        <v>14.677287627674103</v>
      </c>
      <c r="AH7">
        <f t="shared" si="1"/>
        <v>4.3804521559419927</v>
      </c>
    </row>
    <row r="8" spans="1:34" s="5" customFormat="1" x14ac:dyDescent="0.2">
      <c r="A8" s="4" t="s">
        <v>48</v>
      </c>
      <c r="B8" s="4">
        <v>4879.5739999999996</v>
      </c>
      <c r="C8" s="4">
        <v>-0.57870739999999998</v>
      </c>
      <c r="D8" s="4">
        <v>0.25419730000000001</v>
      </c>
      <c r="E8" s="4">
        <v>-2.2766069999999998</v>
      </c>
      <c r="F8" s="4">
        <v>2.280971E-2</v>
      </c>
      <c r="G8" s="4">
        <v>7.9831860000000004E-2</v>
      </c>
      <c r="H8" s="4" t="s">
        <v>49</v>
      </c>
      <c r="I8" s="4" t="s">
        <v>50</v>
      </c>
      <c r="J8" s="4">
        <v>10</v>
      </c>
      <c r="K8" s="4">
        <v>87863113</v>
      </c>
      <c r="L8" s="4">
        <v>87971930</v>
      </c>
      <c r="M8" s="4">
        <v>1</v>
      </c>
      <c r="N8" s="4">
        <v>3329.7102479999999</v>
      </c>
      <c r="O8" s="4">
        <v>4033.5453940000002</v>
      </c>
      <c r="P8" s="4">
        <v>4667.9968660000004</v>
      </c>
      <c r="Q8" s="4">
        <v>5041.0098260000004</v>
      </c>
      <c r="R8" s="5">
        <v>7174.7569199999998</v>
      </c>
      <c r="S8" s="5">
        <v>6878.4769969999998</v>
      </c>
      <c r="T8" s="5">
        <v>5213.8188989999999</v>
      </c>
      <c r="U8" s="5">
        <v>4874.7763299999997</v>
      </c>
      <c r="V8" s="5">
        <v>2759.6216260000001</v>
      </c>
      <c r="W8" s="5">
        <v>3036.4528</v>
      </c>
      <c r="X8" s="5">
        <v>1583.1699000000001</v>
      </c>
      <c r="Y8" s="4">
        <v>2629.8986020000002</v>
      </c>
      <c r="Z8" s="4">
        <v>3085.6268930000001</v>
      </c>
      <c r="AA8" s="4">
        <v>4268.0655839999999</v>
      </c>
      <c r="AB8" s="4">
        <v>2857.7627480000001</v>
      </c>
      <c r="AC8" s="5">
        <v>6035.4572870000002</v>
      </c>
      <c r="AD8" s="5">
        <v>2459.7481090000001</v>
      </c>
      <c r="AE8" s="5">
        <v>0.40754958440318095</v>
      </c>
      <c r="AF8" s="5">
        <v>2.4536891663486995</v>
      </c>
      <c r="AG8" s="5">
        <f t="shared" si="0"/>
        <v>1.1618111373045474</v>
      </c>
      <c r="AH8" s="5">
        <f t="shared" si="1"/>
        <v>0.4734956461634553</v>
      </c>
    </row>
    <row r="9" spans="1:34" x14ac:dyDescent="0.2">
      <c r="A9" s="2" t="s">
        <v>20</v>
      </c>
      <c r="B9" s="2">
        <v>1006.6319999999999</v>
      </c>
      <c r="C9" s="2">
        <v>-0.35323549999999998</v>
      </c>
      <c r="D9" s="2">
        <v>0.33091389999999998</v>
      </c>
      <c r="E9" s="2">
        <v>-1.0674539999999999</v>
      </c>
      <c r="F9" s="2">
        <v>0.28576679999999999</v>
      </c>
      <c r="G9" s="2">
        <v>0.49465300000000001</v>
      </c>
      <c r="H9" s="2" t="s">
        <v>21</v>
      </c>
      <c r="I9" s="2" t="s">
        <v>22</v>
      </c>
      <c r="J9" s="2">
        <v>3</v>
      </c>
      <c r="K9" s="2">
        <v>20040023</v>
      </c>
      <c r="L9" s="2">
        <v>20154404</v>
      </c>
      <c r="M9" s="2">
        <v>1</v>
      </c>
      <c r="N9" s="2">
        <v>939.69024899999999</v>
      </c>
      <c r="O9" s="2">
        <v>1069.554034</v>
      </c>
      <c r="P9" s="2">
        <v>576.77801309999995</v>
      </c>
      <c r="Q9" s="2">
        <v>414.86990320000001</v>
      </c>
      <c r="R9">
        <v>1271.7071820000001</v>
      </c>
      <c r="S9">
        <v>751.20312809999996</v>
      </c>
      <c r="T9">
        <v>1014.617883</v>
      </c>
      <c r="U9">
        <v>1019.5654070000001</v>
      </c>
      <c r="V9">
        <v>30.23592322</v>
      </c>
      <c r="W9">
        <v>40.269298190000001</v>
      </c>
      <c r="X9">
        <v>43.829215439999999</v>
      </c>
      <c r="Y9" s="2">
        <v>614.30969419999997</v>
      </c>
      <c r="Z9" s="2">
        <v>559.5930085</v>
      </c>
      <c r="AA9" s="2">
        <v>750.22304980000001</v>
      </c>
      <c r="AB9" s="2">
        <v>586.95135130000006</v>
      </c>
      <c r="AC9">
        <v>1014.2734</v>
      </c>
      <c r="AD9">
        <v>38.111478949999999</v>
      </c>
      <c r="AE9">
        <v>3.7575153750458209E-2</v>
      </c>
      <c r="AF9">
        <v>26.613330889905022</v>
      </c>
      <c r="AG9">
        <f t="shared" si="0"/>
        <v>15.400907219319551</v>
      </c>
      <c r="AH9">
        <f t="shared" si="1"/>
        <v>0.5786914566624739</v>
      </c>
    </row>
    <row r="10" spans="1:34" s="5" customFormat="1" x14ac:dyDescent="0.2">
      <c r="A10" s="4" t="s">
        <v>35</v>
      </c>
      <c r="B10" s="4">
        <v>922.99509999999998</v>
      </c>
      <c r="C10" s="4">
        <v>-1.071833</v>
      </c>
      <c r="D10" s="4">
        <v>0.40327400000000002</v>
      </c>
      <c r="E10" s="4">
        <v>-2.6578270000000002</v>
      </c>
      <c r="F10" s="4">
        <v>7.8646229999999994E-3</v>
      </c>
      <c r="G10" s="4">
        <v>3.4875999999999997E-2</v>
      </c>
      <c r="H10" s="4" t="s">
        <v>36</v>
      </c>
      <c r="I10" s="4" t="s">
        <v>37</v>
      </c>
      <c r="J10" s="4">
        <v>6</v>
      </c>
      <c r="K10" s="4">
        <v>158168350</v>
      </c>
      <c r="L10" s="4">
        <v>158199344</v>
      </c>
      <c r="M10" s="4">
        <v>1</v>
      </c>
      <c r="N10" s="4">
        <v>1375.023545</v>
      </c>
      <c r="O10" s="4">
        <v>983.54418740000006</v>
      </c>
      <c r="P10" s="4">
        <v>1441.462475</v>
      </c>
      <c r="Q10" s="4">
        <v>789.58836980000001</v>
      </c>
      <c r="R10" s="5">
        <v>1436.3796279999999</v>
      </c>
      <c r="S10" s="5">
        <v>1568.453986</v>
      </c>
      <c r="T10" s="5">
        <v>1363.818344</v>
      </c>
      <c r="U10" s="5">
        <v>905.53817479999998</v>
      </c>
      <c r="V10" s="5">
        <v>555.97853150000003</v>
      </c>
      <c r="W10" s="5">
        <v>890.49782949999997</v>
      </c>
      <c r="X10" s="5">
        <v>428.3422521</v>
      </c>
      <c r="Y10" s="4">
        <v>684.69456209999998</v>
      </c>
      <c r="Z10" s="4">
        <v>406.5562554</v>
      </c>
      <c r="AA10" s="4">
        <v>1147.404644</v>
      </c>
      <c r="AB10" s="4">
        <v>545.62540869999998</v>
      </c>
      <c r="AC10" s="5">
        <v>1318.5475329999999</v>
      </c>
      <c r="AD10" s="5">
        <v>624.93953769999996</v>
      </c>
      <c r="AE10" s="5">
        <v>0.47396056801844549</v>
      </c>
      <c r="AF10" s="5">
        <v>2.1098801619317036</v>
      </c>
      <c r="AG10" s="5">
        <f t="shared" si="0"/>
        <v>0.87308511589472448</v>
      </c>
      <c r="AH10" s="5">
        <f t="shared" si="1"/>
        <v>0.4138079174579139</v>
      </c>
    </row>
    <row r="11" spans="1:34" x14ac:dyDescent="0.2">
      <c r="A11" s="2" t="s">
        <v>44</v>
      </c>
      <c r="B11" s="2">
        <v>6769.7150000000001</v>
      </c>
      <c r="C11" s="2">
        <v>-0.95450460000000004</v>
      </c>
      <c r="D11" s="2">
        <v>0.2934639</v>
      </c>
      <c r="E11" s="2">
        <v>-3.252545</v>
      </c>
      <c r="F11" s="2">
        <v>1.1437629999999999E-3</v>
      </c>
      <c r="G11" s="2">
        <v>7.2519129999999996E-3</v>
      </c>
      <c r="H11" s="2" t="s">
        <v>45</v>
      </c>
      <c r="I11" s="2" t="s">
        <v>46</v>
      </c>
      <c r="J11" s="2" t="s">
        <v>47</v>
      </c>
      <c r="K11" s="2">
        <v>120524609</v>
      </c>
      <c r="L11" s="2">
        <v>120575794</v>
      </c>
      <c r="M11" s="2">
        <v>-1</v>
      </c>
      <c r="N11" s="2">
        <v>9425.1090750000003</v>
      </c>
      <c r="O11" s="2">
        <v>9251.4014139999999</v>
      </c>
      <c r="P11" s="2">
        <v>6308.3366820000001</v>
      </c>
      <c r="Q11" s="2">
        <v>5298.702018</v>
      </c>
      <c r="R11">
        <v>7290.6994430000004</v>
      </c>
      <c r="S11">
        <v>4311.3354810000001</v>
      </c>
      <c r="T11">
        <v>9803.0107669999998</v>
      </c>
      <c r="U11">
        <v>7526.2998390000002</v>
      </c>
      <c r="V11">
        <v>2369.7873949999998</v>
      </c>
      <c r="W11">
        <v>2181.7757799999999</v>
      </c>
      <c r="X11">
        <v>2166.8255730000001</v>
      </c>
      <c r="Y11" s="2">
        <v>3958.3511640000002</v>
      </c>
      <c r="Z11" s="2">
        <v>3854.8416090000001</v>
      </c>
      <c r="AA11" s="2">
        <v>7570.8872970000002</v>
      </c>
      <c r="AB11" s="2">
        <v>3906.596387</v>
      </c>
      <c r="AC11">
        <v>7232.8363829999998</v>
      </c>
      <c r="AD11">
        <v>2239.462916</v>
      </c>
      <c r="AE11">
        <v>0.30962444018001228</v>
      </c>
      <c r="AF11">
        <v>3.2297192024589885</v>
      </c>
      <c r="AG11">
        <f t="shared" si="0"/>
        <v>1.7444345066350722</v>
      </c>
      <c r="AH11">
        <f t="shared" si="1"/>
        <v>0.54011955754758012</v>
      </c>
    </row>
    <row r="12" spans="1:34" x14ac:dyDescent="0.2">
      <c r="A12" s="2" t="s">
        <v>26</v>
      </c>
      <c r="B12" s="2">
        <v>738.72069999999997</v>
      </c>
      <c r="C12" s="2">
        <v>-0.65094730000000001</v>
      </c>
      <c r="D12" s="2">
        <v>0.20780470000000001</v>
      </c>
      <c r="E12" s="2">
        <v>-3.1324960000000002</v>
      </c>
      <c r="F12" s="2">
        <v>1.7332669999999999E-3</v>
      </c>
      <c r="G12" s="2">
        <v>1.020277E-2</v>
      </c>
      <c r="H12" s="2" t="s">
        <v>27</v>
      </c>
      <c r="I12" s="2" t="s">
        <v>28</v>
      </c>
      <c r="J12" s="2">
        <v>7</v>
      </c>
      <c r="K12" s="2">
        <v>112819147</v>
      </c>
      <c r="L12" s="2">
        <v>112939916</v>
      </c>
      <c r="M12" s="2">
        <v>-1</v>
      </c>
      <c r="N12" s="2">
        <v>730.7700456</v>
      </c>
      <c r="O12" s="2">
        <v>689.29010129999995</v>
      </c>
      <c r="P12" s="2">
        <v>524.19606339999996</v>
      </c>
      <c r="Q12" s="2">
        <v>492.18875630000002</v>
      </c>
      <c r="R12">
        <v>639.96653949999995</v>
      </c>
      <c r="S12">
        <v>518.19681560000004</v>
      </c>
      <c r="T12">
        <v>653.24774979999995</v>
      </c>
      <c r="U12">
        <v>607.67863309999996</v>
      </c>
      <c r="V12">
        <v>132.60189510000001</v>
      </c>
      <c r="W12">
        <v>148.54338369999999</v>
      </c>
      <c r="X12">
        <v>183.72509220000001</v>
      </c>
      <c r="Y12" s="2">
        <v>370.91148440000001</v>
      </c>
      <c r="Z12" s="2">
        <v>405.85794429999999</v>
      </c>
      <c r="AA12" s="2">
        <v>609.11124170000005</v>
      </c>
      <c r="AB12" s="2">
        <v>388.38471429999998</v>
      </c>
      <c r="AC12">
        <v>604.77243450000003</v>
      </c>
      <c r="AD12">
        <v>154.95679029999999</v>
      </c>
      <c r="AE12">
        <v>0.25622330228743251</v>
      </c>
      <c r="AF12">
        <v>3.902845647029384</v>
      </c>
      <c r="AG12">
        <f t="shared" si="0"/>
        <v>2.5064065508073448</v>
      </c>
      <c r="AH12">
        <f t="shared" si="1"/>
        <v>0.64219976332271134</v>
      </c>
    </row>
  </sheetData>
  <sortState ref="A2:AH12">
    <sortCondition descending="1" ref="H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2020-04-20T00:35:00Z</dcterms:created>
  <dcterms:modified xsi:type="dcterms:W3CDTF">2020-11-04T20:57:00Z</dcterms:modified>
</cp:coreProperties>
</file>