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tiphainecmartin/Documents/Projects_KCL/AITD_Immunefeatures/version_2020/final/2.Cells_revision/Table_Martin_2020/"/>
    </mc:Choice>
  </mc:AlternateContent>
  <xr:revisionPtr revIDLastSave="0" documentId="13_ncr:1_{10C50CEE-0BF2-124F-92E9-7608B6932A8E}" xr6:coauthVersionLast="45" xr6:coauthVersionMax="45" xr10:uidLastSave="{00000000-0000-0000-0000-000000000000}"/>
  <bookViews>
    <workbookView xWindow="4620" yWindow="2080" windowWidth="28800" windowHeight="17040" xr2:uid="{00000000-000D-0000-FFFF-FFFF00000000}"/>
  </bookViews>
  <sheets>
    <sheet name="TS5 Pleotropic genes" sheetId="6" r:id="rId1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6" l="1"/>
  <c r="I36" i="6"/>
  <c r="I34" i="6"/>
  <c r="I32" i="6"/>
  <c r="I30" i="6"/>
  <c r="I29" i="6"/>
  <c r="I28" i="6"/>
  <c r="I27" i="6"/>
  <c r="I25" i="6"/>
  <c r="I24" i="6"/>
  <c r="I23" i="6"/>
  <c r="I19" i="6"/>
  <c r="I14" i="6"/>
  <c r="I12" i="6"/>
  <c r="I8" i="6"/>
  <c r="I10" i="6"/>
  <c r="I11" i="6"/>
  <c r="I13" i="6"/>
  <c r="I15" i="6"/>
  <c r="I16" i="6"/>
  <c r="I17" i="6"/>
  <c r="I18" i="6"/>
  <c r="I20" i="6"/>
  <c r="I21" i="6"/>
  <c r="I22" i="6"/>
  <c r="I26" i="6"/>
  <c r="I31" i="6"/>
  <c r="I33" i="6"/>
  <c r="I35" i="6"/>
  <c r="I37" i="6"/>
  <c r="I7" i="6"/>
</calcChain>
</file>

<file path=xl/sharedStrings.xml><?xml version="1.0" encoding="utf-8"?>
<sst xmlns="http://schemas.openxmlformats.org/spreadsheetml/2006/main" count="236" uniqueCount="98">
  <si>
    <t>NRG1</t>
  </si>
  <si>
    <t>MICA</t>
  </si>
  <si>
    <t>No</t>
  </si>
  <si>
    <t>Yes</t>
  </si>
  <si>
    <t xml:space="preserve">* the closest genes reported in GWAS catalog for the genetic variants associated with thyroid phenotypes and immune cell traits (Data downloaded from GWAS Catalog on 17/06/2015) </t>
  </si>
  <si>
    <t>Thyroid phenotypes (from GWAS catalog)*</t>
  </si>
  <si>
    <t>Immune cell traits**</t>
  </si>
  <si>
    <t>start (hg38)</t>
  </si>
  <si>
    <t>end     (hg38)</t>
  </si>
  <si>
    <t>Phenotype</t>
  </si>
  <si>
    <t>AITD status or biomarkers associated with AITD</t>
  </si>
  <si>
    <t>LD (r2)</t>
  </si>
  <si>
    <t>start (hg19)</t>
  </si>
  <si>
    <t>end     (hg19)</t>
  </si>
  <si>
    <t>Immune Name in TwinsUK</t>
  </si>
  <si>
    <t>Phenotypes</t>
  </si>
  <si>
    <t>HCP5</t>
  </si>
  <si>
    <t>rs3094228</t>
  </si>
  <si>
    <t>Thyroid peroxidase antibody positivity</t>
  </si>
  <si>
    <t>&lt;0.2</t>
  </si>
  <si>
    <t>rs2596460</t>
  </si>
  <si>
    <t>rs2596457</t>
  </si>
  <si>
    <t>rs1521</t>
  </si>
  <si>
    <t>Graves' disease</t>
  </si>
  <si>
    <t>ACCN1</t>
  </si>
  <si>
    <t>rs9901756</t>
  </si>
  <si>
    <t>Hypothyroidism</t>
  </si>
  <si>
    <t>rs12603968</t>
  </si>
  <si>
    <t>rs12602135</t>
  </si>
  <si>
    <t>DIRC3</t>
  </si>
  <si>
    <t>rs6759952</t>
  </si>
  <si>
    <t>Thyroid cancer</t>
  </si>
  <si>
    <t>rs744564</t>
  </si>
  <si>
    <t xml:space="preserve"> rs966423</t>
  </si>
  <si>
    <t>GLIS3</t>
  </si>
  <si>
    <t>rs1571583</t>
  </si>
  <si>
    <t>Thyroid hormone levels</t>
  </si>
  <si>
    <t>rs10973456</t>
  </si>
  <si>
    <t>HACE1</t>
  </si>
  <si>
    <t>rs9322817</t>
  </si>
  <si>
    <t>Thyroid stimulating hormone level</t>
  </si>
  <si>
    <t>rs156205</t>
  </si>
  <si>
    <t>L3MBTL4</t>
  </si>
  <si>
    <t>rs948426</t>
  </si>
  <si>
    <t>Hypothyroidism </t>
  </si>
  <si>
    <t>rs17486103</t>
  </si>
  <si>
    <t>NFIA</t>
  </si>
  <si>
    <t>rs334699</t>
  </si>
  <si>
    <t>rs11581697</t>
  </si>
  <si>
    <t>rs12072379</t>
  </si>
  <si>
    <t>NFIB</t>
  </si>
  <si>
    <t>rs10961534</t>
  </si>
  <si>
    <t>rs11787815</t>
  </si>
  <si>
    <t>NR3C2</t>
  </si>
  <si>
    <t>rs10028213</t>
  </si>
  <si>
    <t>rs3910047</t>
  </si>
  <si>
    <t>rs7825175</t>
  </si>
  <si>
    <t>rs4279551</t>
  </si>
  <si>
    <t xml:space="preserve"> rs2881470</t>
  </si>
  <si>
    <t>rs1462900</t>
  </si>
  <si>
    <t>rs1381871</t>
  </si>
  <si>
    <t>rs2439302</t>
  </si>
  <si>
    <t>rs1471387</t>
  </si>
  <si>
    <t>rs1947734</t>
  </si>
  <si>
    <t>rs7818326</t>
  </si>
  <si>
    <t>rs16878780</t>
  </si>
  <si>
    <t>rs9297185</t>
  </si>
  <si>
    <t>PDE10A</t>
  </si>
  <si>
    <t>rs753760</t>
  </si>
  <si>
    <t>rs551901</t>
  </si>
  <si>
    <t>rs684847</t>
  </si>
  <si>
    <t>SOX9</t>
  </si>
  <si>
    <t>rs9915657</t>
  </si>
  <si>
    <t>rs9302936</t>
  </si>
  <si>
    <t>rs1990222</t>
  </si>
  <si>
    <t>VAV3</t>
  </si>
  <si>
    <t>rs10494086</t>
  </si>
  <si>
    <t>rs12126655</t>
  </si>
  <si>
    <t>Plasma thyroid-stimulating hormone levels</t>
  </si>
  <si>
    <t>rs1020812</t>
  </si>
  <si>
    <t xml:space="preserve"> rs4915077</t>
  </si>
  <si>
    <t xml:space="preserve"> rs6696531</t>
  </si>
  <si>
    <t>NK Activating 1</t>
  </si>
  <si>
    <t>NK Effector</t>
  </si>
  <si>
    <t>Chromosome</t>
  </si>
  <si>
    <t>P4:3551</t>
  </si>
  <si>
    <t>16+56/314-158a+</t>
  </si>
  <si>
    <t>DC mDC imDC</t>
  </si>
  <si>
    <t>P7:110</t>
  </si>
  <si>
    <t>11c+ (nodim)/1c-/16+/32+</t>
  </si>
  <si>
    <t>P4:3763</t>
  </si>
  <si>
    <t>distance lead SNP(thryoid)-lead SNP(immune cell traits)</t>
  </si>
  <si>
    <t>Name of gene reported in GWAS catalog* and Roederer's paper **</t>
  </si>
  <si>
    <t>Lead SNP</t>
  </si>
  <si>
    <t>** Roederer, M et al., Cell, 2015, doi: 10.1016/j.cell.2015.02.046 and Mangino et al, Nature Communications, 2017, https://doi.org/10.1038/ncomms13850</t>
  </si>
  <si>
    <t>16+56/CD2-314+335-337-158a+158b+</t>
  </si>
  <si>
    <t>rs2523691</t>
  </si>
  <si>
    <t>Table S5 : Genes reported for genetic variants associated with thyroid phenotypes and immune cell traits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</si>
</sst>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2"/>
  <sheetViews>
    <sheetView tabSelected="1" zoomScale="99" workbookViewId="0">
      <selection activeCell="B7" sqref="B7:B9"/>
    </sheetView>
  </sheetViews>
  <sheetFormatPr baseColWidth="10" defaultColWidth="11.5" defaultRowHeight="15" x14ac:dyDescent="0.2"/>
  <cols>
    <col min="1" max="1" width="16.33203125" customWidth="1"/>
    <col min="2" max="2" width="14" customWidth="1"/>
    <col min="3" max="3" width="17" customWidth="1"/>
    <col min="4" max="5" width="11.6640625" bestFit="1" customWidth="1"/>
    <col min="6" max="6" width="22.33203125" customWidth="1"/>
    <col min="7" max="7" width="16.33203125" customWidth="1"/>
    <col min="9" max="9" width="17" customWidth="1"/>
    <col min="10" max="10" width="14.83203125" customWidth="1"/>
    <col min="11" max="11" width="16.1640625" customWidth="1"/>
    <col min="12" max="12" width="13" customWidth="1"/>
    <col min="13" max="13" width="11.83203125" bestFit="1" customWidth="1"/>
    <col min="14" max="14" width="14.83203125" customWidth="1"/>
    <col min="15" max="15" width="11.83203125" customWidth="1"/>
    <col min="16" max="17" width="17.5" customWidth="1"/>
    <col min="18" max="18" width="45.1640625" customWidth="1"/>
  </cols>
  <sheetData>
    <row r="1" spans="1:20" ht="16" x14ac:dyDescent="0.2">
      <c r="A1" s="6" t="s">
        <v>97</v>
      </c>
      <c r="B1" s="4"/>
      <c r="C1" s="4"/>
      <c r="D1" s="4"/>
      <c r="E1" s="4"/>
      <c r="F1" s="4"/>
      <c r="G1" s="7"/>
      <c r="H1" s="7"/>
      <c r="I1" s="7"/>
      <c r="J1" s="4"/>
      <c r="K1" s="4"/>
      <c r="L1" s="4"/>
      <c r="M1" s="4"/>
      <c r="N1" s="33"/>
      <c r="O1" s="33"/>
      <c r="P1" s="4"/>
      <c r="Q1" s="57"/>
      <c r="R1" s="4"/>
      <c r="S1" s="3"/>
      <c r="T1" s="3"/>
    </row>
    <row r="2" spans="1:20" ht="16" x14ac:dyDescent="0.2">
      <c r="A2" s="8" t="s">
        <v>4</v>
      </c>
      <c r="B2" s="4"/>
      <c r="C2" s="4"/>
      <c r="D2" s="4"/>
      <c r="E2" s="4"/>
      <c r="F2" s="4"/>
      <c r="G2" s="7"/>
      <c r="H2" s="7"/>
      <c r="I2" s="7"/>
      <c r="J2" s="4"/>
      <c r="K2" s="4"/>
      <c r="L2" s="4"/>
      <c r="M2" s="4"/>
      <c r="N2" s="33"/>
      <c r="O2" s="33"/>
      <c r="P2" s="4"/>
      <c r="Q2" s="57"/>
      <c r="R2" s="4"/>
      <c r="S2" s="3"/>
      <c r="T2" s="3"/>
    </row>
    <row r="3" spans="1:20" ht="16" x14ac:dyDescent="0.2">
      <c r="A3" s="8" t="s">
        <v>94</v>
      </c>
      <c r="B3" s="4"/>
      <c r="C3" s="4"/>
      <c r="D3" s="4"/>
      <c r="E3" s="4"/>
      <c r="F3" s="4"/>
      <c r="G3" s="7"/>
      <c r="H3" s="7"/>
      <c r="I3" s="7"/>
      <c r="J3" s="4"/>
      <c r="K3" s="4"/>
      <c r="L3" s="4"/>
      <c r="M3" s="4"/>
      <c r="N3" s="33"/>
      <c r="O3" s="33"/>
      <c r="P3" s="4"/>
      <c r="Q3" s="57"/>
      <c r="R3" s="4"/>
      <c r="S3" s="3"/>
      <c r="T3" s="3"/>
    </row>
    <row r="4" spans="1:20" ht="17" thickBot="1" x14ac:dyDescent="0.25">
      <c r="A4" s="8"/>
      <c r="B4" s="4"/>
      <c r="C4" s="4"/>
      <c r="D4" s="4"/>
      <c r="E4" s="4"/>
      <c r="F4" s="4"/>
      <c r="G4" s="7"/>
      <c r="H4" s="7"/>
      <c r="I4" s="7"/>
      <c r="J4" s="4"/>
      <c r="K4" s="4"/>
      <c r="L4" s="4"/>
      <c r="M4" s="4"/>
      <c r="N4" s="33"/>
      <c r="O4" s="33"/>
      <c r="P4" s="4"/>
      <c r="Q4" s="57"/>
      <c r="R4" s="4"/>
      <c r="S4" s="3"/>
      <c r="T4" s="3"/>
    </row>
    <row r="5" spans="1:20" s="5" customFormat="1" ht="16" x14ac:dyDescent="0.2">
      <c r="A5" s="91" t="s">
        <v>92</v>
      </c>
      <c r="B5" s="93" t="s">
        <v>5</v>
      </c>
      <c r="C5" s="93"/>
      <c r="D5" s="93"/>
      <c r="E5" s="93"/>
      <c r="F5" s="93"/>
      <c r="G5" s="94"/>
      <c r="H5" s="52"/>
      <c r="I5" s="52"/>
      <c r="J5" s="93" t="s">
        <v>6</v>
      </c>
      <c r="K5" s="93"/>
      <c r="L5" s="93"/>
      <c r="M5" s="93"/>
      <c r="N5" s="93"/>
      <c r="O5" s="93"/>
      <c r="P5" s="93"/>
      <c r="Q5" s="93"/>
      <c r="R5" s="94"/>
      <c r="S5" s="39"/>
      <c r="T5" s="39"/>
    </row>
    <row r="6" spans="1:20" s="50" customFormat="1" ht="79" customHeight="1" thickBot="1" x14ac:dyDescent="0.25">
      <c r="A6" s="92"/>
      <c r="B6" s="40" t="s">
        <v>93</v>
      </c>
      <c r="C6" s="37" t="s">
        <v>84</v>
      </c>
      <c r="D6" s="37" t="s">
        <v>7</v>
      </c>
      <c r="E6" s="37" t="s">
        <v>8</v>
      </c>
      <c r="F6" s="41" t="s">
        <v>9</v>
      </c>
      <c r="G6" s="38" t="s">
        <v>10</v>
      </c>
      <c r="H6" s="40" t="s">
        <v>11</v>
      </c>
      <c r="I6" s="61" t="s">
        <v>91</v>
      </c>
      <c r="J6" s="41" t="s">
        <v>93</v>
      </c>
      <c r="K6" s="37" t="s">
        <v>84</v>
      </c>
      <c r="L6" s="37" t="s">
        <v>7</v>
      </c>
      <c r="M6" s="37" t="s">
        <v>8</v>
      </c>
      <c r="N6" s="37" t="s">
        <v>12</v>
      </c>
      <c r="O6" s="37" t="s">
        <v>13</v>
      </c>
      <c r="P6" s="42" t="s">
        <v>14</v>
      </c>
      <c r="Q6" s="37"/>
      <c r="R6" s="38" t="s">
        <v>15</v>
      </c>
      <c r="S6" s="39"/>
      <c r="T6" s="39"/>
    </row>
    <row r="7" spans="1:20" ht="17" x14ac:dyDescent="0.2">
      <c r="A7" s="95" t="s">
        <v>16</v>
      </c>
      <c r="B7" s="96" t="s">
        <v>17</v>
      </c>
      <c r="C7" s="97">
        <v>6</v>
      </c>
      <c r="D7" s="97">
        <v>31462150</v>
      </c>
      <c r="E7" s="97">
        <v>31462150</v>
      </c>
      <c r="F7" s="96" t="s">
        <v>18</v>
      </c>
      <c r="G7" s="96" t="s">
        <v>3</v>
      </c>
      <c r="H7" s="9" t="s">
        <v>19</v>
      </c>
      <c r="I7" s="53">
        <f>D7-L7</f>
        <v>12667</v>
      </c>
      <c r="J7" s="11" t="s">
        <v>20</v>
      </c>
      <c r="K7" s="10">
        <v>6</v>
      </c>
      <c r="L7" s="43">
        <v>31449483</v>
      </c>
      <c r="M7" s="43">
        <v>31449483</v>
      </c>
      <c r="N7" s="43">
        <v>31449733</v>
      </c>
      <c r="O7" s="43">
        <v>31449733</v>
      </c>
      <c r="P7" s="11" t="s">
        <v>90</v>
      </c>
      <c r="Q7" s="11" t="s">
        <v>82</v>
      </c>
      <c r="R7" s="11" t="s">
        <v>95</v>
      </c>
      <c r="S7" s="3"/>
      <c r="T7" s="3"/>
    </row>
    <row r="8" spans="1:20" ht="17" x14ac:dyDescent="0.2">
      <c r="A8" s="65"/>
      <c r="B8" s="75"/>
      <c r="C8" s="73"/>
      <c r="D8" s="73"/>
      <c r="E8" s="73"/>
      <c r="F8" s="75"/>
      <c r="G8" s="75"/>
      <c r="H8" s="12" t="s">
        <v>19</v>
      </c>
      <c r="I8" s="54">
        <f>D7-L8</f>
        <v>12155</v>
      </c>
      <c r="J8" s="14" t="s">
        <v>21</v>
      </c>
      <c r="K8" s="13">
        <v>6</v>
      </c>
      <c r="L8" s="44">
        <v>31449995</v>
      </c>
      <c r="M8" s="44">
        <v>31449995</v>
      </c>
      <c r="N8" s="44">
        <v>31450245</v>
      </c>
      <c r="O8" s="44">
        <v>31450245</v>
      </c>
      <c r="P8" s="14" t="s">
        <v>90</v>
      </c>
      <c r="Q8" s="14" t="s">
        <v>82</v>
      </c>
      <c r="R8" s="14" t="s">
        <v>95</v>
      </c>
      <c r="S8" s="3"/>
      <c r="T8" s="3"/>
    </row>
    <row r="9" spans="1:20" ht="17" x14ac:dyDescent="0.2">
      <c r="A9" s="70"/>
      <c r="B9" s="68"/>
      <c r="C9" s="72"/>
      <c r="D9" s="72"/>
      <c r="E9" s="72"/>
      <c r="F9" s="68"/>
      <c r="G9" s="68"/>
      <c r="H9" s="15" t="s">
        <v>19</v>
      </c>
      <c r="I9" s="54">
        <f>D7-L9</f>
        <v>9490</v>
      </c>
      <c r="J9" s="64" t="s">
        <v>96</v>
      </c>
      <c r="K9" s="17">
        <v>6</v>
      </c>
      <c r="L9" s="45">
        <v>31452660</v>
      </c>
      <c r="M9" s="45">
        <v>31452660</v>
      </c>
      <c r="N9" s="45">
        <v>31452910</v>
      </c>
      <c r="O9" s="45">
        <v>31452910</v>
      </c>
      <c r="P9" s="18" t="s">
        <v>90</v>
      </c>
      <c r="Q9" s="56" t="s">
        <v>82</v>
      </c>
      <c r="R9" s="18" t="s">
        <v>95</v>
      </c>
      <c r="S9" s="3"/>
      <c r="T9" s="3"/>
    </row>
    <row r="10" spans="1:20" ht="18" thickBot="1" x14ac:dyDescent="0.25">
      <c r="A10" s="19" t="s">
        <v>1</v>
      </c>
      <c r="B10" s="20" t="s">
        <v>22</v>
      </c>
      <c r="C10" s="21">
        <v>6</v>
      </c>
      <c r="D10" s="21">
        <v>31382927</v>
      </c>
      <c r="E10" s="21">
        <v>31382927</v>
      </c>
      <c r="F10" s="20" t="s">
        <v>23</v>
      </c>
      <c r="G10" s="20" t="s">
        <v>3</v>
      </c>
      <c r="H10" s="22" t="s">
        <v>19</v>
      </c>
      <c r="I10" s="20">
        <f t="shared" ref="I10:I37" si="0">D10-L10</f>
        <v>-66556</v>
      </c>
      <c r="J10" s="58" t="s">
        <v>20</v>
      </c>
      <c r="K10" s="21">
        <v>6</v>
      </c>
      <c r="L10" s="46">
        <v>31449483</v>
      </c>
      <c r="M10" s="46">
        <v>31449483</v>
      </c>
      <c r="N10" s="46">
        <v>31449733</v>
      </c>
      <c r="O10" s="46">
        <v>31449733</v>
      </c>
      <c r="P10" s="23" t="s">
        <v>90</v>
      </c>
      <c r="Q10" s="58" t="s">
        <v>82</v>
      </c>
      <c r="R10" s="23" t="s">
        <v>95</v>
      </c>
      <c r="S10" s="3"/>
      <c r="T10" s="3"/>
    </row>
    <row r="11" spans="1:20" ht="17" x14ac:dyDescent="0.2">
      <c r="A11" s="65" t="s">
        <v>24</v>
      </c>
      <c r="B11" s="75" t="s">
        <v>25</v>
      </c>
      <c r="C11" s="73">
        <v>17</v>
      </c>
      <c r="D11" s="73">
        <v>34137135</v>
      </c>
      <c r="E11" s="73">
        <v>34137135</v>
      </c>
      <c r="F11" s="75" t="s">
        <v>26</v>
      </c>
      <c r="G11" s="75" t="s">
        <v>2</v>
      </c>
      <c r="H11" s="12" t="s">
        <v>19</v>
      </c>
      <c r="I11" s="54">
        <f t="shared" si="0"/>
        <v>365816</v>
      </c>
      <c r="J11" s="14" t="s">
        <v>27</v>
      </c>
      <c r="K11" s="13">
        <v>17</v>
      </c>
      <c r="L11" s="44">
        <v>33771319</v>
      </c>
      <c r="M11" s="44">
        <v>33771319</v>
      </c>
      <c r="N11" s="44">
        <v>33771319</v>
      </c>
      <c r="O11" s="44">
        <v>33771319</v>
      </c>
      <c r="P11" s="14" t="s">
        <v>85</v>
      </c>
      <c r="Q11" s="14" t="s">
        <v>83</v>
      </c>
      <c r="R11" s="14" t="s">
        <v>86</v>
      </c>
      <c r="S11" s="3"/>
      <c r="T11" s="3"/>
    </row>
    <row r="12" spans="1:20" ht="17" x14ac:dyDescent="0.2">
      <c r="A12" s="65"/>
      <c r="B12" s="75"/>
      <c r="C12" s="73"/>
      <c r="D12" s="73"/>
      <c r="E12" s="73"/>
      <c r="F12" s="75"/>
      <c r="G12" s="75"/>
      <c r="H12" s="15" t="s">
        <v>19</v>
      </c>
      <c r="I12" s="54">
        <f>D11-L12</f>
        <v>366131</v>
      </c>
      <c r="J12" s="56" t="s">
        <v>28</v>
      </c>
      <c r="K12" s="13">
        <v>17</v>
      </c>
      <c r="L12" s="44">
        <v>33771004</v>
      </c>
      <c r="M12" s="44">
        <v>33771004</v>
      </c>
      <c r="N12" s="44">
        <v>33771004</v>
      </c>
      <c r="O12" s="44">
        <v>33771004</v>
      </c>
      <c r="P12" s="14" t="s">
        <v>85</v>
      </c>
      <c r="Q12" s="14" t="s">
        <v>83</v>
      </c>
      <c r="R12" s="56" t="s">
        <v>86</v>
      </c>
      <c r="S12" s="3"/>
      <c r="T12" s="3"/>
    </row>
    <row r="13" spans="1:20" ht="17" x14ac:dyDescent="0.2">
      <c r="A13" s="69" t="s">
        <v>29</v>
      </c>
      <c r="B13" s="24" t="s">
        <v>30</v>
      </c>
      <c r="C13" s="25">
        <v>2</v>
      </c>
      <c r="D13" s="25">
        <v>217406996</v>
      </c>
      <c r="E13" s="25">
        <v>217406996</v>
      </c>
      <c r="F13" s="67" t="s">
        <v>31</v>
      </c>
      <c r="G13" s="67" t="s">
        <v>2</v>
      </c>
      <c r="H13" s="26" t="s">
        <v>19</v>
      </c>
      <c r="I13" s="62">
        <f t="shared" si="0"/>
        <v>-317240</v>
      </c>
      <c r="J13" s="87" t="s">
        <v>32</v>
      </c>
      <c r="K13" s="82">
        <v>2</v>
      </c>
      <c r="L13" s="71">
        <v>217724236</v>
      </c>
      <c r="M13" s="71">
        <v>217724236</v>
      </c>
      <c r="N13" s="71">
        <v>217724236</v>
      </c>
      <c r="O13" s="71">
        <v>217724236</v>
      </c>
      <c r="P13" s="87" t="s">
        <v>85</v>
      </c>
      <c r="Q13" s="89" t="s">
        <v>83</v>
      </c>
      <c r="R13" s="84" t="s">
        <v>86</v>
      </c>
      <c r="S13" s="3"/>
      <c r="T13" s="3"/>
    </row>
    <row r="14" spans="1:20" ht="23" customHeight="1" x14ac:dyDescent="0.2">
      <c r="A14" s="70"/>
      <c r="B14" s="16" t="s">
        <v>33</v>
      </c>
      <c r="C14" s="17">
        <v>2</v>
      </c>
      <c r="D14" s="17">
        <v>217445617</v>
      </c>
      <c r="E14" s="17">
        <v>217445617</v>
      </c>
      <c r="F14" s="68"/>
      <c r="G14" s="68"/>
      <c r="H14" s="15" t="s">
        <v>19</v>
      </c>
      <c r="I14" s="55">
        <f>D14-L13</f>
        <v>-278619</v>
      </c>
      <c r="J14" s="85"/>
      <c r="K14" s="86"/>
      <c r="L14" s="72"/>
      <c r="M14" s="72"/>
      <c r="N14" s="72"/>
      <c r="O14" s="72"/>
      <c r="P14" s="88"/>
      <c r="Q14" s="90"/>
      <c r="R14" s="85"/>
      <c r="S14" s="3"/>
      <c r="T14" s="3"/>
    </row>
    <row r="15" spans="1:20" ht="34" x14ac:dyDescent="0.2">
      <c r="A15" s="27" t="s">
        <v>34</v>
      </c>
      <c r="B15" s="2" t="s">
        <v>35</v>
      </c>
      <c r="C15" s="13">
        <v>9</v>
      </c>
      <c r="D15" s="13">
        <v>4267209</v>
      </c>
      <c r="E15" s="13">
        <v>4267209</v>
      </c>
      <c r="F15" s="2" t="s">
        <v>36</v>
      </c>
      <c r="G15" s="2" t="s">
        <v>2</v>
      </c>
      <c r="H15" s="28" t="s">
        <v>19</v>
      </c>
      <c r="I15" s="54">
        <f t="shared" si="0"/>
        <v>492850</v>
      </c>
      <c r="J15" s="60" t="s">
        <v>37</v>
      </c>
      <c r="K15" s="17">
        <v>9</v>
      </c>
      <c r="L15" s="45">
        <v>3774359</v>
      </c>
      <c r="M15" s="45">
        <v>3774359</v>
      </c>
      <c r="N15" s="45">
        <v>3774359</v>
      </c>
      <c r="O15" s="45">
        <v>3774359</v>
      </c>
      <c r="P15" s="56" t="s">
        <v>88</v>
      </c>
      <c r="Q15" s="56" t="s">
        <v>87</v>
      </c>
      <c r="R15" s="31" t="s">
        <v>89</v>
      </c>
      <c r="S15" s="3"/>
      <c r="T15" s="3"/>
    </row>
    <row r="16" spans="1:20" ht="34" x14ac:dyDescent="0.2">
      <c r="A16" s="32" t="s">
        <v>38</v>
      </c>
      <c r="B16" s="29" t="s">
        <v>39</v>
      </c>
      <c r="C16" s="30">
        <v>6</v>
      </c>
      <c r="D16" s="30">
        <v>104784358</v>
      </c>
      <c r="E16" s="30">
        <v>104784358</v>
      </c>
      <c r="F16" s="29" t="s">
        <v>40</v>
      </c>
      <c r="G16" s="29" t="s">
        <v>2</v>
      </c>
      <c r="H16" s="28" t="s">
        <v>19</v>
      </c>
      <c r="I16" s="63">
        <f t="shared" si="0"/>
        <v>378569</v>
      </c>
      <c r="J16" s="60" t="s">
        <v>41</v>
      </c>
      <c r="K16" s="30">
        <v>6</v>
      </c>
      <c r="L16" s="47">
        <v>104405789</v>
      </c>
      <c r="M16" s="47">
        <v>104405789</v>
      </c>
      <c r="N16" s="47">
        <v>104405789</v>
      </c>
      <c r="O16" s="47">
        <v>104405789</v>
      </c>
      <c r="P16" s="31" t="s">
        <v>90</v>
      </c>
      <c r="Q16" s="60" t="s">
        <v>82</v>
      </c>
      <c r="R16" s="31" t="s">
        <v>95</v>
      </c>
      <c r="S16" s="3"/>
      <c r="T16" s="3"/>
    </row>
    <row r="17" spans="1:20" ht="17" x14ac:dyDescent="0.2">
      <c r="A17" s="27" t="s">
        <v>42</v>
      </c>
      <c r="B17" s="2" t="s">
        <v>43</v>
      </c>
      <c r="C17" s="13">
        <v>18</v>
      </c>
      <c r="D17" s="13">
        <v>6567183</v>
      </c>
      <c r="E17" s="13">
        <v>6567183</v>
      </c>
      <c r="F17" s="2" t="s">
        <v>44</v>
      </c>
      <c r="G17" s="2" t="s">
        <v>2</v>
      </c>
      <c r="H17" s="28" t="s">
        <v>19</v>
      </c>
      <c r="I17" s="54">
        <f t="shared" si="0"/>
        <v>438743</v>
      </c>
      <c r="J17" s="60" t="s">
        <v>45</v>
      </c>
      <c r="K17" s="30">
        <v>18</v>
      </c>
      <c r="L17" s="47">
        <v>6128440</v>
      </c>
      <c r="M17" s="47">
        <v>6128440</v>
      </c>
      <c r="N17" s="47">
        <v>6128440</v>
      </c>
      <c r="O17" s="47">
        <v>6128440</v>
      </c>
      <c r="P17" s="31" t="s">
        <v>88</v>
      </c>
      <c r="Q17" s="60" t="s">
        <v>87</v>
      </c>
      <c r="R17" s="31" t="s">
        <v>89</v>
      </c>
      <c r="S17" s="3"/>
      <c r="T17" s="3"/>
    </row>
    <row r="18" spans="1:20" ht="17" x14ac:dyDescent="0.2">
      <c r="A18" s="69" t="s">
        <v>46</v>
      </c>
      <c r="B18" s="67" t="s">
        <v>47</v>
      </c>
      <c r="C18" s="71">
        <v>1</v>
      </c>
      <c r="D18" s="71">
        <v>61154824</v>
      </c>
      <c r="E18" s="71">
        <v>61154824</v>
      </c>
      <c r="F18" s="67" t="s">
        <v>36</v>
      </c>
      <c r="G18" s="67" t="s">
        <v>2</v>
      </c>
      <c r="H18" s="26" t="s">
        <v>19</v>
      </c>
      <c r="I18" s="62">
        <f t="shared" si="0"/>
        <v>-240528</v>
      </c>
      <c r="J18" s="59" t="s">
        <v>48</v>
      </c>
      <c r="K18" s="25">
        <v>1</v>
      </c>
      <c r="L18" s="48">
        <v>61395352</v>
      </c>
      <c r="M18" s="48">
        <v>61395352</v>
      </c>
      <c r="N18" s="48">
        <v>61395352</v>
      </c>
      <c r="O18" s="48">
        <v>61395352</v>
      </c>
      <c r="P18" s="51" t="s">
        <v>85</v>
      </c>
      <c r="Q18" s="59" t="s">
        <v>83</v>
      </c>
      <c r="R18" s="51" t="s">
        <v>86</v>
      </c>
      <c r="S18" s="3"/>
      <c r="T18" s="3"/>
    </row>
    <row r="19" spans="1:20" ht="17" x14ac:dyDescent="0.2">
      <c r="A19" s="65"/>
      <c r="B19" s="75"/>
      <c r="C19" s="73"/>
      <c r="D19" s="73"/>
      <c r="E19" s="73"/>
      <c r="F19" s="75"/>
      <c r="G19" s="75"/>
      <c r="H19" s="15" t="s">
        <v>19</v>
      </c>
      <c r="I19" s="55">
        <f>D18-L19</f>
        <v>-240632</v>
      </c>
      <c r="J19" s="56" t="s">
        <v>49</v>
      </c>
      <c r="K19" s="17">
        <v>1</v>
      </c>
      <c r="L19" s="45">
        <v>61395456</v>
      </c>
      <c r="M19" s="45">
        <v>61395456</v>
      </c>
      <c r="N19" s="45">
        <v>61395456</v>
      </c>
      <c r="O19" s="45">
        <v>61395456</v>
      </c>
      <c r="P19" s="56" t="s">
        <v>85</v>
      </c>
      <c r="Q19" s="56" t="s">
        <v>83</v>
      </c>
      <c r="R19" s="56" t="s">
        <v>86</v>
      </c>
      <c r="S19" s="3"/>
      <c r="T19" s="3"/>
    </row>
    <row r="20" spans="1:20" ht="17" x14ac:dyDescent="0.2">
      <c r="A20" s="32" t="s">
        <v>50</v>
      </c>
      <c r="B20" s="29" t="s">
        <v>51</v>
      </c>
      <c r="C20" s="30">
        <v>9</v>
      </c>
      <c r="D20" s="30">
        <v>14470835</v>
      </c>
      <c r="E20" s="30">
        <v>14470835</v>
      </c>
      <c r="F20" s="29" t="s">
        <v>44</v>
      </c>
      <c r="G20" s="29" t="s">
        <v>2</v>
      </c>
      <c r="H20" s="28" t="s">
        <v>19</v>
      </c>
      <c r="I20" s="54">
        <f t="shared" si="0"/>
        <v>31760</v>
      </c>
      <c r="J20" s="60" t="s">
        <v>52</v>
      </c>
      <c r="K20" s="30">
        <v>9</v>
      </c>
      <c r="L20" s="47">
        <v>14439075</v>
      </c>
      <c r="M20" s="47">
        <v>14439075</v>
      </c>
      <c r="N20" s="47">
        <v>14439075</v>
      </c>
      <c r="O20" s="47">
        <v>14439075</v>
      </c>
      <c r="P20" s="31" t="s">
        <v>85</v>
      </c>
      <c r="Q20" s="60" t="s">
        <v>83</v>
      </c>
      <c r="R20" s="31" t="s">
        <v>86</v>
      </c>
      <c r="S20" s="3"/>
      <c r="T20" s="3"/>
    </row>
    <row r="21" spans="1:20" ht="34" x14ac:dyDescent="0.2">
      <c r="A21" s="32" t="s">
        <v>53</v>
      </c>
      <c r="B21" s="29" t="s">
        <v>54</v>
      </c>
      <c r="C21" s="30">
        <v>4</v>
      </c>
      <c r="D21" s="30">
        <v>148731458</v>
      </c>
      <c r="E21" s="30">
        <v>148731458</v>
      </c>
      <c r="F21" s="29" t="s">
        <v>40</v>
      </c>
      <c r="G21" s="29" t="s">
        <v>2</v>
      </c>
      <c r="H21" s="28" t="s">
        <v>19</v>
      </c>
      <c r="I21" s="63">
        <f t="shared" si="0"/>
        <v>441933</v>
      </c>
      <c r="J21" s="60" t="s">
        <v>55</v>
      </c>
      <c r="K21" s="30">
        <v>4</v>
      </c>
      <c r="L21" s="30">
        <v>148289525</v>
      </c>
      <c r="M21" s="30">
        <v>148289525</v>
      </c>
      <c r="N21" s="30">
        <v>148289525</v>
      </c>
      <c r="O21" s="30">
        <v>148289525</v>
      </c>
      <c r="P21" s="31" t="s">
        <v>85</v>
      </c>
      <c r="Q21" s="60" t="s">
        <v>83</v>
      </c>
      <c r="R21" s="31" t="s">
        <v>86</v>
      </c>
      <c r="S21" s="3"/>
      <c r="T21" s="3"/>
    </row>
    <row r="22" spans="1:20" ht="17" x14ac:dyDescent="0.2">
      <c r="A22" s="69" t="s">
        <v>0</v>
      </c>
      <c r="B22" s="67" t="s">
        <v>56</v>
      </c>
      <c r="C22" s="82">
        <v>8</v>
      </c>
      <c r="D22" s="71">
        <v>32558756</v>
      </c>
      <c r="E22" s="71">
        <v>32558756</v>
      </c>
      <c r="F22" s="67" t="s">
        <v>36</v>
      </c>
      <c r="G22" s="67" t="s">
        <v>2</v>
      </c>
      <c r="H22" s="12" t="s">
        <v>19</v>
      </c>
      <c r="I22" s="54">
        <f t="shared" si="0"/>
        <v>5271541</v>
      </c>
      <c r="J22" s="14" t="s">
        <v>57</v>
      </c>
      <c r="K22" s="13">
        <v>8</v>
      </c>
      <c r="L22" s="44">
        <v>27287215</v>
      </c>
      <c r="M22" s="44">
        <v>27287215</v>
      </c>
      <c r="N22" s="44">
        <v>27287215</v>
      </c>
      <c r="O22" s="44">
        <v>27287215</v>
      </c>
      <c r="P22" s="14" t="s">
        <v>88</v>
      </c>
      <c r="Q22" s="14" t="s">
        <v>87</v>
      </c>
      <c r="R22" s="14" t="s">
        <v>89</v>
      </c>
      <c r="S22" s="3"/>
      <c r="T22" s="3"/>
    </row>
    <row r="23" spans="1:20" ht="17" x14ac:dyDescent="0.2">
      <c r="A23" s="75"/>
      <c r="B23" s="75"/>
      <c r="C23" s="83"/>
      <c r="D23" s="73"/>
      <c r="E23" s="73"/>
      <c r="F23" s="75"/>
      <c r="G23" s="75"/>
      <c r="H23" s="12" t="s">
        <v>19</v>
      </c>
      <c r="I23" s="54">
        <f>D22-L23</f>
        <v>510838</v>
      </c>
      <c r="J23" s="14" t="s">
        <v>58</v>
      </c>
      <c r="K23" s="13">
        <v>8</v>
      </c>
      <c r="L23" s="44">
        <v>32047918</v>
      </c>
      <c r="M23" s="44">
        <v>32047918</v>
      </c>
      <c r="N23" s="44">
        <v>32047918</v>
      </c>
      <c r="O23" s="44">
        <v>32047918</v>
      </c>
      <c r="P23" s="14" t="s">
        <v>88</v>
      </c>
      <c r="Q23" s="14" t="s">
        <v>87</v>
      </c>
      <c r="R23" s="14" t="s">
        <v>89</v>
      </c>
      <c r="S23" s="3"/>
      <c r="T23" s="3"/>
    </row>
    <row r="24" spans="1:20" ht="17" x14ac:dyDescent="0.2">
      <c r="A24" s="75"/>
      <c r="B24" s="75"/>
      <c r="C24" s="83"/>
      <c r="D24" s="73"/>
      <c r="E24" s="73"/>
      <c r="F24" s="75"/>
      <c r="G24" s="75"/>
      <c r="H24" s="12" t="s">
        <v>19</v>
      </c>
      <c r="I24" s="54">
        <f>D22-L24</f>
        <v>488634</v>
      </c>
      <c r="J24" s="14" t="s">
        <v>59</v>
      </c>
      <c r="K24" s="13">
        <v>8</v>
      </c>
      <c r="L24" s="44">
        <v>32070122</v>
      </c>
      <c r="M24" s="44">
        <v>32070122</v>
      </c>
      <c r="N24" s="44">
        <v>32070122</v>
      </c>
      <c r="O24" s="44">
        <v>32070122</v>
      </c>
      <c r="P24" s="14" t="s">
        <v>88</v>
      </c>
      <c r="Q24" s="14" t="s">
        <v>87</v>
      </c>
      <c r="R24" s="14" t="s">
        <v>89</v>
      </c>
      <c r="S24" s="3"/>
      <c r="T24" s="3"/>
    </row>
    <row r="25" spans="1:20" ht="17" x14ac:dyDescent="0.2">
      <c r="A25" s="75"/>
      <c r="B25" s="75"/>
      <c r="C25" s="83"/>
      <c r="D25" s="73"/>
      <c r="E25" s="73"/>
      <c r="F25" s="75"/>
      <c r="G25" s="75"/>
      <c r="H25" s="12" t="s">
        <v>19</v>
      </c>
      <c r="I25" s="54">
        <f>D22-L25</f>
        <v>480970</v>
      </c>
      <c r="J25" s="14" t="s">
        <v>60</v>
      </c>
      <c r="K25" s="13">
        <v>8</v>
      </c>
      <c r="L25" s="44">
        <v>32077786</v>
      </c>
      <c r="M25" s="44">
        <v>32077786</v>
      </c>
      <c r="N25" s="44">
        <v>32077786</v>
      </c>
      <c r="O25" s="44">
        <v>32077786</v>
      </c>
      <c r="P25" s="14" t="s">
        <v>88</v>
      </c>
      <c r="Q25" s="14" t="s">
        <v>87</v>
      </c>
      <c r="R25" s="14" t="s">
        <v>89</v>
      </c>
      <c r="S25" s="3"/>
      <c r="T25" s="3"/>
    </row>
    <row r="26" spans="1:20" ht="17" x14ac:dyDescent="0.2">
      <c r="A26" s="75"/>
      <c r="B26" s="75" t="s">
        <v>61</v>
      </c>
      <c r="C26" s="73">
        <v>8</v>
      </c>
      <c r="D26" s="73">
        <v>32574851</v>
      </c>
      <c r="E26" s="73">
        <v>32574851</v>
      </c>
      <c r="F26" s="75" t="s">
        <v>31</v>
      </c>
      <c r="G26" s="75" t="s">
        <v>2</v>
      </c>
      <c r="H26" s="12" t="s">
        <v>19</v>
      </c>
      <c r="I26" s="54">
        <f t="shared" si="0"/>
        <v>496755</v>
      </c>
      <c r="J26" s="14" t="s">
        <v>62</v>
      </c>
      <c r="K26" s="13">
        <v>8</v>
      </c>
      <c r="L26" s="44">
        <v>32078096</v>
      </c>
      <c r="M26" s="44">
        <v>32078096</v>
      </c>
      <c r="N26" s="44">
        <v>32078096</v>
      </c>
      <c r="O26" s="44">
        <v>32078096</v>
      </c>
      <c r="P26" s="14" t="s">
        <v>88</v>
      </c>
      <c r="Q26" s="14" t="s">
        <v>87</v>
      </c>
      <c r="R26" s="14" t="s">
        <v>89</v>
      </c>
      <c r="S26" s="3"/>
      <c r="T26" s="3"/>
    </row>
    <row r="27" spans="1:20" ht="17" x14ac:dyDescent="0.2">
      <c r="A27" s="75"/>
      <c r="B27" s="76"/>
      <c r="C27" s="78"/>
      <c r="D27" s="78"/>
      <c r="E27" s="78"/>
      <c r="F27" s="76"/>
      <c r="G27" s="80"/>
      <c r="H27" s="12" t="s">
        <v>19</v>
      </c>
      <c r="I27" s="54">
        <f>D26-L27</f>
        <v>494464</v>
      </c>
      <c r="J27" s="14" t="s">
        <v>63</v>
      </c>
      <c r="K27" s="13">
        <v>8</v>
      </c>
      <c r="L27" s="44">
        <v>32080387</v>
      </c>
      <c r="M27" s="44">
        <v>32080387</v>
      </c>
      <c r="N27" s="44">
        <v>32080387</v>
      </c>
      <c r="O27" s="44">
        <v>32080387</v>
      </c>
      <c r="P27" s="14" t="s">
        <v>88</v>
      </c>
      <c r="Q27" s="14" t="s">
        <v>87</v>
      </c>
      <c r="R27" s="14" t="s">
        <v>89</v>
      </c>
      <c r="S27" s="3"/>
      <c r="T27" s="3"/>
    </row>
    <row r="28" spans="1:20" ht="17" x14ac:dyDescent="0.2">
      <c r="A28" s="75"/>
      <c r="B28" s="76"/>
      <c r="C28" s="78"/>
      <c r="D28" s="78"/>
      <c r="E28" s="78"/>
      <c r="F28" s="76"/>
      <c r="G28" s="80"/>
      <c r="H28" s="12" t="s">
        <v>19</v>
      </c>
      <c r="I28" s="54">
        <f>D26-L28</f>
        <v>488995</v>
      </c>
      <c r="J28" s="14" t="s">
        <v>64</v>
      </c>
      <c r="K28" s="13">
        <v>8</v>
      </c>
      <c r="L28" s="44">
        <v>32085856</v>
      </c>
      <c r="M28" s="44">
        <v>32085856</v>
      </c>
      <c r="N28" s="44">
        <v>32085856</v>
      </c>
      <c r="O28" s="44">
        <v>32085856</v>
      </c>
      <c r="P28" s="14" t="s">
        <v>88</v>
      </c>
      <c r="Q28" s="14" t="s">
        <v>87</v>
      </c>
      <c r="R28" s="14" t="s">
        <v>89</v>
      </c>
      <c r="S28" s="3"/>
      <c r="T28" s="3"/>
    </row>
    <row r="29" spans="1:20" ht="17" x14ac:dyDescent="0.2">
      <c r="A29" s="75"/>
      <c r="B29" s="76"/>
      <c r="C29" s="78"/>
      <c r="D29" s="78"/>
      <c r="E29" s="78"/>
      <c r="F29" s="76"/>
      <c r="G29" s="80"/>
      <c r="H29" s="12" t="s">
        <v>19</v>
      </c>
      <c r="I29" s="54">
        <f>D26-L29</f>
        <v>488541</v>
      </c>
      <c r="J29" s="14" t="s">
        <v>65</v>
      </c>
      <c r="K29" s="13">
        <v>8</v>
      </c>
      <c r="L29" s="44">
        <v>32086310</v>
      </c>
      <c r="M29" s="44">
        <v>32086310</v>
      </c>
      <c r="N29" s="44">
        <v>32086310</v>
      </c>
      <c r="O29" s="44">
        <v>32086310</v>
      </c>
      <c r="P29" s="14" t="s">
        <v>88</v>
      </c>
      <c r="Q29" s="14" t="s">
        <v>87</v>
      </c>
      <c r="R29" s="14" t="s">
        <v>89</v>
      </c>
      <c r="S29" s="3"/>
      <c r="T29" s="3"/>
    </row>
    <row r="30" spans="1:20" ht="17" x14ac:dyDescent="0.2">
      <c r="A30" s="68"/>
      <c r="B30" s="77"/>
      <c r="C30" s="79"/>
      <c r="D30" s="79"/>
      <c r="E30" s="79"/>
      <c r="F30" s="77"/>
      <c r="G30" s="81"/>
      <c r="H30" s="15" t="s">
        <v>19</v>
      </c>
      <c r="I30" s="54">
        <f>D26-L30</f>
        <v>488339</v>
      </c>
      <c r="J30" s="56" t="s">
        <v>66</v>
      </c>
      <c r="K30" s="17">
        <v>8</v>
      </c>
      <c r="L30" s="45">
        <v>32086512</v>
      </c>
      <c r="M30" s="45">
        <v>32086512</v>
      </c>
      <c r="N30" s="45">
        <v>32086512</v>
      </c>
      <c r="O30" s="45">
        <v>32086512</v>
      </c>
      <c r="P30" s="56" t="s">
        <v>88</v>
      </c>
      <c r="Q30" s="56" t="s">
        <v>87</v>
      </c>
      <c r="R30" s="31" t="s">
        <v>89</v>
      </c>
      <c r="S30" s="3"/>
      <c r="T30" s="3"/>
    </row>
    <row r="31" spans="1:20" ht="26" customHeight="1" x14ac:dyDescent="0.2">
      <c r="A31" s="69" t="s">
        <v>67</v>
      </c>
      <c r="B31" s="67" t="s">
        <v>68</v>
      </c>
      <c r="C31" s="71">
        <v>6</v>
      </c>
      <c r="D31" s="71">
        <v>165632995</v>
      </c>
      <c r="E31" s="71">
        <v>165632995</v>
      </c>
      <c r="F31" s="67" t="s">
        <v>36</v>
      </c>
      <c r="G31" s="67" t="s">
        <v>2</v>
      </c>
      <c r="H31" s="12" t="s">
        <v>19</v>
      </c>
      <c r="I31" s="62">
        <f t="shared" si="0"/>
        <v>152041</v>
      </c>
      <c r="J31" s="14" t="s">
        <v>69</v>
      </c>
      <c r="K31" s="13">
        <v>6</v>
      </c>
      <c r="L31" s="44">
        <v>165480954</v>
      </c>
      <c r="M31" s="44">
        <v>165480954</v>
      </c>
      <c r="N31" s="44">
        <v>165480954</v>
      </c>
      <c r="O31" s="44">
        <v>165480954</v>
      </c>
      <c r="P31" s="14" t="s">
        <v>90</v>
      </c>
      <c r="Q31" s="14" t="s">
        <v>82</v>
      </c>
      <c r="R31" s="14" t="s">
        <v>95</v>
      </c>
      <c r="S31" s="3"/>
      <c r="T31" s="3"/>
    </row>
    <row r="32" spans="1:20" ht="27" customHeight="1" x14ac:dyDescent="0.2">
      <c r="A32" s="70"/>
      <c r="B32" s="68"/>
      <c r="C32" s="73"/>
      <c r="D32" s="73"/>
      <c r="E32" s="73"/>
      <c r="F32" s="68"/>
      <c r="G32" s="68"/>
      <c r="H32" s="15" t="s">
        <v>19</v>
      </c>
      <c r="I32" s="54">
        <f>D31-L32</f>
        <v>151764</v>
      </c>
      <c r="J32" s="56" t="s">
        <v>70</v>
      </c>
      <c r="K32" s="17">
        <v>6</v>
      </c>
      <c r="L32" s="45">
        <v>165481231</v>
      </c>
      <c r="M32" s="45">
        <v>165481231</v>
      </c>
      <c r="N32" s="45">
        <v>165481231</v>
      </c>
      <c r="O32" s="45">
        <v>165481231</v>
      </c>
      <c r="P32" s="56" t="s">
        <v>90</v>
      </c>
      <c r="Q32" s="56" t="s">
        <v>82</v>
      </c>
      <c r="R32" s="56" t="s">
        <v>95</v>
      </c>
      <c r="S32" s="3"/>
      <c r="T32" s="3"/>
    </row>
    <row r="33" spans="1:20" ht="29" customHeight="1" x14ac:dyDescent="0.2">
      <c r="A33" s="69" t="s">
        <v>71</v>
      </c>
      <c r="B33" s="67" t="s">
        <v>72</v>
      </c>
      <c r="C33" s="71">
        <v>17</v>
      </c>
      <c r="D33" s="71">
        <v>72131395</v>
      </c>
      <c r="E33" s="71">
        <v>72131395</v>
      </c>
      <c r="F33" s="67" t="s">
        <v>36</v>
      </c>
      <c r="G33" s="67" t="s">
        <v>2</v>
      </c>
      <c r="H33" s="12" t="s">
        <v>19</v>
      </c>
      <c r="I33" s="62">
        <f t="shared" si="0"/>
        <v>691727</v>
      </c>
      <c r="J33" s="14" t="s">
        <v>73</v>
      </c>
      <c r="K33" s="44">
        <v>17</v>
      </c>
      <c r="L33" s="44">
        <v>71439668</v>
      </c>
      <c r="M33" s="44">
        <v>71439668</v>
      </c>
      <c r="N33" s="44">
        <v>71439668</v>
      </c>
      <c r="O33" s="44">
        <v>71439668</v>
      </c>
      <c r="P33" s="14" t="s">
        <v>90</v>
      </c>
      <c r="Q33" s="14" t="s">
        <v>82</v>
      </c>
      <c r="R33" s="14" t="s">
        <v>95</v>
      </c>
      <c r="S33" s="3"/>
      <c r="T33" s="3"/>
    </row>
    <row r="34" spans="1:20" ht="26" customHeight="1" x14ac:dyDescent="0.2">
      <c r="A34" s="70"/>
      <c r="B34" s="68"/>
      <c r="C34" s="72"/>
      <c r="D34" s="72"/>
      <c r="E34" s="72"/>
      <c r="F34" s="68"/>
      <c r="G34" s="68"/>
      <c r="H34" s="15" t="s">
        <v>19</v>
      </c>
      <c r="I34" s="55">
        <f>D33-L34</f>
        <v>686259</v>
      </c>
      <c r="J34" s="56" t="s">
        <v>74</v>
      </c>
      <c r="K34" s="17">
        <v>17</v>
      </c>
      <c r="L34" s="45">
        <v>71445136</v>
      </c>
      <c r="M34" s="45">
        <v>71445136</v>
      </c>
      <c r="N34" s="45">
        <v>71445136</v>
      </c>
      <c r="O34" s="45">
        <v>71445136</v>
      </c>
      <c r="P34" s="56" t="s">
        <v>90</v>
      </c>
      <c r="Q34" s="56" t="s">
        <v>82</v>
      </c>
      <c r="R34" s="56" t="s">
        <v>95</v>
      </c>
      <c r="S34" s="3"/>
      <c r="T34" s="3"/>
    </row>
    <row r="35" spans="1:20" ht="26" customHeight="1" x14ac:dyDescent="0.2">
      <c r="A35" s="65" t="s">
        <v>75</v>
      </c>
      <c r="B35" s="67" t="s">
        <v>77</v>
      </c>
      <c r="C35" s="82">
        <v>1</v>
      </c>
      <c r="D35" s="71">
        <v>107814198</v>
      </c>
      <c r="E35" s="84">
        <v>107814198</v>
      </c>
      <c r="F35" s="67" t="s">
        <v>78</v>
      </c>
      <c r="G35" s="67" t="s">
        <v>2</v>
      </c>
      <c r="H35" s="12" t="s">
        <v>19</v>
      </c>
      <c r="I35" s="54">
        <f t="shared" si="0"/>
        <v>-121433</v>
      </c>
      <c r="J35" s="14" t="s">
        <v>76</v>
      </c>
      <c r="K35" s="13">
        <v>1</v>
      </c>
      <c r="L35" s="44">
        <v>107935631</v>
      </c>
      <c r="M35" s="44">
        <v>107935631</v>
      </c>
      <c r="N35" s="44">
        <v>107935631</v>
      </c>
      <c r="O35" s="44">
        <v>107935631</v>
      </c>
      <c r="P35" s="14" t="s">
        <v>85</v>
      </c>
      <c r="Q35" s="14" t="s">
        <v>83</v>
      </c>
      <c r="R35" s="14" t="s">
        <v>86</v>
      </c>
      <c r="S35" s="3"/>
      <c r="T35" s="3"/>
    </row>
    <row r="36" spans="1:20" ht="24" customHeight="1" x14ac:dyDescent="0.2">
      <c r="A36" s="65"/>
      <c r="B36" s="74"/>
      <c r="C36" s="98"/>
      <c r="D36" s="99"/>
      <c r="E36" s="100"/>
      <c r="F36" s="74"/>
      <c r="G36" s="74"/>
      <c r="H36" s="12" t="s">
        <v>19</v>
      </c>
      <c r="I36" s="54">
        <f>D35-L36</f>
        <v>-127812</v>
      </c>
      <c r="J36" s="14" t="s">
        <v>79</v>
      </c>
      <c r="K36" s="13">
        <v>1</v>
      </c>
      <c r="L36" s="44">
        <v>107942010</v>
      </c>
      <c r="M36" s="44">
        <v>107942010</v>
      </c>
      <c r="N36" s="44">
        <v>107942010</v>
      </c>
      <c r="O36" s="44">
        <v>107942010</v>
      </c>
      <c r="P36" s="14" t="s">
        <v>85</v>
      </c>
      <c r="Q36" s="14" t="s">
        <v>83</v>
      </c>
      <c r="R36" s="14" t="s">
        <v>86</v>
      </c>
      <c r="S36" s="3"/>
      <c r="T36" s="3"/>
    </row>
    <row r="37" spans="1:20" ht="33" customHeight="1" thickBot="1" x14ac:dyDescent="0.25">
      <c r="A37" s="66"/>
      <c r="B37" s="1" t="s">
        <v>80</v>
      </c>
      <c r="C37" s="34">
        <v>1</v>
      </c>
      <c r="D37" s="34">
        <v>107823394</v>
      </c>
      <c r="E37" s="34">
        <v>107823394</v>
      </c>
      <c r="F37" s="1" t="s">
        <v>26</v>
      </c>
      <c r="G37" s="1" t="s">
        <v>2</v>
      </c>
      <c r="H37" s="35" t="s">
        <v>19</v>
      </c>
      <c r="I37" s="1">
        <f t="shared" si="0"/>
        <v>-123692</v>
      </c>
      <c r="J37" s="36" t="s">
        <v>81</v>
      </c>
      <c r="K37" s="34">
        <v>1</v>
      </c>
      <c r="L37" s="49">
        <v>107947086</v>
      </c>
      <c r="M37" s="49">
        <v>107947086</v>
      </c>
      <c r="N37" s="49">
        <v>107947086</v>
      </c>
      <c r="O37" s="49">
        <v>107947086</v>
      </c>
      <c r="P37" s="36" t="s">
        <v>85</v>
      </c>
      <c r="Q37" s="36" t="s">
        <v>83</v>
      </c>
      <c r="R37" s="36" t="s">
        <v>86</v>
      </c>
      <c r="S37" s="3"/>
      <c r="T37" s="3"/>
    </row>
    <row r="38" spans="1:20" ht="16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16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6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16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16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ht="16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ht="16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1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ht="16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ht="16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ht="16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16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16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16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16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6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6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6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6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6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16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6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6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16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ht="16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ht="16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ht="16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ht="16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ht="16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ht="16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ht="16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ht="16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ht="16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ht="16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ht="16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ht="16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ht="16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ht="16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ht="16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ht="16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ht="16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ht="16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ht="16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ht="16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ht="16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</sheetData>
  <mergeCells count="70">
    <mergeCell ref="C35:C36"/>
    <mergeCell ref="D35:D36"/>
    <mergeCell ref="E35:E36"/>
    <mergeCell ref="F35:F36"/>
    <mergeCell ref="G35:G36"/>
    <mergeCell ref="A5:A6"/>
    <mergeCell ref="B5:G5"/>
    <mergeCell ref="J5:R5"/>
    <mergeCell ref="A7:A9"/>
    <mergeCell ref="B7:B9"/>
    <mergeCell ref="C7:C9"/>
    <mergeCell ref="D7:D9"/>
    <mergeCell ref="E7:E9"/>
    <mergeCell ref="F7:F9"/>
    <mergeCell ref="G7:G9"/>
    <mergeCell ref="G11:G12"/>
    <mergeCell ref="A13:A14"/>
    <mergeCell ref="F13:F14"/>
    <mergeCell ref="G13:G14"/>
    <mergeCell ref="J13:J14"/>
    <mergeCell ref="A11:A12"/>
    <mergeCell ref="B11:B12"/>
    <mergeCell ref="C11:C12"/>
    <mergeCell ref="D11:D12"/>
    <mergeCell ref="E11:E12"/>
    <mergeCell ref="F11:F12"/>
    <mergeCell ref="L13:L14"/>
    <mergeCell ref="M13:M14"/>
    <mergeCell ref="R13:R14"/>
    <mergeCell ref="A18:A19"/>
    <mergeCell ref="B18:B19"/>
    <mergeCell ref="C18:C19"/>
    <mergeCell ref="D18:D19"/>
    <mergeCell ref="E18:E19"/>
    <mergeCell ref="F18:F19"/>
    <mergeCell ref="G18:G19"/>
    <mergeCell ref="K13:K14"/>
    <mergeCell ref="N13:N14"/>
    <mergeCell ref="O13:O14"/>
    <mergeCell ref="P13:P14"/>
    <mergeCell ref="Q13:Q14"/>
    <mergeCell ref="A22:A30"/>
    <mergeCell ref="B22:B25"/>
    <mergeCell ref="C22:C25"/>
    <mergeCell ref="D22:D25"/>
    <mergeCell ref="E22:E25"/>
    <mergeCell ref="G22:G25"/>
    <mergeCell ref="B26:B30"/>
    <mergeCell ref="C26:C30"/>
    <mergeCell ref="D26:D30"/>
    <mergeCell ref="E26:E30"/>
    <mergeCell ref="F26:F30"/>
    <mergeCell ref="G26:G30"/>
    <mergeCell ref="F22:F25"/>
    <mergeCell ref="A35:A37"/>
    <mergeCell ref="G31:G32"/>
    <mergeCell ref="A33:A34"/>
    <mergeCell ref="B33:B34"/>
    <mergeCell ref="C33:C34"/>
    <mergeCell ref="D33:D34"/>
    <mergeCell ref="E33:E34"/>
    <mergeCell ref="F33:F34"/>
    <mergeCell ref="G33:G34"/>
    <mergeCell ref="A31:A32"/>
    <mergeCell ref="B31:B32"/>
    <mergeCell ref="C31:C32"/>
    <mergeCell ref="D31:D32"/>
    <mergeCell ref="E31:E32"/>
    <mergeCell ref="F31:F32"/>
    <mergeCell ref="B35:B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TS5 Pleotropic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Tiphaine</dc:creator>
  <cp:lastModifiedBy>Martin, Tiphaine</cp:lastModifiedBy>
  <dcterms:created xsi:type="dcterms:W3CDTF">2016-05-20T14:01:52Z</dcterms:created>
  <dcterms:modified xsi:type="dcterms:W3CDTF">2020-02-26T03:27:18Z</dcterms:modified>
</cp:coreProperties>
</file>