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90" yWindow="135" windowWidth="18120" windowHeight="11760"/>
  </bookViews>
  <sheets>
    <sheet name="Table S3a" sheetId="4" r:id="rId1"/>
    <sheet name="Table S3b" sheetId="5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5" i="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3"/>
  <c r="E12"/>
  <c r="E11"/>
  <c r="E10"/>
  <c r="E9"/>
  <c r="E8"/>
  <c r="E7"/>
  <c r="E6"/>
  <c r="M5" i="4" l="1"/>
  <c r="N6"/>
  <c r="O7"/>
  <c r="M8"/>
  <c r="N9"/>
  <c r="O10"/>
  <c r="M11"/>
  <c r="N12"/>
  <c r="O13"/>
  <c r="M14"/>
  <c r="N15"/>
  <c r="O16"/>
  <c r="M17"/>
  <c r="N18"/>
  <c r="O19"/>
  <c r="M20"/>
  <c r="N21"/>
  <c r="O22"/>
  <c r="M23"/>
  <c r="N24"/>
  <c r="O25"/>
  <c r="M26"/>
  <c r="N27"/>
  <c r="O28"/>
  <c r="M29"/>
  <c r="N30"/>
  <c r="O31"/>
  <c r="M32"/>
  <c r="N33"/>
  <c r="O34"/>
  <c r="M35"/>
  <c r="N36"/>
  <c r="O37"/>
  <c r="M38"/>
  <c r="N39"/>
  <c r="O40"/>
  <c r="M41"/>
  <c r="N42"/>
  <c r="O43"/>
  <c r="M44"/>
  <c r="N45"/>
  <c r="O46"/>
  <c r="M47"/>
  <c r="N48"/>
  <c r="O49"/>
</calcChain>
</file>

<file path=xl/sharedStrings.xml><?xml version="1.0" encoding="utf-8"?>
<sst xmlns="http://schemas.openxmlformats.org/spreadsheetml/2006/main" count="192" uniqueCount="34">
  <si>
    <t>Ks</t>
  </si>
  <si>
    <t>Ka</t>
  </si>
  <si>
    <t>atp6</t>
  </si>
  <si>
    <t>atp8</t>
  </si>
  <si>
    <t>atp9</t>
  </si>
  <si>
    <t>cob</t>
  </si>
  <si>
    <t>cox1</t>
  </si>
  <si>
    <t>cox2</t>
  </si>
  <si>
    <t>cox3</t>
  </si>
  <si>
    <t>nad1</t>
  </si>
  <si>
    <t>nad2</t>
  </si>
  <si>
    <t>nad3</t>
  </si>
  <si>
    <t>nad4</t>
  </si>
  <si>
    <t>nad4L</t>
  </si>
  <si>
    <t>nad5</t>
  </si>
  <si>
    <t>nad6</t>
  </si>
  <si>
    <t>rps3</t>
  </si>
  <si>
    <t>C. graminicola</t>
  </si>
  <si>
    <t>C.lindemuthianum</t>
  </si>
  <si>
    <t>Ka/Ks</t>
  </si>
  <si>
    <t>C. gloeosporioides</t>
  </si>
  <si>
    <t>C. fructicola</t>
  </si>
  <si>
    <t>C. aenigma</t>
  </si>
  <si>
    <t>C. siamense</t>
  </si>
  <si>
    <t>C. tamarilloi</t>
  </si>
  <si>
    <t>C. salicis</t>
  </si>
  <si>
    <t>C. fioriniae</t>
  </si>
  <si>
    <t>C. lupini</t>
  </si>
  <si>
    <t>average for gene</t>
  </si>
  <si>
    <t>C. acutatum</t>
  </si>
  <si>
    <t>C. lindemuthianum</t>
  </si>
  <si>
    <t>Species vs. Species</t>
  </si>
  <si>
    <r>
      <t xml:space="preserve">Table S3a. Ks and Ka values of </t>
    </r>
    <r>
      <rPr>
        <i/>
        <sz val="11"/>
        <rFont val="Calibri"/>
        <family val="2"/>
        <charset val="238"/>
        <scheme val="minor"/>
      </rPr>
      <t>Colletotrichum acutatum</t>
    </r>
    <r>
      <rPr>
        <sz val="11"/>
        <rFont val="Calibri"/>
        <family val="2"/>
        <charset val="238"/>
        <scheme val="minor"/>
      </rPr>
      <t xml:space="preserve"> mitochondrium genome vs. selected representatives of genus </t>
    </r>
    <r>
      <rPr>
        <i/>
        <sz val="11"/>
        <rFont val="Calibri"/>
        <family val="2"/>
        <charset val="238"/>
        <scheme val="minor"/>
      </rPr>
      <t>Colletotrichum</t>
    </r>
  </si>
  <si>
    <r>
      <t xml:space="preserve">Table S3b. Pairwise Ka/Ks ratio value for </t>
    </r>
    <r>
      <rPr>
        <i/>
        <sz val="11"/>
        <color theme="1"/>
        <rFont val="Arial"/>
        <family val="2"/>
        <charset val="238"/>
      </rPr>
      <t>rps3</t>
    </r>
    <r>
      <rPr>
        <sz val="11"/>
        <color theme="1"/>
        <rFont val="Arial"/>
        <family val="2"/>
        <charset val="238"/>
      </rPr>
      <t xml:space="preserve"> between all </t>
    </r>
    <r>
      <rPr>
        <i/>
        <sz val="11"/>
        <color theme="1"/>
        <rFont val="Arial"/>
        <family val="2"/>
        <charset val="238"/>
      </rPr>
      <t>Colletotrichum</t>
    </r>
    <r>
      <rPr>
        <sz val="11"/>
        <color theme="1"/>
        <rFont val="Arial"/>
        <family val="2"/>
        <charset val="238"/>
      </rPr>
      <t xml:space="preserve"> species combinations </t>
    </r>
  </si>
</sst>
</file>

<file path=xl/styles.xml><?xml version="1.0" encoding="utf-8"?>
<styleSheet xmlns="http://schemas.openxmlformats.org/spreadsheetml/2006/main">
  <numFmts count="3">
    <numFmt numFmtId="164" formatCode="#,##0.00&quot; &quot;[$zł-415];[Red]&quot;-&quot;#,##0.00&quot; &quot;[$zł-415]"/>
    <numFmt numFmtId="165" formatCode="0.000"/>
    <numFmt numFmtId="166" formatCode="0.0000"/>
  </numFmts>
  <fonts count="12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50">
    <xf numFmtId="0" fontId="0" fillId="0" borderId="0" xfId="0"/>
    <xf numFmtId="0" fontId="4" fillId="0" borderId="0" xfId="0" applyFont="1" applyFill="1"/>
    <xf numFmtId="0" fontId="1" fillId="0" borderId="0" xfId="0" applyFont="1" applyFill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/>
    <xf numFmtId="165" fontId="4" fillId="0" borderId="0" xfId="0" applyNumberFormat="1" applyFont="1" applyFill="1" applyBorder="1"/>
    <xf numFmtId="165" fontId="4" fillId="0" borderId="7" xfId="0" applyNumberFormat="1" applyFont="1" applyFill="1" applyBorder="1"/>
    <xf numFmtId="165" fontId="4" fillId="0" borderId="8" xfId="0" applyNumberFormat="1" applyFont="1" applyFill="1" applyBorder="1"/>
    <xf numFmtId="0" fontId="4" fillId="0" borderId="1" xfId="0" applyFont="1" applyFill="1" applyBorder="1"/>
    <xf numFmtId="165" fontId="4" fillId="0" borderId="6" xfId="0" applyNumberFormat="1" applyFont="1" applyFill="1" applyBorder="1"/>
    <xf numFmtId="165" fontId="4" fillId="0" borderId="5" xfId="0" applyNumberFormat="1" applyFont="1" applyFill="1" applyBorder="1"/>
    <xf numFmtId="165" fontId="4" fillId="0" borderId="4" xfId="0" applyNumberFormat="1" applyFont="1" applyFill="1" applyBorder="1"/>
    <xf numFmtId="0" fontId="4" fillId="0" borderId="2" xfId="0" applyFont="1" applyFill="1" applyBorder="1"/>
    <xf numFmtId="165" fontId="4" fillId="0" borderId="10" xfId="0" applyNumberFormat="1" applyFont="1" applyFill="1" applyBorder="1"/>
    <xf numFmtId="165" fontId="4" fillId="0" borderId="9" xfId="0" applyNumberFormat="1" applyFont="1" applyFill="1" applyBorder="1"/>
    <xf numFmtId="165" fontId="4" fillId="0" borderId="3" xfId="0" applyNumberFormat="1" applyFont="1" applyFill="1" applyBorder="1"/>
    <xf numFmtId="0" fontId="10" fillId="0" borderId="2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1" fillId="0" borderId="18" xfId="0" applyFont="1" applyBorder="1"/>
    <xf numFmtId="0" fontId="11" fillId="0" borderId="19" xfId="0" applyFont="1" applyBorder="1"/>
    <xf numFmtId="166" fontId="1" fillId="0" borderId="3" xfId="0" applyNumberFormat="1" applyFont="1" applyBorder="1"/>
    <xf numFmtId="166" fontId="1" fillId="0" borderId="2" xfId="0" applyNumberFormat="1" applyFont="1" applyBorder="1"/>
    <xf numFmtId="166" fontId="1" fillId="0" borderId="19" xfId="0" applyNumberFormat="1" applyFont="1" applyBorder="1"/>
    <xf numFmtId="0" fontId="11" fillId="0" borderId="13" xfId="0" applyFont="1" applyBorder="1"/>
    <xf numFmtId="0" fontId="11" fillId="0" borderId="14" xfId="0" applyFont="1" applyBorder="1"/>
    <xf numFmtId="166" fontId="1" fillId="0" borderId="23" xfId="0" applyNumberFormat="1" applyFont="1" applyBorder="1"/>
    <xf numFmtId="166" fontId="1" fillId="0" borderId="12" xfId="0" applyNumberFormat="1" applyFont="1" applyBorder="1"/>
    <xf numFmtId="166" fontId="1" fillId="0" borderId="14" xfId="0" applyNumberFormat="1" applyFont="1" applyBorder="1"/>
    <xf numFmtId="0" fontId="11" fillId="0" borderId="15" xfId="0" applyFont="1" applyBorder="1"/>
    <xf numFmtId="0" fontId="11" fillId="0" borderId="17" xfId="0" applyFont="1" applyBorder="1"/>
    <xf numFmtId="166" fontId="1" fillId="0" borderId="24" xfId="0" applyNumberFormat="1" applyFont="1" applyBorder="1"/>
    <xf numFmtId="166" fontId="1" fillId="0" borderId="16" xfId="0" applyNumberFormat="1" applyFont="1" applyBorder="1"/>
    <xf numFmtId="166" fontId="1" fillId="0" borderId="17" xfId="0" applyNumberFormat="1" applyFont="1" applyBorder="1"/>
    <xf numFmtId="0" fontId="7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textRotation="90"/>
    </xf>
    <xf numFmtId="49" fontId="7" fillId="0" borderId="10" xfId="0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"/>
  <sheetViews>
    <sheetView tabSelected="1" workbookViewId="0">
      <selection activeCell="C8" sqref="C8"/>
    </sheetView>
  </sheetViews>
  <sheetFormatPr defaultRowHeight="15"/>
  <cols>
    <col min="1" max="2" width="9" style="1"/>
    <col min="3" max="12" width="6.875" style="1" bestFit="1" customWidth="1"/>
    <col min="13" max="17" width="9" style="1"/>
    <col min="18" max="16384" width="9" style="2"/>
  </cols>
  <sheetData>
    <row r="1" spans="1:15">
      <c r="A1" s="1" t="s">
        <v>32</v>
      </c>
    </row>
    <row r="3" spans="1:15" ht="24" customHeight="1">
      <c r="A3" s="46"/>
      <c r="B3" s="44"/>
      <c r="C3" s="42" t="s">
        <v>24</v>
      </c>
      <c r="D3" s="42" t="s">
        <v>25</v>
      </c>
      <c r="E3" s="42" t="s">
        <v>26</v>
      </c>
      <c r="F3" s="42" t="s">
        <v>27</v>
      </c>
      <c r="G3" s="42" t="s">
        <v>20</v>
      </c>
      <c r="H3" s="42" t="s">
        <v>21</v>
      </c>
      <c r="I3" s="42" t="s">
        <v>22</v>
      </c>
      <c r="J3" s="42" t="s">
        <v>23</v>
      </c>
      <c r="K3" s="42" t="s">
        <v>17</v>
      </c>
      <c r="L3" s="42" t="s">
        <v>18</v>
      </c>
      <c r="M3" s="3" t="s">
        <v>0</v>
      </c>
      <c r="N3" s="4" t="s">
        <v>1</v>
      </c>
      <c r="O3" s="5" t="s">
        <v>19</v>
      </c>
    </row>
    <row r="4" spans="1:15" ht="94.5" customHeight="1">
      <c r="A4" s="47"/>
      <c r="B4" s="45"/>
      <c r="C4" s="43"/>
      <c r="D4" s="43"/>
      <c r="E4" s="43"/>
      <c r="F4" s="43"/>
      <c r="G4" s="43"/>
      <c r="H4" s="43"/>
      <c r="I4" s="43"/>
      <c r="J4" s="43"/>
      <c r="K4" s="43"/>
      <c r="L4" s="43"/>
      <c r="M4" s="6" t="s">
        <v>28</v>
      </c>
      <c r="N4" s="7" t="s">
        <v>28</v>
      </c>
      <c r="O4" s="8" t="s">
        <v>28</v>
      </c>
    </row>
    <row r="5" spans="1:15">
      <c r="A5" s="39" t="s">
        <v>2</v>
      </c>
      <c r="B5" s="9" t="s">
        <v>0</v>
      </c>
      <c r="C5" s="10">
        <v>3.5799999999999998E-2</v>
      </c>
      <c r="D5" s="10">
        <v>4.8099999999999997E-2</v>
      </c>
      <c r="E5" s="10">
        <v>3.5799999999999998E-2</v>
      </c>
      <c r="F5" s="10">
        <v>3.5799999999999998E-2</v>
      </c>
      <c r="G5" s="10">
        <v>0.43740000000000001</v>
      </c>
      <c r="H5" s="10">
        <v>0.43740000000000001</v>
      </c>
      <c r="I5" s="10">
        <v>0.43740000000000001</v>
      </c>
      <c r="J5" s="10">
        <v>0.43740000000000001</v>
      </c>
      <c r="K5" s="10">
        <v>0.33860000000000001</v>
      </c>
      <c r="L5" s="10">
        <v>0.36730000000000002</v>
      </c>
      <c r="M5" s="11">
        <f>AVERAGE(C5:L5)</f>
        <v>0.2611</v>
      </c>
      <c r="N5" s="10"/>
      <c r="O5" s="12"/>
    </row>
    <row r="6" spans="1:15">
      <c r="A6" s="39"/>
      <c r="B6" s="9" t="s">
        <v>1</v>
      </c>
      <c r="C6" s="10">
        <v>0</v>
      </c>
      <c r="D6" s="10">
        <v>5.1999999999999998E-3</v>
      </c>
      <c r="E6" s="10">
        <v>0</v>
      </c>
      <c r="F6" s="10">
        <v>0</v>
      </c>
      <c r="G6" s="10">
        <v>3.15E-2</v>
      </c>
      <c r="H6" s="10">
        <v>3.15E-2</v>
      </c>
      <c r="I6" s="10">
        <v>3.15E-2</v>
      </c>
      <c r="J6" s="10">
        <v>3.15E-2</v>
      </c>
      <c r="K6" s="10">
        <v>6.8999999999999999E-3</v>
      </c>
      <c r="L6" s="10">
        <v>6.8999999999999999E-3</v>
      </c>
      <c r="M6" s="11"/>
      <c r="N6" s="10">
        <f>AVERAGE(C6:L6)</f>
        <v>1.4499999999999996E-2</v>
      </c>
      <c r="O6" s="12"/>
    </row>
    <row r="7" spans="1:15">
      <c r="A7" s="39"/>
      <c r="B7" s="9" t="s">
        <v>19</v>
      </c>
      <c r="C7" s="10">
        <v>0</v>
      </c>
      <c r="D7" s="10">
        <v>0.10810810810810811</v>
      </c>
      <c r="E7" s="10">
        <v>0</v>
      </c>
      <c r="F7" s="10">
        <v>0</v>
      </c>
      <c r="G7" s="10">
        <v>7.2016460905349799E-2</v>
      </c>
      <c r="H7" s="10">
        <v>7.2016460905349799E-2</v>
      </c>
      <c r="I7" s="10">
        <v>7.2016460905349799E-2</v>
      </c>
      <c r="J7" s="10">
        <v>7.2016460905349799E-2</v>
      </c>
      <c r="K7" s="10">
        <v>2.0378027170702893E-2</v>
      </c>
      <c r="L7" s="10">
        <v>1.8785733732643615E-2</v>
      </c>
      <c r="M7" s="11"/>
      <c r="N7" s="10"/>
      <c r="O7" s="12">
        <f>AVERAGE(C7:L7)</f>
        <v>4.3533771263285385E-2</v>
      </c>
    </row>
    <row r="8" spans="1:15">
      <c r="A8" s="40" t="s">
        <v>3</v>
      </c>
      <c r="B8" s="13" t="s">
        <v>0</v>
      </c>
      <c r="C8" s="14">
        <v>0</v>
      </c>
      <c r="D8" s="14">
        <v>0</v>
      </c>
      <c r="E8" s="14">
        <v>0</v>
      </c>
      <c r="F8" s="14">
        <v>0</v>
      </c>
      <c r="G8" s="14">
        <v>0.26790000000000003</v>
      </c>
      <c r="H8" s="14">
        <v>0.26790000000000003</v>
      </c>
      <c r="I8" s="14">
        <v>0.26790000000000003</v>
      </c>
      <c r="J8" s="14">
        <v>0.26790000000000003</v>
      </c>
      <c r="K8" s="14">
        <v>0.37719999999999998</v>
      </c>
      <c r="L8" s="14">
        <v>0.28649999999999998</v>
      </c>
      <c r="M8" s="15">
        <f>AVERAGE(C8:L8)</f>
        <v>0.17353000000000002</v>
      </c>
      <c r="N8" s="14"/>
      <c r="O8" s="16"/>
    </row>
    <row r="9" spans="1:15">
      <c r="A9" s="39"/>
      <c r="B9" s="9" t="s">
        <v>1</v>
      </c>
      <c r="C9" s="10">
        <v>0</v>
      </c>
      <c r="D9" s="10">
        <v>2.4799999999999999E-2</v>
      </c>
      <c r="E9" s="10">
        <v>0</v>
      </c>
      <c r="F9" s="10">
        <v>0</v>
      </c>
      <c r="G9" s="10">
        <v>6.3700000000000007E-2</v>
      </c>
      <c r="H9" s="10">
        <v>6.3700000000000007E-2</v>
      </c>
      <c r="I9" s="10">
        <v>6.3700000000000007E-2</v>
      </c>
      <c r="J9" s="10">
        <v>6.3700000000000007E-2</v>
      </c>
      <c r="K9" s="10">
        <v>5.4899999999999997E-2</v>
      </c>
      <c r="L9" s="10">
        <v>3.32E-2</v>
      </c>
      <c r="M9" s="11"/>
      <c r="N9" s="10">
        <f>AVERAGE(C9:L9)</f>
        <v>3.6770000000000004E-2</v>
      </c>
      <c r="O9" s="12"/>
    </row>
    <row r="10" spans="1:15">
      <c r="A10" s="41"/>
      <c r="B10" s="17" t="s">
        <v>19</v>
      </c>
      <c r="C10" s="18">
        <v>0</v>
      </c>
      <c r="D10" s="18">
        <v>0</v>
      </c>
      <c r="E10" s="18">
        <v>0</v>
      </c>
      <c r="F10" s="18">
        <v>0</v>
      </c>
      <c r="G10" s="18">
        <v>0.23777528928704741</v>
      </c>
      <c r="H10" s="18">
        <v>0.23777528928704741</v>
      </c>
      <c r="I10" s="18">
        <v>0.23777528928704741</v>
      </c>
      <c r="J10" s="18">
        <v>0.23777528928704741</v>
      </c>
      <c r="K10" s="18">
        <v>0.14554612937433722</v>
      </c>
      <c r="L10" s="18">
        <v>0.11588132635253055</v>
      </c>
      <c r="M10" s="19"/>
      <c r="N10" s="18"/>
      <c r="O10" s="20">
        <f>AVERAGE(C10:L10)</f>
        <v>0.12125286128750574</v>
      </c>
    </row>
    <row r="11" spans="1:15">
      <c r="A11" s="39" t="s">
        <v>4</v>
      </c>
      <c r="B11" s="9" t="s">
        <v>0</v>
      </c>
      <c r="C11" s="10">
        <v>3.4099999999999998E-2</v>
      </c>
      <c r="D11" s="10">
        <v>6.9800000000000001E-2</v>
      </c>
      <c r="E11" s="10">
        <v>5.1700000000000003E-2</v>
      </c>
      <c r="F11" s="10">
        <v>3.4099999999999998E-2</v>
      </c>
      <c r="G11" s="10">
        <v>0.31669999999999998</v>
      </c>
      <c r="H11" s="10">
        <v>0.31669999999999998</v>
      </c>
      <c r="I11" s="10">
        <v>0.31669999999999998</v>
      </c>
      <c r="J11" s="10">
        <v>0.31669999999999998</v>
      </c>
      <c r="K11" s="10">
        <v>0.2341</v>
      </c>
      <c r="L11" s="10">
        <v>0.39710000000000001</v>
      </c>
      <c r="M11" s="11">
        <f>AVERAGE(C11:L11)</f>
        <v>0.20876999999999998</v>
      </c>
      <c r="N11" s="10"/>
      <c r="O11" s="12"/>
    </row>
    <row r="12" spans="1:15">
      <c r="A12" s="39"/>
      <c r="B12" s="9" t="s">
        <v>1</v>
      </c>
      <c r="C12" s="10">
        <v>0</v>
      </c>
      <c r="D12" s="10">
        <v>0</v>
      </c>
      <c r="E12" s="10">
        <v>0</v>
      </c>
      <c r="F12" s="10">
        <v>0</v>
      </c>
      <c r="G12" s="10">
        <v>9.1000000000000004E-3</v>
      </c>
      <c r="H12" s="10">
        <v>9.1000000000000004E-3</v>
      </c>
      <c r="I12" s="10">
        <v>9.1000000000000004E-3</v>
      </c>
      <c r="J12" s="10">
        <v>9.1000000000000004E-3</v>
      </c>
      <c r="K12" s="10">
        <v>0</v>
      </c>
      <c r="L12" s="10">
        <v>9.1000000000000004E-3</v>
      </c>
      <c r="M12" s="11"/>
      <c r="N12" s="10">
        <f>AVERAGE(C12:L12)</f>
        <v>4.5500000000000002E-3</v>
      </c>
      <c r="O12" s="12"/>
    </row>
    <row r="13" spans="1:15">
      <c r="A13" s="39"/>
      <c r="B13" s="9" t="s">
        <v>19</v>
      </c>
      <c r="C13" s="10">
        <v>0</v>
      </c>
      <c r="D13" s="10">
        <v>0</v>
      </c>
      <c r="E13" s="10">
        <v>0</v>
      </c>
      <c r="F13" s="10">
        <v>0</v>
      </c>
      <c r="G13" s="10">
        <v>2.8733817492895487E-2</v>
      </c>
      <c r="H13" s="10">
        <v>2.8733817492895487E-2</v>
      </c>
      <c r="I13" s="10">
        <v>2.8733817492895487E-2</v>
      </c>
      <c r="J13" s="10">
        <v>2.8733817492895487E-2</v>
      </c>
      <c r="K13" s="10">
        <v>0</v>
      </c>
      <c r="L13" s="10">
        <v>2.2916142029715439E-2</v>
      </c>
      <c r="M13" s="11"/>
      <c r="N13" s="10"/>
      <c r="O13" s="12">
        <f>AVERAGE(C13:L13)</f>
        <v>1.3785141200129738E-2</v>
      </c>
    </row>
    <row r="14" spans="1:15">
      <c r="A14" s="40" t="s">
        <v>5</v>
      </c>
      <c r="B14" s="13" t="s">
        <v>0</v>
      </c>
      <c r="C14" s="14">
        <v>0.03</v>
      </c>
      <c r="D14" s="14">
        <v>4.1500000000000002E-2</v>
      </c>
      <c r="E14" s="14">
        <v>0.03</v>
      </c>
      <c r="F14" s="14">
        <v>0.03</v>
      </c>
      <c r="G14" s="14">
        <v>0.3634</v>
      </c>
      <c r="H14" s="14">
        <v>0.36309999999999998</v>
      </c>
      <c r="I14" s="14">
        <v>0.36940000000000001</v>
      </c>
      <c r="J14" s="14">
        <v>0.3634</v>
      </c>
      <c r="K14" s="14">
        <v>0.31290000000000001</v>
      </c>
      <c r="L14" s="14">
        <v>0.36399999999999999</v>
      </c>
      <c r="M14" s="15">
        <f>AVERAGE(C14:L14)</f>
        <v>0.22677</v>
      </c>
      <c r="N14" s="14"/>
      <c r="O14" s="16"/>
    </row>
    <row r="15" spans="1:15">
      <c r="A15" s="39"/>
      <c r="B15" s="9" t="s">
        <v>1</v>
      </c>
      <c r="C15" s="10">
        <v>0</v>
      </c>
      <c r="D15" s="10">
        <v>0</v>
      </c>
      <c r="E15" s="10">
        <v>0</v>
      </c>
      <c r="F15" s="10">
        <v>0</v>
      </c>
      <c r="G15" s="10">
        <v>1.7000000000000001E-2</v>
      </c>
      <c r="H15" s="10">
        <v>1.8100000000000002E-2</v>
      </c>
      <c r="I15" s="10">
        <v>1.7000000000000001E-2</v>
      </c>
      <c r="J15" s="10">
        <v>1.7000000000000001E-2</v>
      </c>
      <c r="K15" s="10">
        <v>2.35E-2</v>
      </c>
      <c r="L15" s="10">
        <v>1.9300000000000001E-2</v>
      </c>
      <c r="M15" s="11"/>
      <c r="N15" s="10">
        <f>AVERAGE(C15:L15)</f>
        <v>1.1190000000000002E-2</v>
      </c>
      <c r="O15" s="12"/>
    </row>
    <row r="16" spans="1:15">
      <c r="A16" s="41"/>
      <c r="B16" s="17" t="s">
        <v>19</v>
      </c>
      <c r="C16" s="18">
        <v>0</v>
      </c>
      <c r="D16" s="18">
        <v>0</v>
      </c>
      <c r="E16" s="18">
        <v>0</v>
      </c>
      <c r="F16" s="18">
        <v>0</v>
      </c>
      <c r="G16" s="18">
        <v>4.6780407264722074E-2</v>
      </c>
      <c r="H16" s="18">
        <v>4.9848526576700643E-2</v>
      </c>
      <c r="I16" s="18">
        <v>4.6020573903627508E-2</v>
      </c>
      <c r="J16" s="18">
        <v>4.6780407264722074E-2</v>
      </c>
      <c r="K16" s="18">
        <v>7.5103867050175771E-2</v>
      </c>
      <c r="L16" s="18">
        <v>5.3021978021978028E-2</v>
      </c>
      <c r="M16" s="19"/>
      <c r="N16" s="18"/>
      <c r="O16" s="20">
        <f>AVERAGE(C16:L16)</f>
        <v>3.1755576008192607E-2</v>
      </c>
    </row>
    <row r="17" spans="1:15">
      <c r="A17" s="39" t="s">
        <v>6</v>
      </c>
      <c r="B17" s="9" t="s">
        <v>0</v>
      </c>
      <c r="C17" s="10">
        <v>3.4599999999999999E-2</v>
      </c>
      <c r="D17" s="10">
        <v>5.4100000000000002E-2</v>
      </c>
      <c r="E17" s="10">
        <v>6.4100000000000004E-2</v>
      </c>
      <c r="F17" s="10">
        <v>3.4599999999999999E-2</v>
      </c>
      <c r="G17" s="10">
        <v>0.43259999999999998</v>
      </c>
      <c r="H17" s="10">
        <v>0.43809999999999999</v>
      </c>
      <c r="I17" s="10">
        <v>0.43809999999999999</v>
      </c>
      <c r="J17" s="10">
        <v>0.42720000000000002</v>
      </c>
      <c r="K17" s="10">
        <v>0.37709999999999999</v>
      </c>
      <c r="L17" s="10">
        <v>0.43169999999999997</v>
      </c>
      <c r="M17" s="11">
        <f>AVERAGE(C17:L17)</f>
        <v>0.27321999999999996</v>
      </c>
      <c r="N17" s="10"/>
      <c r="O17" s="12"/>
    </row>
    <row r="18" spans="1:15">
      <c r="A18" s="39"/>
      <c r="B18" s="9" t="s">
        <v>1</v>
      </c>
      <c r="C18" s="10">
        <v>0</v>
      </c>
      <c r="D18" s="10">
        <v>1.9E-3</v>
      </c>
      <c r="E18" s="10">
        <v>8.9999999999999998E-4</v>
      </c>
      <c r="F18" s="10">
        <v>0</v>
      </c>
      <c r="G18" s="10">
        <v>1.9E-2</v>
      </c>
      <c r="H18" s="10">
        <v>1.9E-2</v>
      </c>
      <c r="I18" s="10">
        <v>1.9E-2</v>
      </c>
      <c r="J18" s="10">
        <v>1.9E-2</v>
      </c>
      <c r="K18" s="10">
        <v>1.1299999999999999E-2</v>
      </c>
      <c r="L18" s="10">
        <v>1.9300000000000001E-2</v>
      </c>
      <c r="M18" s="11"/>
      <c r="N18" s="10">
        <f>AVERAGE(C18:L18)</f>
        <v>1.0940000000000002E-2</v>
      </c>
      <c r="O18" s="12"/>
    </row>
    <row r="19" spans="1:15">
      <c r="A19" s="39"/>
      <c r="B19" s="9" t="s">
        <v>19</v>
      </c>
      <c r="C19" s="10">
        <v>0</v>
      </c>
      <c r="D19" s="10">
        <v>3.512014787430684E-2</v>
      </c>
      <c r="E19" s="10">
        <v>1.4040561622464897E-2</v>
      </c>
      <c r="F19" s="10">
        <v>0</v>
      </c>
      <c r="G19" s="10">
        <v>4.3920480813684701E-2</v>
      </c>
      <c r="H19" s="10">
        <v>4.3369093814197672E-2</v>
      </c>
      <c r="I19" s="10">
        <v>4.3369093814197672E-2</v>
      </c>
      <c r="J19" s="10">
        <v>4.4475655430711608E-2</v>
      </c>
      <c r="K19" s="10">
        <v>2.9965526385574117E-2</v>
      </c>
      <c r="L19" s="10">
        <v>4.4706972434561044E-2</v>
      </c>
      <c r="M19" s="11"/>
      <c r="N19" s="10"/>
      <c r="O19" s="12">
        <f>AVERAGE(C19:L19)</f>
        <v>2.9896753218969858E-2</v>
      </c>
    </row>
    <row r="20" spans="1:15">
      <c r="A20" s="40" t="s">
        <v>7</v>
      </c>
      <c r="B20" s="13" t="s">
        <v>0</v>
      </c>
      <c r="C20" s="14">
        <v>3.0700000000000002E-2</v>
      </c>
      <c r="D20" s="14">
        <v>1.21E-2</v>
      </c>
      <c r="E20" s="14">
        <v>4.9799999999999997E-2</v>
      </c>
      <c r="F20" s="14">
        <v>3.0700000000000002E-2</v>
      </c>
      <c r="G20" s="14">
        <v>0.57179999999999997</v>
      </c>
      <c r="H20" s="14">
        <v>0.57179999999999997</v>
      </c>
      <c r="I20" s="14">
        <v>0.57179999999999997</v>
      </c>
      <c r="J20" s="14">
        <v>0.57179999999999997</v>
      </c>
      <c r="K20" s="14">
        <v>0.29099999999999998</v>
      </c>
      <c r="L20" s="14">
        <v>0.48770000000000002</v>
      </c>
      <c r="M20" s="15">
        <f>AVERAGE(C20:L20)</f>
        <v>0.31891999999999998</v>
      </c>
      <c r="N20" s="14"/>
      <c r="O20" s="16"/>
    </row>
    <row r="21" spans="1:15">
      <c r="A21" s="39"/>
      <c r="B21" s="9" t="s">
        <v>1</v>
      </c>
      <c r="C21" s="10">
        <v>0</v>
      </c>
      <c r="D21" s="10">
        <v>1.8E-3</v>
      </c>
      <c r="E21" s="10">
        <v>0</v>
      </c>
      <c r="F21" s="10">
        <v>0</v>
      </c>
      <c r="G21" s="10">
        <v>4.6899999999999997E-2</v>
      </c>
      <c r="H21" s="10">
        <v>4.6899999999999997E-2</v>
      </c>
      <c r="I21" s="10">
        <v>4.6899999999999997E-2</v>
      </c>
      <c r="J21" s="10">
        <v>4.6899999999999997E-2</v>
      </c>
      <c r="K21" s="10">
        <v>8.8000000000000005E-3</v>
      </c>
      <c r="L21" s="10">
        <v>1.95E-2</v>
      </c>
      <c r="M21" s="11"/>
      <c r="N21" s="10">
        <f>AVERAGE(C21:L21)</f>
        <v>2.1769999999999998E-2</v>
      </c>
      <c r="O21" s="12"/>
    </row>
    <row r="22" spans="1:15">
      <c r="A22" s="41"/>
      <c r="B22" s="17" t="s">
        <v>19</v>
      </c>
      <c r="C22" s="18">
        <v>0</v>
      </c>
      <c r="D22" s="18">
        <v>0.1487603305785124</v>
      </c>
      <c r="E22" s="18">
        <v>0</v>
      </c>
      <c r="F22" s="18">
        <v>0</v>
      </c>
      <c r="G22" s="18">
        <v>8.2021685904162298E-2</v>
      </c>
      <c r="H22" s="18">
        <v>8.2021685904162298E-2</v>
      </c>
      <c r="I22" s="18">
        <v>8.2021685904162298E-2</v>
      </c>
      <c r="J22" s="18">
        <v>8.2021685904162298E-2</v>
      </c>
      <c r="K22" s="18">
        <v>3.0240549828178698E-2</v>
      </c>
      <c r="L22" s="18">
        <v>3.9983596473241748E-2</v>
      </c>
      <c r="M22" s="19"/>
      <c r="N22" s="18"/>
      <c r="O22" s="20">
        <f>AVERAGE(C22:L22)</f>
        <v>5.4707122049658219E-2</v>
      </c>
    </row>
    <row r="23" spans="1:15">
      <c r="A23" s="39" t="s">
        <v>8</v>
      </c>
      <c r="B23" s="9" t="s">
        <v>0</v>
      </c>
      <c r="C23" s="10">
        <v>8.5599999999999996E-2</v>
      </c>
      <c r="D23" s="10">
        <v>0.20880000000000001</v>
      </c>
      <c r="E23" s="10">
        <v>0.1205</v>
      </c>
      <c r="F23" s="10">
        <v>9.1300000000000006E-2</v>
      </c>
      <c r="G23" s="10">
        <v>0.84599999999999997</v>
      </c>
      <c r="H23" s="10">
        <v>0.84599999999999997</v>
      </c>
      <c r="I23" s="10">
        <v>0.86199999999999999</v>
      </c>
      <c r="J23" s="10">
        <v>0.84730000000000005</v>
      </c>
      <c r="K23" s="10">
        <v>1.0361</v>
      </c>
      <c r="L23" s="10">
        <v>0.96640000000000004</v>
      </c>
      <c r="M23" s="11">
        <f>AVERAGE(C23:L23)</f>
        <v>0.59099999999999997</v>
      </c>
      <c r="N23" s="10"/>
      <c r="O23" s="12"/>
    </row>
    <row r="24" spans="1:15">
      <c r="A24" s="39"/>
      <c r="B24" s="9" t="s">
        <v>1</v>
      </c>
      <c r="C24" s="10">
        <v>1.6000000000000001E-3</v>
      </c>
      <c r="D24" s="10">
        <v>6.6E-3</v>
      </c>
      <c r="E24" s="10">
        <v>3.3E-3</v>
      </c>
      <c r="F24" s="10">
        <v>1.6000000000000001E-3</v>
      </c>
      <c r="G24" s="10">
        <v>8.3900000000000002E-2</v>
      </c>
      <c r="H24" s="10">
        <v>8.3900000000000002E-2</v>
      </c>
      <c r="I24" s="10">
        <v>8.7499999999999994E-2</v>
      </c>
      <c r="J24" s="10">
        <v>8.3900000000000002E-2</v>
      </c>
      <c r="K24" s="10">
        <v>6.4299999999999996E-2</v>
      </c>
      <c r="L24" s="10">
        <v>8.2799999999999999E-2</v>
      </c>
      <c r="M24" s="11"/>
      <c r="N24" s="10">
        <f>AVERAGE(C24:L24)</f>
        <v>4.9939999999999998E-2</v>
      </c>
      <c r="O24" s="12"/>
    </row>
    <row r="25" spans="1:15">
      <c r="A25" s="39"/>
      <c r="B25" s="9" t="s">
        <v>19</v>
      </c>
      <c r="C25" s="10">
        <v>1.8691588785046731E-2</v>
      </c>
      <c r="D25" s="10">
        <v>3.1609195402298847E-2</v>
      </c>
      <c r="E25" s="10">
        <v>2.7385892116182572E-2</v>
      </c>
      <c r="F25" s="10">
        <v>1.7524644030668127E-2</v>
      </c>
      <c r="G25" s="10">
        <v>9.9172576832151305E-2</v>
      </c>
      <c r="H25" s="10">
        <v>9.9172576832151305E-2</v>
      </c>
      <c r="I25" s="10">
        <v>0.10150812064965196</v>
      </c>
      <c r="J25" s="10">
        <v>9.9020417797710369E-2</v>
      </c>
      <c r="K25" s="10">
        <v>6.2059646752243985E-2</v>
      </c>
      <c r="L25" s="10">
        <v>8.5678807947019861E-2</v>
      </c>
      <c r="M25" s="11"/>
      <c r="N25" s="10"/>
      <c r="O25" s="12">
        <f>AVERAGE(C25:L25)</f>
        <v>6.4182346714512506E-2</v>
      </c>
    </row>
    <row r="26" spans="1:15">
      <c r="A26" s="40" t="s">
        <v>9</v>
      </c>
      <c r="B26" s="13" t="s">
        <v>0</v>
      </c>
      <c r="C26" s="14">
        <v>1.55E-2</v>
      </c>
      <c r="D26" s="14">
        <v>4.3400000000000001E-2</v>
      </c>
      <c r="E26" s="14">
        <v>4.3499999999999997E-2</v>
      </c>
      <c r="F26" s="14">
        <v>1.55E-2</v>
      </c>
      <c r="G26" s="14">
        <v>0.27160000000000001</v>
      </c>
      <c r="H26" s="14">
        <v>0.27160000000000001</v>
      </c>
      <c r="I26" s="14">
        <v>0.27160000000000001</v>
      </c>
      <c r="J26" s="14">
        <v>0.27160000000000001</v>
      </c>
      <c r="K26" s="14">
        <v>0.21790000000000001</v>
      </c>
      <c r="L26" s="14">
        <v>0.43669999999999998</v>
      </c>
      <c r="M26" s="15">
        <f>AVERAGE(C26:L26)</f>
        <v>0.18589000000000003</v>
      </c>
      <c r="N26" s="14"/>
      <c r="O26" s="16"/>
    </row>
    <row r="27" spans="1:15">
      <c r="A27" s="39"/>
      <c r="B27" s="9" t="s">
        <v>1</v>
      </c>
      <c r="C27" s="10">
        <v>0</v>
      </c>
      <c r="D27" s="10">
        <v>4.7000000000000002E-3</v>
      </c>
      <c r="E27" s="10">
        <v>0</v>
      </c>
      <c r="F27" s="10">
        <v>0</v>
      </c>
      <c r="G27" s="10">
        <v>2.6200000000000001E-2</v>
      </c>
      <c r="H27" s="10">
        <v>2.6200000000000001E-2</v>
      </c>
      <c r="I27" s="10">
        <v>2.6200000000000001E-2</v>
      </c>
      <c r="J27" s="10">
        <v>2.6200000000000001E-2</v>
      </c>
      <c r="K27" s="10">
        <v>2.5000000000000001E-2</v>
      </c>
      <c r="L27" s="10">
        <v>2.9399999999999999E-2</v>
      </c>
      <c r="M27" s="11"/>
      <c r="N27" s="10">
        <f>AVERAGE(C27:L27)</f>
        <v>1.6390000000000002E-2</v>
      </c>
      <c r="O27" s="12"/>
    </row>
    <row r="28" spans="1:15">
      <c r="A28" s="41"/>
      <c r="B28" s="17" t="s">
        <v>19</v>
      </c>
      <c r="C28" s="18">
        <v>0</v>
      </c>
      <c r="D28" s="18">
        <v>0.10829493087557604</v>
      </c>
      <c r="E28" s="18">
        <v>0</v>
      </c>
      <c r="F28" s="18">
        <v>0</v>
      </c>
      <c r="G28" s="18">
        <v>9.6465390279823274E-2</v>
      </c>
      <c r="H28" s="18">
        <v>9.6465390279823274E-2</v>
      </c>
      <c r="I28" s="18">
        <v>9.6465390279823274E-2</v>
      </c>
      <c r="J28" s="18">
        <v>9.6465390279823274E-2</v>
      </c>
      <c r="K28" s="18">
        <v>0.11473152822395595</v>
      </c>
      <c r="L28" s="18">
        <v>6.7323105106480416E-2</v>
      </c>
      <c r="M28" s="19"/>
      <c r="N28" s="18"/>
      <c r="O28" s="20">
        <f>AVERAGE(C28:L28)</f>
        <v>6.7621112532530545E-2</v>
      </c>
    </row>
    <row r="29" spans="1:15">
      <c r="A29" s="39" t="s">
        <v>10</v>
      </c>
      <c r="B29" s="9" t="s">
        <v>0</v>
      </c>
      <c r="C29" s="10">
        <v>1.3299999999999999E-2</v>
      </c>
      <c r="D29" s="10">
        <v>3.2300000000000002E-2</v>
      </c>
      <c r="E29" s="10">
        <v>5.3E-3</v>
      </c>
      <c r="F29" s="10">
        <v>1.3299999999999999E-2</v>
      </c>
      <c r="G29" s="10">
        <v>0.29559999999999997</v>
      </c>
      <c r="H29" s="10">
        <v>0.29559999999999997</v>
      </c>
      <c r="I29" s="10">
        <v>0.29559999999999997</v>
      </c>
      <c r="J29" s="10">
        <v>0.29559999999999997</v>
      </c>
      <c r="K29" s="10">
        <v>0.2369</v>
      </c>
      <c r="L29" s="10">
        <v>0.25540000000000002</v>
      </c>
      <c r="M29" s="11">
        <f>AVERAGE(C29:L29)</f>
        <v>0.17388999999999999</v>
      </c>
      <c r="N29" s="10"/>
      <c r="O29" s="12"/>
    </row>
    <row r="30" spans="1:15">
      <c r="A30" s="39"/>
      <c r="B30" s="9" t="s">
        <v>1</v>
      </c>
      <c r="C30" s="10">
        <v>1.6000000000000001E-3</v>
      </c>
      <c r="D30" s="10">
        <v>1.6000000000000001E-3</v>
      </c>
      <c r="E30" s="10">
        <v>8.0000000000000004E-4</v>
      </c>
      <c r="F30" s="10">
        <v>1.6000000000000001E-3</v>
      </c>
      <c r="G30" s="10">
        <v>8.2000000000000007E-3</v>
      </c>
      <c r="H30" s="10">
        <v>8.2000000000000007E-3</v>
      </c>
      <c r="I30" s="10">
        <v>8.2000000000000007E-3</v>
      </c>
      <c r="J30" s="10">
        <v>8.2000000000000007E-3</v>
      </c>
      <c r="K30" s="10">
        <v>1.5699999999999999E-2</v>
      </c>
      <c r="L30" s="10">
        <v>1.5699999999999999E-2</v>
      </c>
      <c r="M30" s="11"/>
      <c r="N30" s="10">
        <f>AVERAGE(C30:L30)</f>
        <v>6.9800000000000001E-3</v>
      </c>
      <c r="O30" s="12"/>
    </row>
    <row r="31" spans="1:15">
      <c r="A31" s="39"/>
      <c r="B31" s="9" t="s">
        <v>19</v>
      </c>
      <c r="C31" s="10">
        <v>0.12030075187969926</v>
      </c>
      <c r="D31" s="10">
        <v>4.9535603715170275E-2</v>
      </c>
      <c r="E31" s="10">
        <v>0.15094339622641509</v>
      </c>
      <c r="F31" s="10">
        <v>0.12030075187969926</v>
      </c>
      <c r="G31" s="10">
        <v>2.7740189445196215E-2</v>
      </c>
      <c r="H31" s="10">
        <v>2.7740189445196215E-2</v>
      </c>
      <c r="I31" s="10">
        <v>2.7740189445196215E-2</v>
      </c>
      <c r="J31" s="10">
        <v>2.7740189445196215E-2</v>
      </c>
      <c r="K31" s="10">
        <v>6.6272688898269302E-2</v>
      </c>
      <c r="L31" s="10">
        <v>6.1472200469851204E-2</v>
      </c>
      <c r="M31" s="11"/>
      <c r="N31" s="10"/>
      <c r="O31" s="12">
        <f>AVERAGE(C31:L31)</f>
        <v>6.7978615084988925E-2</v>
      </c>
    </row>
    <row r="32" spans="1:15">
      <c r="A32" s="40" t="s">
        <v>11</v>
      </c>
      <c r="B32" s="13" t="s">
        <v>0</v>
      </c>
      <c r="C32" s="14">
        <v>4.8399999999999999E-2</v>
      </c>
      <c r="D32" s="14">
        <v>2.3699999999999999E-2</v>
      </c>
      <c r="E32" s="14">
        <v>2.3800000000000002E-2</v>
      </c>
      <c r="F32" s="14">
        <v>4.8399999999999999E-2</v>
      </c>
      <c r="G32" s="14">
        <v>0.28960000000000002</v>
      </c>
      <c r="H32" s="14">
        <v>0.28960000000000002</v>
      </c>
      <c r="I32" s="14">
        <v>0.28960000000000002</v>
      </c>
      <c r="J32" s="14">
        <v>0.28960000000000002</v>
      </c>
      <c r="K32" s="14">
        <v>0.31780000000000003</v>
      </c>
      <c r="L32" s="14">
        <v>0.30630000000000002</v>
      </c>
      <c r="M32" s="15">
        <f>AVERAGE(C32:L32)</f>
        <v>0.19268000000000002</v>
      </c>
      <c r="N32" s="14"/>
      <c r="O32" s="16"/>
    </row>
    <row r="33" spans="1:15">
      <c r="A33" s="39"/>
      <c r="B33" s="9" t="s">
        <v>1</v>
      </c>
      <c r="C33" s="10">
        <v>0</v>
      </c>
      <c r="D33" s="10">
        <v>3.5000000000000001E-3</v>
      </c>
      <c r="E33" s="10">
        <v>0</v>
      </c>
      <c r="F33" s="10">
        <v>0</v>
      </c>
      <c r="G33" s="10">
        <v>1.9199999999999998E-2</v>
      </c>
      <c r="H33" s="10">
        <v>1.9199999999999998E-2</v>
      </c>
      <c r="I33" s="10">
        <v>1.9199999999999998E-2</v>
      </c>
      <c r="J33" s="10">
        <v>1.9199999999999998E-2</v>
      </c>
      <c r="K33" s="10">
        <v>0.1661</v>
      </c>
      <c r="L33" s="10">
        <v>1.9199999999999998E-2</v>
      </c>
      <c r="M33" s="11"/>
      <c r="N33" s="10">
        <f>AVERAGE(C33:L33)</f>
        <v>2.656E-2</v>
      </c>
      <c r="O33" s="12"/>
    </row>
    <row r="34" spans="1:15">
      <c r="A34" s="41"/>
      <c r="B34" s="17" t="s">
        <v>19</v>
      </c>
      <c r="C34" s="18">
        <v>0</v>
      </c>
      <c r="D34" s="18">
        <v>0.14767932489451477</v>
      </c>
      <c r="E34" s="18">
        <v>0</v>
      </c>
      <c r="F34" s="18">
        <v>0</v>
      </c>
      <c r="G34" s="18">
        <v>6.6298342541436447E-2</v>
      </c>
      <c r="H34" s="18">
        <v>6.6298342541436447E-2</v>
      </c>
      <c r="I34" s="18">
        <v>6.6298342541436447E-2</v>
      </c>
      <c r="J34" s="18">
        <v>6.6298342541436447E-2</v>
      </c>
      <c r="K34" s="18">
        <v>0.52265575833857769</v>
      </c>
      <c r="L34" s="18">
        <v>6.2683643486777657E-2</v>
      </c>
      <c r="M34" s="19"/>
      <c r="N34" s="18"/>
      <c r="O34" s="20">
        <f>AVERAGE(C34:L34)</f>
        <v>9.9821209688561591E-2</v>
      </c>
    </row>
    <row r="35" spans="1:15">
      <c r="A35" s="39" t="s">
        <v>12</v>
      </c>
      <c r="B35" s="9" t="s">
        <v>0</v>
      </c>
      <c r="C35" s="10">
        <v>1.6299999999999999E-2</v>
      </c>
      <c r="D35" s="10">
        <v>1.9599999999999999E-2</v>
      </c>
      <c r="E35" s="10">
        <v>2.3E-2</v>
      </c>
      <c r="F35" s="10">
        <v>1.6299999999999999E-2</v>
      </c>
      <c r="G35" s="10">
        <v>0.27989999999999998</v>
      </c>
      <c r="H35" s="10">
        <v>0.27989999999999998</v>
      </c>
      <c r="I35" s="10">
        <v>0.27989999999999998</v>
      </c>
      <c r="J35" s="10">
        <v>0.28460000000000002</v>
      </c>
      <c r="K35" s="10">
        <v>0.21460000000000001</v>
      </c>
      <c r="L35" s="10">
        <v>0.36380000000000001</v>
      </c>
      <c r="M35" s="11">
        <f>AVERAGE(C35:L35)</f>
        <v>0.17778999999999998</v>
      </c>
      <c r="N35" s="10"/>
      <c r="O35" s="12"/>
    </row>
    <row r="36" spans="1:15">
      <c r="A36" s="39"/>
      <c r="B36" s="9" t="s">
        <v>1</v>
      </c>
      <c r="C36" s="10">
        <v>0</v>
      </c>
      <c r="D36" s="10">
        <v>5.8999999999999999E-3</v>
      </c>
      <c r="E36" s="10">
        <v>0</v>
      </c>
      <c r="F36" s="10">
        <v>0</v>
      </c>
      <c r="G36" s="10">
        <v>1.23E-2</v>
      </c>
      <c r="H36" s="10">
        <v>1.23E-2</v>
      </c>
      <c r="I36" s="10">
        <v>1.23E-2</v>
      </c>
      <c r="J36" s="10">
        <v>1.23E-2</v>
      </c>
      <c r="K36" s="10">
        <v>6.8999999999999999E-3</v>
      </c>
      <c r="L36" s="10">
        <v>1.5299999999999999E-2</v>
      </c>
      <c r="M36" s="11"/>
      <c r="N36" s="10">
        <f>AVERAGE(C36:L36)</f>
        <v>7.729999999999999E-3</v>
      </c>
      <c r="O36" s="12"/>
    </row>
    <row r="37" spans="1:15">
      <c r="A37" s="39"/>
      <c r="B37" s="9" t="s">
        <v>19</v>
      </c>
      <c r="C37" s="10">
        <v>0</v>
      </c>
      <c r="D37" s="10">
        <v>0.30102040816326531</v>
      </c>
      <c r="E37" s="10">
        <v>0</v>
      </c>
      <c r="F37" s="10">
        <v>0</v>
      </c>
      <c r="G37" s="10">
        <v>4.3944265809217578E-2</v>
      </c>
      <c r="H37" s="10">
        <v>4.3944265809217578E-2</v>
      </c>
      <c r="I37" s="10">
        <v>4.3944265809217578E-2</v>
      </c>
      <c r="J37" s="10">
        <v>4.3218552354181303E-2</v>
      </c>
      <c r="K37" s="10">
        <v>3.215284249767008E-2</v>
      </c>
      <c r="L37" s="10">
        <v>4.2056074766355138E-2</v>
      </c>
      <c r="M37" s="11"/>
      <c r="N37" s="10"/>
      <c r="O37" s="12">
        <f>AVERAGE(C37:L37)</f>
        <v>5.5028067520912452E-2</v>
      </c>
    </row>
    <row r="38" spans="1:15">
      <c r="A38" s="40" t="s">
        <v>13</v>
      </c>
      <c r="B38" s="13" t="s">
        <v>0</v>
      </c>
      <c r="C38" s="14">
        <v>1.5699999999999999E-2</v>
      </c>
      <c r="D38" s="14">
        <v>0</v>
      </c>
      <c r="E38" s="14">
        <v>0</v>
      </c>
      <c r="F38" s="14">
        <v>0</v>
      </c>
      <c r="G38" s="14">
        <v>0.19409999999999999</v>
      </c>
      <c r="H38" s="14">
        <v>0.19409999999999999</v>
      </c>
      <c r="I38" s="14">
        <v>0.19409999999999999</v>
      </c>
      <c r="J38" s="14">
        <v>0.19409999999999999</v>
      </c>
      <c r="K38" s="14">
        <v>0.15570000000000001</v>
      </c>
      <c r="L38" s="14">
        <v>0.1371</v>
      </c>
      <c r="M38" s="15">
        <f>AVERAGE(C38:L38)</f>
        <v>0.10849</v>
      </c>
      <c r="N38" s="14"/>
      <c r="O38" s="16"/>
    </row>
    <row r="39" spans="1:15">
      <c r="A39" s="39"/>
      <c r="B39" s="9" t="s">
        <v>1</v>
      </c>
      <c r="C39" s="10">
        <v>4.8999999999999998E-3</v>
      </c>
      <c r="D39" s="10">
        <v>4.8999999999999998E-3</v>
      </c>
      <c r="E39" s="10">
        <v>4.8999999999999998E-3</v>
      </c>
      <c r="F39" s="10">
        <v>9.7999999999999997E-3</v>
      </c>
      <c r="G39" s="10">
        <v>4.8999999999999998E-3</v>
      </c>
      <c r="H39" s="10">
        <v>4.8999999999999998E-3</v>
      </c>
      <c r="I39" s="10">
        <v>4.8999999999999998E-3</v>
      </c>
      <c r="J39" s="10">
        <v>4.8999999999999998E-3</v>
      </c>
      <c r="K39" s="10">
        <v>9.7999999999999997E-3</v>
      </c>
      <c r="L39" s="10">
        <v>1.47E-2</v>
      </c>
      <c r="M39" s="11"/>
      <c r="N39" s="10">
        <f>AVERAGE(C39:L39)</f>
        <v>6.8600000000000006E-3</v>
      </c>
      <c r="O39" s="12"/>
    </row>
    <row r="40" spans="1:15">
      <c r="A40" s="41"/>
      <c r="B40" s="17" t="s">
        <v>19</v>
      </c>
      <c r="C40" s="18">
        <v>0.31210191082802552</v>
      </c>
      <c r="D40" s="18">
        <v>0</v>
      </c>
      <c r="E40" s="18">
        <v>0</v>
      </c>
      <c r="F40" s="18">
        <v>0</v>
      </c>
      <c r="G40" s="18">
        <v>2.5244719216898505E-2</v>
      </c>
      <c r="H40" s="18">
        <v>2.5244719216898505E-2</v>
      </c>
      <c r="I40" s="18">
        <v>2.5244719216898505E-2</v>
      </c>
      <c r="J40" s="18">
        <v>2.5244719216898505E-2</v>
      </c>
      <c r="K40" s="18">
        <v>6.2941554271034039E-2</v>
      </c>
      <c r="L40" s="18">
        <v>0.10722100656455141</v>
      </c>
      <c r="M40" s="19"/>
      <c r="N40" s="18"/>
      <c r="O40" s="20">
        <f>AVERAGE(C40:L40)</f>
        <v>5.832433485312051E-2</v>
      </c>
    </row>
    <row r="41" spans="1:15">
      <c r="A41" s="39" t="s">
        <v>14</v>
      </c>
      <c r="B41" s="9" t="s">
        <v>0</v>
      </c>
      <c r="C41" s="10">
        <v>2.2200000000000001E-2</v>
      </c>
      <c r="D41" s="10">
        <v>3.4700000000000002E-2</v>
      </c>
      <c r="E41" s="10">
        <v>2.6700000000000002E-2</v>
      </c>
      <c r="F41" s="10">
        <v>2.2200000000000001E-2</v>
      </c>
      <c r="G41" s="10">
        <v>0.31209999999999999</v>
      </c>
      <c r="H41" s="10">
        <v>0.31209999999999999</v>
      </c>
      <c r="I41" s="10">
        <v>0.31209999999999999</v>
      </c>
      <c r="J41" s="10">
        <v>0.31879999999999997</v>
      </c>
      <c r="K41" s="10">
        <v>0.2339</v>
      </c>
      <c r="L41" s="10">
        <v>0.36580000000000001</v>
      </c>
      <c r="M41" s="11">
        <f>AVERAGE(C41:L41)</f>
        <v>0.19605999999999998</v>
      </c>
      <c r="N41" s="10"/>
      <c r="O41" s="12"/>
    </row>
    <row r="42" spans="1:15">
      <c r="A42" s="39"/>
      <c r="B42" s="9" t="s">
        <v>1</v>
      </c>
      <c r="C42" s="10">
        <v>1.2999999999999999E-3</v>
      </c>
      <c r="D42" s="10">
        <v>6.3E-3</v>
      </c>
      <c r="E42" s="10">
        <v>1.2999999999999999E-3</v>
      </c>
      <c r="F42" s="10">
        <v>1.2999999999999999E-3</v>
      </c>
      <c r="G42" s="10">
        <v>1.5100000000000001E-2</v>
      </c>
      <c r="H42" s="10">
        <v>1.5100000000000001E-2</v>
      </c>
      <c r="I42" s="10">
        <v>1.5100000000000001E-2</v>
      </c>
      <c r="J42" s="10">
        <v>1.5100000000000001E-2</v>
      </c>
      <c r="K42" s="10">
        <v>1.21E-2</v>
      </c>
      <c r="L42" s="10">
        <v>1.5800000000000002E-2</v>
      </c>
      <c r="M42" s="11"/>
      <c r="N42" s="10">
        <f>AVERAGE(C42:L42)</f>
        <v>9.8500000000000011E-3</v>
      </c>
      <c r="O42" s="12"/>
    </row>
    <row r="43" spans="1:15">
      <c r="A43" s="39"/>
      <c r="B43" s="9" t="s">
        <v>19</v>
      </c>
      <c r="C43" s="10">
        <v>5.855855855855855E-2</v>
      </c>
      <c r="D43" s="10">
        <v>0.18155619596541786</v>
      </c>
      <c r="E43" s="10">
        <v>4.868913857677902E-2</v>
      </c>
      <c r="F43" s="10">
        <v>5.855855855855855E-2</v>
      </c>
      <c r="G43" s="10">
        <v>4.8381928868952262E-2</v>
      </c>
      <c r="H43" s="10">
        <v>4.8381928868952262E-2</v>
      </c>
      <c r="I43" s="10">
        <v>4.8381928868952262E-2</v>
      </c>
      <c r="J43" s="10">
        <v>4.7365119196988714E-2</v>
      </c>
      <c r="K43" s="10">
        <v>5.1731509191962378E-2</v>
      </c>
      <c r="L43" s="10">
        <v>4.3193001640240571E-2</v>
      </c>
      <c r="M43" s="11"/>
      <c r="N43" s="10"/>
      <c r="O43" s="12">
        <f>AVERAGE(C43:L43)</f>
        <v>6.3479786829536242E-2</v>
      </c>
    </row>
    <row r="44" spans="1:15">
      <c r="A44" s="40" t="s">
        <v>15</v>
      </c>
      <c r="B44" s="13" t="s">
        <v>0</v>
      </c>
      <c r="C44" s="14">
        <v>5.0099999999999999E-2</v>
      </c>
      <c r="D44" s="14">
        <v>7.2900000000000006E-2</v>
      </c>
      <c r="E44" s="14">
        <v>5.79E-2</v>
      </c>
      <c r="F44" s="14">
        <v>5.0099999999999999E-2</v>
      </c>
      <c r="G44" s="14">
        <v>0.57720000000000005</v>
      </c>
      <c r="H44" s="14">
        <v>0.57720000000000005</v>
      </c>
      <c r="I44" s="14">
        <v>0.57720000000000005</v>
      </c>
      <c r="J44" s="14">
        <v>0.57720000000000005</v>
      </c>
      <c r="K44" s="14">
        <v>0.5181</v>
      </c>
      <c r="L44" s="14">
        <v>0.55700000000000005</v>
      </c>
      <c r="M44" s="15">
        <f>AVERAGE(C44:L44)</f>
        <v>0.36148999999999998</v>
      </c>
      <c r="N44" s="14"/>
      <c r="O44" s="16"/>
    </row>
    <row r="45" spans="1:15">
      <c r="A45" s="39"/>
      <c r="B45" s="9" t="s">
        <v>1</v>
      </c>
      <c r="C45" s="10">
        <v>2E-3</v>
      </c>
      <c r="D45" s="10">
        <v>3.8999999999999998E-3</v>
      </c>
      <c r="E45" s="10">
        <v>2E-3</v>
      </c>
      <c r="F45" s="10">
        <v>2E-3</v>
      </c>
      <c r="G45" s="10">
        <v>6.7799999999999999E-2</v>
      </c>
      <c r="H45" s="10">
        <v>6.7799999999999999E-2</v>
      </c>
      <c r="I45" s="10">
        <v>6.7799999999999999E-2</v>
      </c>
      <c r="J45" s="10">
        <v>6.7799999999999999E-2</v>
      </c>
      <c r="K45" s="10">
        <v>3.6900000000000002E-2</v>
      </c>
      <c r="L45" s="10">
        <v>4.2200000000000001E-2</v>
      </c>
      <c r="M45" s="11"/>
      <c r="N45" s="10">
        <f>AVERAGE(C45:L45)</f>
        <v>3.6020000000000003E-2</v>
      </c>
      <c r="O45" s="12"/>
    </row>
    <row r="46" spans="1:15">
      <c r="A46" s="41"/>
      <c r="B46" s="17" t="s">
        <v>19</v>
      </c>
      <c r="C46" s="18">
        <v>3.9920159680638723E-2</v>
      </c>
      <c r="D46" s="18">
        <v>5.3497942386831268E-2</v>
      </c>
      <c r="E46" s="18">
        <v>3.4542314335060449E-2</v>
      </c>
      <c r="F46" s="18">
        <v>3.9920159680638723E-2</v>
      </c>
      <c r="G46" s="18">
        <v>0.11746361746361746</v>
      </c>
      <c r="H46" s="18">
        <v>0.11746361746361746</v>
      </c>
      <c r="I46" s="18">
        <v>0.11746361746361746</v>
      </c>
      <c r="J46" s="18">
        <v>0.11746361746361746</v>
      </c>
      <c r="K46" s="18">
        <v>7.1221771858714533E-2</v>
      </c>
      <c r="L46" s="18">
        <v>7.5763016157989221E-2</v>
      </c>
      <c r="M46" s="19"/>
      <c r="N46" s="18"/>
      <c r="O46" s="20">
        <f>AVERAGE(C46:L46)</f>
        <v>7.8471983395434264E-2</v>
      </c>
    </row>
    <row r="47" spans="1:15">
      <c r="A47" s="39" t="s">
        <v>16</v>
      </c>
      <c r="B47" s="9" t="s">
        <v>0</v>
      </c>
      <c r="C47" s="10">
        <v>5.1999999999999998E-3</v>
      </c>
      <c r="D47" s="10">
        <v>2.0899999999999998E-2</v>
      </c>
      <c r="E47" s="10">
        <v>0</v>
      </c>
      <c r="F47" s="10">
        <v>0</v>
      </c>
      <c r="G47" s="10">
        <v>0.22450000000000001</v>
      </c>
      <c r="H47" s="10">
        <v>0.23130000000000001</v>
      </c>
      <c r="I47" s="10">
        <v>0.23130000000000001</v>
      </c>
      <c r="J47" s="10">
        <v>0.23130000000000001</v>
      </c>
      <c r="K47" s="10">
        <v>0.13850000000000001</v>
      </c>
      <c r="L47" s="10">
        <v>0.16750000000000001</v>
      </c>
      <c r="M47" s="11">
        <f>AVERAGE(C47:L47)</f>
        <v>0.12505000000000002</v>
      </c>
      <c r="N47" s="10"/>
      <c r="O47" s="12"/>
    </row>
    <row r="48" spans="1:15">
      <c r="A48" s="39"/>
      <c r="B48" s="9" t="s">
        <v>1</v>
      </c>
      <c r="C48" s="10">
        <v>1.01E-2</v>
      </c>
      <c r="D48" s="10">
        <v>2.8500000000000001E-2</v>
      </c>
      <c r="E48" s="10">
        <v>1.1299999999999999E-2</v>
      </c>
      <c r="F48" s="10">
        <v>1.01E-2</v>
      </c>
      <c r="G48" s="10">
        <v>0.21809999999999999</v>
      </c>
      <c r="H48" s="10">
        <v>0.21809999999999999</v>
      </c>
      <c r="I48" s="10">
        <v>0.21809999999999999</v>
      </c>
      <c r="J48" s="10">
        <v>0.21809999999999999</v>
      </c>
      <c r="K48" s="10">
        <v>0.1497</v>
      </c>
      <c r="L48" s="10">
        <v>0.21740000000000001</v>
      </c>
      <c r="M48" s="11"/>
      <c r="N48" s="10">
        <f>AVERAGE(C48:L48)</f>
        <v>0.12994999999999998</v>
      </c>
      <c r="O48" s="12"/>
    </row>
    <row r="49" spans="1:15">
      <c r="A49" s="41"/>
      <c r="B49" s="17" t="s">
        <v>19</v>
      </c>
      <c r="C49" s="18">
        <v>1.9423076923076901</v>
      </c>
      <c r="D49" s="18">
        <v>1.3636363636363638</v>
      </c>
      <c r="E49" s="18">
        <v>0</v>
      </c>
      <c r="F49" s="18">
        <v>0</v>
      </c>
      <c r="G49" s="18">
        <v>0.97149220489977717</v>
      </c>
      <c r="H49" s="18">
        <v>0.94293125810635536</v>
      </c>
      <c r="I49" s="18">
        <v>0.94293125810635536</v>
      </c>
      <c r="J49" s="18">
        <v>0.94293125810635536</v>
      </c>
      <c r="K49" s="18">
        <v>1.0808664259927796</v>
      </c>
      <c r="L49" s="18">
        <v>1.297910447761194</v>
      </c>
      <c r="M49" s="19"/>
      <c r="N49" s="18"/>
      <c r="O49" s="20">
        <f>AVERAGE(C49:L49)</f>
        <v>0.94850069089168709</v>
      </c>
    </row>
  </sheetData>
  <mergeCells count="27">
    <mergeCell ref="K3:K4"/>
    <mergeCell ref="L3:L4"/>
    <mergeCell ref="B3:B4"/>
    <mergeCell ref="A3:A4"/>
    <mergeCell ref="G3:G4"/>
    <mergeCell ref="H3:H4"/>
    <mergeCell ref="I3:I4"/>
    <mergeCell ref="J3:J4"/>
    <mergeCell ref="E3:E4"/>
    <mergeCell ref="F3:F4"/>
    <mergeCell ref="D3:D4"/>
    <mergeCell ref="A41:A43"/>
    <mergeCell ref="A44:A46"/>
    <mergeCell ref="A47:A49"/>
    <mergeCell ref="C3:C4"/>
    <mergeCell ref="A35:A37"/>
    <mergeCell ref="A38:A40"/>
    <mergeCell ref="A23:A25"/>
    <mergeCell ref="A26:A28"/>
    <mergeCell ref="A32:A34"/>
    <mergeCell ref="A29:A31"/>
    <mergeCell ref="A5:A7"/>
    <mergeCell ref="A8:A10"/>
    <mergeCell ref="A11:A13"/>
    <mergeCell ref="A14:A16"/>
    <mergeCell ref="A17:A19"/>
    <mergeCell ref="A20:A2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8"/>
  <sheetViews>
    <sheetView workbookViewId="0">
      <selection activeCell="J10" sqref="J10"/>
    </sheetView>
  </sheetViews>
  <sheetFormatPr defaultRowHeight="14.25"/>
  <cols>
    <col min="1" max="1" width="17.125" customWidth="1"/>
    <col min="2" max="2" width="17" customWidth="1"/>
  </cols>
  <sheetData>
    <row r="1" spans="1:5">
      <c r="A1" t="s">
        <v>33</v>
      </c>
    </row>
    <row r="2" spans="1:5" ht="15" thickBot="1"/>
    <row r="3" spans="1:5" ht="15.75" thickBot="1">
      <c r="A3" s="48" t="s">
        <v>31</v>
      </c>
      <c r="B3" s="49"/>
      <c r="C3" s="21" t="s">
        <v>0</v>
      </c>
      <c r="D3" s="22" t="s">
        <v>1</v>
      </c>
      <c r="E3" s="23" t="s">
        <v>19</v>
      </c>
    </row>
    <row r="4" spans="1:5" ht="15">
      <c r="A4" s="24" t="s">
        <v>29</v>
      </c>
      <c r="B4" s="25" t="s">
        <v>26</v>
      </c>
      <c r="C4" s="26">
        <v>0</v>
      </c>
      <c r="D4" s="27">
        <v>1.1299999999999999E-2</v>
      </c>
      <c r="E4" s="28">
        <v>0</v>
      </c>
    </row>
    <row r="5" spans="1:5" ht="15">
      <c r="A5" s="29" t="s">
        <v>29</v>
      </c>
      <c r="B5" s="30" t="s">
        <v>27</v>
      </c>
      <c r="C5" s="31">
        <v>0</v>
      </c>
      <c r="D5" s="32">
        <v>1.01E-2</v>
      </c>
      <c r="E5" s="33">
        <v>0</v>
      </c>
    </row>
    <row r="6" spans="1:5" ht="15">
      <c r="A6" s="29" t="s">
        <v>29</v>
      </c>
      <c r="B6" s="30" t="s">
        <v>24</v>
      </c>
      <c r="C6" s="31">
        <v>5.1999999999999998E-3</v>
      </c>
      <c r="D6" s="32">
        <v>1.01E-2</v>
      </c>
      <c r="E6" s="33">
        <f t="shared" ref="E6:E55" si="0">(D6/C6)</f>
        <v>1.9423076923076923</v>
      </c>
    </row>
    <row r="7" spans="1:5" ht="15">
      <c r="A7" s="29" t="s">
        <v>29</v>
      </c>
      <c r="B7" s="30" t="s">
        <v>25</v>
      </c>
      <c r="C7" s="31">
        <v>2.0899999999999998E-2</v>
      </c>
      <c r="D7" s="32">
        <v>2.8500000000000001E-2</v>
      </c>
      <c r="E7" s="33">
        <f t="shared" si="0"/>
        <v>1.3636363636363638</v>
      </c>
    </row>
    <row r="8" spans="1:5" ht="15">
      <c r="A8" s="29" t="s">
        <v>29</v>
      </c>
      <c r="B8" s="30" t="s">
        <v>17</v>
      </c>
      <c r="C8" s="31">
        <v>0.13850000000000001</v>
      </c>
      <c r="D8" s="32">
        <v>0.1497</v>
      </c>
      <c r="E8" s="33">
        <f t="shared" si="0"/>
        <v>1.0808664259927796</v>
      </c>
    </row>
    <row r="9" spans="1:5" ht="15">
      <c r="A9" s="29" t="s">
        <v>29</v>
      </c>
      <c r="B9" s="30" t="s">
        <v>30</v>
      </c>
      <c r="C9" s="31">
        <v>0.16750000000000001</v>
      </c>
      <c r="D9" s="32">
        <v>0.21740000000000001</v>
      </c>
      <c r="E9" s="33">
        <f t="shared" si="0"/>
        <v>1.297910447761194</v>
      </c>
    </row>
    <row r="10" spans="1:5" ht="15">
      <c r="A10" s="29" t="s">
        <v>29</v>
      </c>
      <c r="B10" s="30" t="s">
        <v>20</v>
      </c>
      <c r="C10" s="31">
        <v>0.22450000000000001</v>
      </c>
      <c r="D10" s="32">
        <v>0.21809999999999999</v>
      </c>
      <c r="E10" s="33">
        <f t="shared" si="0"/>
        <v>0.97149220489977717</v>
      </c>
    </row>
    <row r="11" spans="1:5" ht="15">
      <c r="A11" s="29" t="s">
        <v>29</v>
      </c>
      <c r="B11" s="30" t="s">
        <v>21</v>
      </c>
      <c r="C11" s="31">
        <v>0.23130000000000001</v>
      </c>
      <c r="D11" s="32">
        <v>0.21809999999999999</v>
      </c>
      <c r="E11" s="33">
        <f t="shared" si="0"/>
        <v>0.94293125810635536</v>
      </c>
    </row>
    <row r="12" spans="1:5" ht="15">
      <c r="A12" s="29" t="s">
        <v>29</v>
      </c>
      <c r="B12" s="30" t="s">
        <v>22</v>
      </c>
      <c r="C12" s="31">
        <v>0.23130000000000001</v>
      </c>
      <c r="D12" s="32">
        <v>0.21809999999999999</v>
      </c>
      <c r="E12" s="33">
        <f t="shared" si="0"/>
        <v>0.94293125810635536</v>
      </c>
    </row>
    <row r="13" spans="1:5" ht="15">
      <c r="A13" s="29" t="s">
        <v>29</v>
      </c>
      <c r="B13" s="30" t="s">
        <v>23</v>
      </c>
      <c r="C13" s="31">
        <v>0.23130000000000001</v>
      </c>
      <c r="D13" s="32">
        <v>0.21809999999999999</v>
      </c>
      <c r="E13" s="33">
        <f t="shared" si="0"/>
        <v>0.94293125810635536</v>
      </c>
    </row>
    <row r="14" spans="1:5" ht="15">
      <c r="A14" s="29" t="s">
        <v>26</v>
      </c>
      <c r="B14" s="30" t="s">
        <v>27</v>
      </c>
      <c r="C14" s="31">
        <v>0</v>
      </c>
      <c r="D14" s="32">
        <v>5.5999999999999999E-3</v>
      </c>
      <c r="E14" s="33">
        <v>0</v>
      </c>
    </row>
    <row r="15" spans="1:5" ht="15">
      <c r="A15" s="29" t="s">
        <v>26</v>
      </c>
      <c r="B15" s="30" t="s">
        <v>24</v>
      </c>
      <c r="C15" s="31">
        <v>5.1999999999999998E-3</v>
      </c>
      <c r="D15" s="32">
        <v>5.5999999999999999E-3</v>
      </c>
      <c r="E15" s="33">
        <f t="shared" si="0"/>
        <v>1.0769230769230769</v>
      </c>
    </row>
    <row r="16" spans="1:5" ht="15">
      <c r="A16" s="29" t="s">
        <v>26</v>
      </c>
      <c r="B16" s="30" t="s">
        <v>25</v>
      </c>
      <c r="C16" s="31">
        <v>2.1000000000000001E-2</v>
      </c>
      <c r="D16" s="32">
        <v>2.1499999999999998E-2</v>
      </c>
      <c r="E16" s="33">
        <f t="shared" si="0"/>
        <v>1.0238095238095237</v>
      </c>
    </row>
    <row r="17" spans="1:5" ht="15">
      <c r="A17" s="29" t="s">
        <v>26</v>
      </c>
      <c r="B17" s="30" t="s">
        <v>17</v>
      </c>
      <c r="C17" s="31">
        <v>0.14410000000000001</v>
      </c>
      <c r="D17" s="32">
        <v>0.14580000000000001</v>
      </c>
      <c r="E17" s="33">
        <f t="shared" si="0"/>
        <v>1.0117973629424011</v>
      </c>
    </row>
    <row r="18" spans="1:5" ht="15">
      <c r="A18" s="29" t="s">
        <v>26</v>
      </c>
      <c r="B18" s="30" t="s">
        <v>30</v>
      </c>
      <c r="C18" s="31">
        <v>0.17349999999999999</v>
      </c>
      <c r="D18" s="32">
        <v>0.21440000000000001</v>
      </c>
      <c r="E18" s="33">
        <f t="shared" si="0"/>
        <v>1.235734870317003</v>
      </c>
    </row>
    <row r="19" spans="1:5" ht="15">
      <c r="A19" s="29" t="s">
        <v>26</v>
      </c>
      <c r="B19" s="30" t="s">
        <v>20</v>
      </c>
      <c r="C19" s="31">
        <v>0.22600000000000001</v>
      </c>
      <c r="D19" s="32">
        <v>0.22070000000000001</v>
      </c>
      <c r="E19" s="33">
        <f t="shared" si="0"/>
        <v>0.97654867256637168</v>
      </c>
    </row>
    <row r="20" spans="1:5" ht="15">
      <c r="A20" s="29" t="s">
        <v>26</v>
      </c>
      <c r="B20" s="30" t="s">
        <v>21</v>
      </c>
      <c r="C20" s="31">
        <v>0.23300000000000001</v>
      </c>
      <c r="D20" s="32">
        <v>0.22070000000000001</v>
      </c>
      <c r="E20" s="33">
        <f t="shared" si="0"/>
        <v>0.94721030042918453</v>
      </c>
    </row>
    <row r="21" spans="1:5" ht="15">
      <c r="A21" s="29" t="s">
        <v>26</v>
      </c>
      <c r="B21" s="30" t="s">
        <v>22</v>
      </c>
      <c r="C21" s="31">
        <v>0.23300000000000001</v>
      </c>
      <c r="D21" s="32">
        <v>0.22070000000000001</v>
      </c>
      <c r="E21" s="33">
        <f t="shared" si="0"/>
        <v>0.94721030042918453</v>
      </c>
    </row>
    <row r="22" spans="1:5" ht="15">
      <c r="A22" s="29" t="s">
        <v>26</v>
      </c>
      <c r="B22" s="30" t="s">
        <v>23</v>
      </c>
      <c r="C22" s="31">
        <v>0.23300000000000001</v>
      </c>
      <c r="D22" s="32">
        <v>0.22070000000000001</v>
      </c>
      <c r="E22" s="33">
        <f t="shared" si="0"/>
        <v>0.94721030042918453</v>
      </c>
    </row>
    <row r="23" spans="1:5" ht="15">
      <c r="A23" s="29" t="s">
        <v>27</v>
      </c>
      <c r="B23" s="30" t="s">
        <v>24</v>
      </c>
      <c r="C23" s="31">
        <v>5.1999999999999998E-3</v>
      </c>
      <c r="D23" s="32">
        <v>0</v>
      </c>
      <c r="E23" s="33">
        <f t="shared" si="0"/>
        <v>0</v>
      </c>
    </row>
    <row r="24" spans="1:5" ht="15">
      <c r="A24" s="29" t="s">
        <v>27</v>
      </c>
      <c r="B24" s="30" t="s">
        <v>25</v>
      </c>
      <c r="C24" s="31">
        <v>2.1000000000000001E-2</v>
      </c>
      <c r="D24" s="32">
        <v>2.2700000000000001E-2</v>
      </c>
      <c r="E24" s="33">
        <f t="shared" si="0"/>
        <v>1.0809523809523809</v>
      </c>
    </row>
    <row r="25" spans="1:5" ht="15">
      <c r="A25" s="29" t="s">
        <v>27</v>
      </c>
      <c r="B25" s="30" t="s">
        <v>17</v>
      </c>
      <c r="C25" s="31">
        <v>0.14410000000000001</v>
      </c>
      <c r="D25" s="32">
        <v>0.1444</v>
      </c>
      <c r="E25" s="33">
        <f t="shared" si="0"/>
        <v>1.0020818875780708</v>
      </c>
    </row>
    <row r="26" spans="1:5" ht="15">
      <c r="A26" s="29" t="s">
        <v>27</v>
      </c>
      <c r="B26" s="30" t="s">
        <v>30</v>
      </c>
      <c r="C26" s="31">
        <v>0.17349999999999999</v>
      </c>
      <c r="D26" s="32">
        <v>0.20849999999999999</v>
      </c>
      <c r="E26" s="33">
        <f t="shared" si="0"/>
        <v>1.2017291066282421</v>
      </c>
    </row>
    <row r="27" spans="1:5" ht="15">
      <c r="A27" s="29" t="s">
        <v>27</v>
      </c>
      <c r="B27" s="30" t="s">
        <v>20</v>
      </c>
      <c r="C27" s="31">
        <v>0.22600000000000001</v>
      </c>
      <c r="D27" s="32">
        <v>0.2162</v>
      </c>
      <c r="E27" s="33">
        <f t="shared" si="0"/>
        <v>0.95663716814159294</v>
      </c>
    </row>
    <row r="28" spans="1:5" ht="15">
      <c r="A28" s="29" t="s">
        <v>27</v>
      </c>
      <c r="B28" s="30" t="s">
        <v>21</v>
      </c>
      <c r="C28" s="31">
        <v>0.23300000000000001</v>
      </c>
      <c r="D28" s="32">
        <v>0.2162</v>
      </c>
      <c r="E28" s="33">
        <f t="shared" si="0"/>
        <v>0.92789699570815443</v>
      </c>
    </row>
    <row r="29" spans="1:5" ht="15">
      <c r="A29" s="29" t="s">
        <v>27</v>
      </c>
      <c r="B29" s="30" t="s">
        <v>22</v>
      </c>
      <c r="C29" s="31">
        <v>0.23300000000000001</v>
      </c>
      <c r="D29" s="32">
        <v>0.2162</v>
      </c>
      <c r="E29" s="33">
        <f t="shared" si="0"/>
        <v>0.92789699570815443</v>
      </c>
    </row>
    <row r="30" spans="1:5" ht="15">
      <c r="A30" s="29" t="s">
        <v>27</v>
      </c>
      <c r="B30" s="30" t="s">
        <v>23</v>
      </c>
      <c r="C30" s="31">
        <v>0.23300000000000001</v>
      </c>
      <c r="D30" s="32">
        <v>0.2162</v>
      </c>
      <c r="E30" s="33">
        <f t="shared" si="0"/>
        <v>0.92789699570815443</v>
      </c>
    </row>
    <row r="31" spans="1:5" ht="15">
      <c r="A31" s="29" t="s">
        <v>24</v>
      </c>
      <c r="B31" s="30" t="s">
        <v>25</v>
      </c>
      <c r="C31" s="31">
        <v>2.64E-2</v>
      </c>
      <c r="D31" s="32">
        <v>2.2700000000000001E-2</v>
      </c>
      <c r="E31" s="33">
        <f t="shared" si="0"/>
        <v>0.85984848484848486</v>
      </c>
    </row>
    <row r="32" spans="1:5" ht="15">
      <c r="A32" s="29" t="s">
        <v>24</v>
      </c>
      <c r="B32" s="30" t="s">
        <v>17</v>
      </c>
      <c r="C32" s="31">
        <v>0.13789999999999999</v>
      </c>
      <c r="D32" s="32">
        <v>0.1444</v>
      </c>
      <c r="E32" s="33">
        <f t="shared" si="0"/>
        <v>1.04713560551124</v>
      </c>
    </row>
    <row r="33" spans="1:5" ht="15">
      <c r="A33" s="29" t="s">
        <v>24</v>
      </c>
      <c r="B33" s="30" t="s">
        <v>30</v>
      </c>
      <c r="C33" s="31">
        <v>0.17349999999999999</v>
      </c>
      <c r="D33" s="32">
        <v>0.20849999999999999</v>
      </c>
      <c r="E33" s="33">
        <f t="shared" si="0"/>
        <v>1.2017291066282421</v>
      </c>
    </row>
    <row r="34" spans="1:5" ht="15">
      <c r="A34" s="29" t="s">
        <v>24</v>
      </c>
      <c r="B34" s="30" t="s">
        <v>20</v>
      </c>
      <c r="C34" s="31">
        <v>0.22600000000000001</v>
      </c>
      <c r="D34" s="32">
        <v>0.2162</v>
      </c>
      <c r="E34" s="33">
        <f t="shared" si="0"/>
        <v>0.95663716814159294</v>
      </c>
    </row>
    <row r="35" spans="1:5" ht="15">
      <c r="A35" s="29" t="s">
        <v>24</v>
      </c>
      <c r="B35" s="30" t="s">
        <v>21</v>
      </c>
      <c r="C35" s="31">
        <v>0.23300000000000001</v>
      </c>
      <c r="D35" s="32">
        <v>0.2162</v>
      </c>
      <c r="E35" s="33">
        <f t="shared" si="0"/>
        <v>0.92789699570815443</v>
      </c>
    </row>
    <row r="36" spans="1:5" ht="15">
      <c r="A36" s="29" t="s">
        <v>24</v>
      </c>
      <c r="B36" s="30" t="s">
        <v>22</v>
      </c>
      <c r="C36" s="31">
        <v>0.23300000000000001</v>
      </c>
      <c r="D36" s="32">
        <v>0.2162</v>
      </c>
      <c r="E36" s="33">
        <f t="shared" si="0"/>
        <v>0.92789699570815443</v>
      </c>
    </row>
    <row r="37" spans="1:5" ht="15">
      <c r="A37" s="29" t="s">
        <v>24</v>
      </c>
      <c r="B37" s="30" t="s">
        <v>23</v>
      </c>
      <c r="C37" s="31">
        <v>0.23300000000000001</v>
      </c>
      <c r="D37" s="32">
        <v>0.2162</v>
      </c>
      <c r="E37" s="33">
        <f t="shared" si="0"/>
        <v>0.92789699570815443</v>
      </c>
    </row>
    <row r="38" spans="1:5" ht="15">
      <c r="A38" s="29" t="s">
        <v>25</v>
      </c>
      <c r="B38" s="30" t="s">
        <v>17</v>
      </c>
      <c r="C38" s="31">
        <v>0.15890000000000001</v>
      </c>
      <c r="D38" s="32">
        <v>0.15210000000000001</v>
      </c>
      <c r="E38" s="33">
        <f t="shared" si="0"/>
        <v>0.95720578980490878</v>
      </c>
    </row>
    <row r="39" spans="1:5" ht="15">
      <c r="A39" s="29" t="s">
        <v>25</v>
      </c>
      <c r="B39" s="30" t="s">
        <v>30</v>
      </c>
      <c r="C39" s="31">
        <v>0.1804</v>
      </c>
      <c r="D39" s="32">
        <v>0.21729999999999999</v>
      </c>
      <c r="E39" s="33">
        <f t="shared" si="0"/>
        <v>1.2045454545454546</v>
      </c>
    </row>
    <row r="40" spans="1:5" ht="15">
      <c r="A40" s="29" t="s">
        <v>25</v>
      </c>
      <c r="B40" s="30" t="s">
        <v>20</v>
      </c>
      <c r="C40" s="31">
        <v>0.23530000000000001</v>
      </c>
      <c r="D40" s="32">
        <v>0.23080000000000001</v>
      </c>
      <c r="E40" s="33">
        <f t="shared" si="0"/>
        <v>0.98087547811304721</v>
      </c>
    </row>
    <row r="41" spans="1:5" ht="15">
      <c r="A41" s="29" t="s">
        <v>25</v>
      </c>
      <c r="B41" s="30" t="s">
        <v>21</v>
      </c>
      <c r="C41" s="31">
        <v>0.24229999999999999</v>
      </c>
      <c r="D41" s="32">
        <v>0.23080000000000001</v>
      </c>
      <c r="E41" s="33">
        <f t="shared" si="0"/>
        <v>0.95253817581510536</v>
      </c>
    </row>
    <row r="42" spans="1:5" ht="15">
      <c r="A42" s="29" t="s">
        <v>25</v>
      </c>
      <c r="B42" s="30" t="s">
        <v>22</v>
      </c>
      <c r="C42" s="31">
        <v>0.24229999999999999</v>
      </c>
      <c r="D42" s="32">
        <v>0.23080000000000001</v>
      </c>
      <c r="E42" s="33">
        <f t="shared" si="0"/>
        <v>0.95253817581510536</v>
      </c>
    </row>
    <row r="43" spans="1:5" ht="15">
      <c r="A43" s="29" t="s">
        <v>25</v>
      </c>
      <c r="B43" s="30" t="s">
        <v>23</v>
      </c>
      <c r="C43" s="31">
        <v>0.24229999999999999</v>
      </c>
      <c r="D43" s="32">
        <v>0.23080000000000001</v>
      </c>
      <c r="E43" s="33">
        <f t="shared" si="0"/>
        <v>0.95253817581510536</v>
      </c>
    </row>
    <row r="44" spans="1:5" ht="15">
      <c r="A44" s="29" t="s">
        <v>17</v>
      </c>
      <c r="B44" s="30" t="s">
        <v>30</v>
      </c>
      <c r="C44" s="31">
        <v>0.1794</v>
      </c>
      <c r="D44" s="32">
        <v>0.2117</v>
      </c>
      <c r="E44" s="33">
        <f t="shared" si="0"/>
        <v>1.1800445930880714</v>
      </c>
    </row>
    <row r="45" spans="1:5" ht="15">
      <c r="A45" s="29" t="s">
        <v>17</v>
      </c>
      <c r="B45" s="30" t="s">
        <v>20</v>
      </c>
      <c r="C45" s="31">
        <v>0.22090000000000001</v>
      </c>
      <c r="D45" s="32">
        <v>0.21729999999999999</v>
      </c>
      <c r="E45" s="33">
        <f t="shared" si="0"/>
        <v>0.98370303304662732</v>
      </c>
    </row>
    <row r="46" spans="1:5" ht="15">
      <c r="A46" s="29" t="s">
        <v>17</v>
      </c>
      <c r="B46" s="30" t="s">
        <v>21</v>
      </c>
      <c r="C46" s="31">
        <v>0.22770000000000001</v>
      </c>
      <c r="D46" s="32">
        <v>0.21729999999999999</v>
      </c>
      <c r="E46" s="33">
        <f t="shared" si="0"/>
        <v>0.95432586736934555</v>
      </c>
    </row>
    <row r="47" spans="1:5" ht="15">
      <c r="A47" s="29" t="s">
        <v>17</v>
      </c>
      <c r="B47" s="30" t="s">
        <v>22</v>
      </c>
      <c r="C47" s="31">
        <v>0.22770000000000001</v>
      </c>
      <c r="D47" s="32">
        <v>0.21729999999999999</v>
      </c>
      <c r="E47" s="33">
        <f t="shared" si="0"/>
        <v>0.95432586736934555</v>
      </c>
    </row>
    <row r="48" spans="1:5" ht="15">
      <c r="A48" s="29" t="s">
        <v>17</v>
      </c>
      <c r="B48" s="30" t="s">
        <v>23</v>
      </c>
      <c r="C48" s="31">
        <v>0.22770000000000001</v>
      </c>
      <c r="D48" s="32">
        <v>0.21729999999999999</v>
      </c>
      <c r="E48" s="33">
        <f t="shared" si="0"/>
        <v>0.95432586736934555</v>
      </c>
    </row>
    <row r="49" spans="1:5" ht="15">
      <c r="A49" s="29" t="s">
        <v>30</v>
      </c>
      <c r="B49" s="30" t="s">
        <v>20</v>
      </c>
      <c r="C49" s="31">
        <v>0.19839999999999999</v>
      </c>
      <c r="D49" s="32">
        <v>0.1714</v>
      </c>
      <c r="E49" s="33">
        <f t="shared" si="0"/>
        <v>0.86391129032258063</v>
      </c>
    </row>
    <row r="50" spans="1:5" ht="15">
      <c r="A50" s="29" t="s">
        <v>30</v>
      </c>
      <c r="B50" s="30" t="s">
        <v>21</v>
      </c>
      <c r="C50" s="31">
        <v>0.2051</v>
      </c>
      <c r="D50" s="32">
        <v>0.1714</v>
      </c>
      <c r="E50" s="33">
        <f t="shared" si="0"/>
        <v>0.83568990736226223</v>
      </c>
    </row>
    <row r="51" spans="1:5" ht="15">
      <c r="A51" s="29" t="s">
        <v>30</v>
      </c>
      <c r="B51" s="30" t="s">
        <v>22</v>
      </c>
      <c r="C51" s="31">
        <v>0.2051</v>
      </c>
      <c r="D51" s="32">
        <v>0.1714</v>
      </c>
      <c r="E51" s="33">
        <f t="shared" si="0"/>
        <v>0.83568990736226223</v>
      </c>
    </row>
    <row r="52" spans="1:5" ht="15">
      <c r="A52" s="29" t="s">
        <v>30</v>
      </c>
      <c r="B52" s="30" t="s">
        <v>23</v>
      </c>
      <c r="C52" s="31">
        <v>0.2051</v>
      </c>
      <c r="D52" s="32">
        <v>0.1714</v>
      </c>
      <c r="E52" s="33">
        <f t="shared" si="0"/>
        <v>0.83568990736226223</v>
      </c>
    </row>
    <row r="53" spans="1:5" ht="15">
      <c r="A53" s="29" t="s">
        <v>20</v>
      </c>
      <c r="B53" s="30" t="s">
        <v>21</v>
      </c>
      <c r="C53" s="31">
        <v>5.1000000000000004E-3</v>
      </c>
      <c r="D53" s="32">
        <v>0</v>
      </c>
      <c r="E53" s="33">
        <f t="shared" si="0"/>
        <v>0</v>
      </c>
    </row>
    <row r="54" spans="1:5" ht="15">
      <c r="A54" s="29" t="s">
        <v>20</v>
      </c>
      <c r="B54" s="30" t="s">
        <v>22</v>
      </c>
      <c r="C54" s="31">
        <v>5.1000000000000004E-3</v>
      </c>
      <c r="D54" s="32">
        <v>0</v>
      </c>
      <c r="E54" s="33">
        <f t="shared" si="0"/>
        <v>0</v>
      </c>
    </row>
    <row r="55" spans="1:5" ht="15">
      <c r="A55" s="29" t="s">
        <v>20</v>
      </c>
      <c r="B55" s="30" t="s">
        <v>23</v>
      </c>
      <c r="C55" s="31">
        <v>5.1000000000000004E-3</v>
      </c>
      <c r="D55" s="32">
        <v>0</v>
      </c>
      <c r="E55" s="33">
        <f t="shared" si="0"/>
        <v>0</v>
      </c>
    </row>
    <row r="56" spans="1:5" ht="15">
      <c r="A56" s="29" t="s">
        <v>21</v>
      </c>
      <c r="B56" s="30" t="s">
        <v>22</v>
      </c>
      <c r="C56" s="31">
        <v>0</v>
      </c>
      <c r="D56" s="32">
        <v>0</v>
      </c>
      <c r="E56" s="33">
        <v>0</v>
      </c>
    </row>
    <row r="57" spans="1:5" ht="15">
      <c r="A57" s="29" t="s">
        <v>21</v>
      </c>
      <c r="B57" s="30" t="s">
        <v>23</v>
      </c>
      <c r="C57" s="31">
        <v>0</v>
      </c>
      <c r="D57" s="32">
        <v>0</v>
      </c>
      <c r="E57" s="33">
        <v>0</v>
      </c>
    </row>
    <row r="58" spans="1:5" ht="15.75" thickBot="1">
      <c r="A58" s="34" t="s">
        <v>22</v>
      </c>
      <c r="B58" s="35" t="s">
        <v>23</v>
      </c>
      <c r="C58" s="36">
        <v>0</v>
      </c>
      <c r="D58" s="37">
        <v>0</v>
      </c>
      <c r="E58" s="38">
        <v>0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Table S3a</vt:lpstr>
      <vt:lpstr>Table S3b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UWM</dc:creator>
  <cp:lastModifiedBy>dom</cp:lastModifiedBy>
  <cp:revision>2</cp:revision>
  <cp:lastPrinted>2019-02-25T09:32:56Z</cp:lastPrinted>
  <dcterms:created xsi:type="dcterms:W3CDTF">2018-04-13T13:24:46Z</dcterms:created>
  <dcterms:modified xsi:type="dcterms:W3CDTF">2020-05-13T19:35:02Z</dcterms:modified>
</cp:coreProperties>
</file>