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lajez\Desktop\COV19\Manuscript\Genes\Revisions_26_06_2020\Supplementary_revisions_27_06_2020\"/>
    </mc:Choice>
  </mc:AlternateContent>
  <bookViews>
    <workbookView xWindow="360" yWindow="270" windowWidth="14940" windowHeight="9150"/>
  </bookViews>
  <sheets>
    <sheet name="Sheet0" sheetId="1" r:id="rId1"/>
  </sheets>
  <calcPr calcId="162913"/>
</workbook>
</file>

<file path=xl/calcChain.xml><?xml version="1.0" encoding="utf-8"?>
<calcChain xmlns="http://schemas.openxmlformats.org/spreadsheetml/2006/main">
  <c r="E3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4" i="1"/>
</calcChain>
</file>

<file path=xl/sharedStrings.xml><?xml version="1.0" encoding="utf-8"?>
<sst xmlns="http://schemas.openxmlformats.org/spreadsheetml/2006/main" count="37" uniqueCount="36">
  <si>
    <t>Ingenuity Canonical Pathways</t>
  </si>
  <si>
    <t xml:space="preserve"> -log(p-value)</t>
  </si>
  <si>
    <t>Ratio</t>
  </si>
  <si>
    <t>z-score</t>
  </si>
  <si>
    <t>Molecules</t>
  </si>
  <si>
    <t>Oxidative Phosphorylation</t>
  </si>
  <si>
    <t>ATP5F1A,ATP5F1B,ATP5F1C,ATP5F1D,ATP5F1E,ATP5MC2,ATP5MC3,ATP5ME,ATP5MF,ATP5PD,ATP5PO,COX11,COX4I1,COX5A,COX5B,COX6C,COX7C,COX8A,CYC1,CYCS,DMAC2L,MT-ATP6,MT-CO1,MT-CO2,MT-CO3,MT-CYB,MT-ND1,MT-ND2,MT-ND3,MT-ND4,MT-ND5,NDUFA11,NDUFA2,NDUFA4,NDUFAB1,NDUFB1,NDUFB11,NDUFB2,NDUFB6,NDUFB7,NDUFB8,NDUFS3,NDUFS4,NDUFS7,NDUFS8,NDUFV2,SDHD,UQCR11,UQCRC1,UQCRQ</t>
  </si>
  <si>
    <t>NER Pathway</t>
  </si>
  <si>
    <t>CCNH,COPS2,COPS3,COPS5,COPS7A,COPS8,ERCC1,GPS1,GTF2H2,GTF2H4,GTF2H5,H3-3A/H3-3B,H4C11,H4C14,H4C15,PCNA,POLA2,POLD1,POLE2,POLE4,POLR2A,POLR2C,POLR2E,POLR2F,POLR2H,POLR2I,POLR2J2/POLR2J3,POLR2K,POLR2L,PRIM1,PRIM2,RBX1,RFC2,RFC3,RPA2,RPA3,SLC19A1,TCEA1,XAB2,XPA</t>
  </si>
  <si>
    <t>EIF2 Signaling</t>
  </si>
  <si>
    <t>ACTB,EIF1,EIF1AX,EIF2B3,EIF3F,EIF3M,EIF4A3,FAU,HRAS,MAP2K1,NRAS,PAIP1,PPP1CB,PPP1CC,PTBP1,RALA,RALB,RAP1B,RASD2,RPL10,RPL10A,RPL13,RPL14,RPL15,RPL18,RPL18A,RPL19,RPL22L1,RPL24,RPL26L1,RPL29,RPL3,RPL31,RPL34,RPL39,RPL39L,RPL41,RPL6,RPL7,RPL8,RPLP1,RPLP2,RPS12,RPS14,RPS15,RPS16,RPS18,RPS19,RPS20,RPS21,RPS23,RPS28,RPS29,RPS5,RPS7,RPS8,RPS9,RRAS2,SREBF1,TRIB3,UBA52</t>
  </si>
  <si>
    <t>Cell Cycle Control of Chromosomal Replication</t>
  </si>
  <si>
    <t>CDC45,CDC6,CDK1,CDK18,CDK4,CDK9,CDT1,MCM2,MCM3,MCM4,MCM5,MCM6,ORC1,ORC4,ORC5,ORC6,PCNA,POLA2,POLD1,PRIM1,PRIM2,RPA2,RPA3</t>
  </si>
  <si>
    <t>Actin Nucleation by ARP-WASP Complex</t>
  </si>
  <si>
    <t>ACTR2,ACTR3,ARPC1A,ARPC1B,ARPC3,ARPC4,ARPC5,ARPC5L,BAIAP2,HRAS,NRAS,PPP1R12C,RAC1,RAC3,RALA,RALB,RAP1B,RASD2,RHOB,RHOC,RHOD,RHOG,RHOT2,RRAS2,VASP</t>
  </si>
  <si>
    <t>Ephrin Receptor Signaling</t>
  </si>
  <si>
    <t>ACTR2,ACTR3,ARPC1A,ARPC1B,ARPC3,ARPC4,ARPC5,ARPC5L,BCAR1,CFL2,EPHA1,EPHA2,EPHB3,FGF1,GNA13,GNA15,GNAI1,GNAI3,GNAQ,GNAS,GNB2,GNB4,GNG10,GNG11,GNG5,GRIN3B,HRAS,MAP2K1,MAP4K4,NGEF,NRAS,PAK4,PAK6,PDGFA,PDGFC,PGF,RAC1,RAC3,RALA,RALB,RAP1B,RASD2,RRAS2</t>
  </si>
  <si>
    <t>Integrin Signaling</t>
  </si>
  <si>
    <t>ACTB,ACTG1,ACTR2,ACTR3,ARF1,ARF4,ARF5,ARF6,ARPC1A,ARPC1B,ARPC3,ARPC4,ARPC5,ARPC5L,BCAR1,CAPN10,CAV1,GSN,HRAS,ILKAP,ITGAE,ITGB3,LIMS1,MAP2K1,MAP3K11,MYL12B,MYL5,NEDD9,NRAS,PAK4,PAK6,PPP1CB,RAC1,RAC3,RALA,RALB,RAP1B,RASD2,RHOB,RHOC,RHOD,RHOG,RHOT2,RRAS2,TNK2,TSPAN4,TSPAN6,VASP</t>
  </si>
  <si>
    <t>fMLP Signaling in Neutrophils</t>
  </si>
  <si>
    <t>ACTR2,ACTR3,ARPC1A,ARPC1B,ARPC3,ARPC4,ARPC5,ARPC5L,CALM1 (includes others),CALML5,GNAI1,GNAI3,GNAS,GNB2,GNB4,GNG10,GNG11,GNG5,HRAS,MAP2K1,NCF2,NFKBIA,NRAS,PPP3R1,RAC1,RALA,RALB,RAP1B,RASD2,RRAS2</t>
  </si>
  <si>
    <t>Regulation of Actin-based Motility by Rho</t>
  </si>
  <si>
    <t>ACTB,ACTR2,ACTR3,ARHGDIA,ARPC1A,ARPC1B,ARPC3,ARPC4,ARPC5,ARPC5L,BAIAP2,GSN,MYL12B,MYL5,PAK4,PAK6,PPP1CB,RAC1,RAC3,RHOB,RHOC,RHOD,RHOG,RHOT2</t>
  </si>
  <si>
    <t>3-phosphoinositide Degradation</t>
  </si>
  <si>
    <t>CDC25A,DOT1L,DUSP12,DUSP14,DUSP23,DUSP5,HACD2,ILKAP,INPP5D,INPP5E,INPP5K,ITPK1,MDP1,MINPP1,MTMR2,MTMR6,NT5C,NUDT11,NUDT12,NUDT15,NUDT4,PDXP,PGAM5,PIP4P2,PPP1CC,PPP1R12C,PPP1R14A,PPP1R14B,PPP1R8,PPP2R5A,PPP2R5B,PPP4C,PTPA,PTPMT1,STYX,UBLCP1</t>
  </si>
  <si>
    <t>D-myo-inositol (1,4,5,6)-Tetrakisphosphate Biosynthesis</t>
  </si>
  <si>
    <t>CDC25A,DOT1L,DUSP12,DUSP14,DUSP23,DUSP5,HACD2,ILKAP,IPMK,ITPK1,MDP1,MINPP1,MTMR2,MTMR6,NT5C,NUDT11,NUDT12,NUDT15,NUDT4,PDXP,PGAM5,PPP1CC,PPP1R12C,PPP1R14A,PPP1R14B,PPP1R8,PPP2R5A,PPP2R5B,PPP4C,PTPA,STYX,UBLCP1</t>
  </si>
  <si>
    <t>D-myo-inositol (3,4,5,6)-tetrakisphosphate Biosynthesis</t>
  </si>
  <si>
    <t>Rac Signaling</t>
  </si>
  <si>
    <t>ACTR2,ACTR3,ARPC1A,ARPC1B,ARPC3,ARPC4,ARPC5,ARPC5L,BAIAP2,BRK1,CDK5R1,CFL2,CYFIP2,HRAS,MAP2K1,MAP3K11,NCF2,NCKAP1,NRAS,PAK4,PAK6,RAC1,RALA,RALB,RAP1B,RASD2,RRAS2</t>
  </si>
  <si>
    <t>Cholecystokinin/Gastrin-mediated Signaling</t>
  </si>
  <si>
    <t>BCAR1,CREM,GNA13,GNAQ,HRAS,IL18,IL36A,IL36G,IL36RN,MAP2K1,MAP2K3,MAPK12,NRAS,PTGS2,RAC1,RAC3,RALA,RALB,RAP1B,RASD2,RHOB,RHOC,RHOD,RHOG,RHOT2,RRAS2,TNF</t>
  </si>
  <si>
    <t>IL-8 Signaling</t>
  </si>
  <si>
    <t>CCND3,CHUK,CXCL8,EIF4EBP1,GNA13,GNAI1,GNAI3,GNAS,GNB2,GNB4,GNG10,GNG11,GNG5,HRAS,ICAM1,IKBKG,IRAK2,ITGB3,MAP2K1,MAP4K4,MAPK12,MYL12B,NCF2,NRAS,PDGFC,PGF,PLD3,PTGS2,RAC1,RAC3,RALA,RALB,RAP1B,RASD2,RHOB,RHOC,RHOD,RHOG,RHOT2,RRAS2,VASP</t>
  </si>
  <si>
    <t>p value</t>
  </si>
  <si>
    <t>Supplementary table 4. Affected canonical pathways based on IPA analysis of differentially expressed mRNAs in SARS-CoV-2 infected NHBE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</si>
</sst>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5" sqref="A5"/>
    </sheetView>
  </sheetViews>
  <sheetFormatPr defaultRowHeight="12.75" x14ac:dyDescent="0.2"/>
  <cols>
    <col min="1" max="256" width="16.42578125" customWidth="1"/>
  </cols>
  <sheetData>
    <row r="1" spans="1:6" x14ac:dyDescent="0.2">
      <c r="A1" s="2" t="s">
        <v>35</v>
      </c>
    </row>
    <row r="2" spans="1:6" x14ac:dyDescent="0.2">
      <c r="A2" t="s">
        <v>0</v>
      </c>
      <c r="B2" t="s">
        <v>1</v>
      </c>
      <c r="C2" t="s">
        <v>2</v>
      </c>
      <c r="D2" t="s">
        <v>3</v>
      </c>
      <c r="E2" s="1" t="s">
        <v>34</v>
      </c>
      <c r="F2" t="s">
        <v>4</v>
      </c>
    </row>
    <row r="3" spans="1:6" x14ac:dyDescent="0.2">
      <c r="A3" t="s">
        <v>7</v>
      </c>
      <c r="B3">
        <v>7.96</v>
      </c>
      <c r="C3">
        <v>0.39200000000000002</v>
      </c>
      <c r="D3">
        <v>-2.3330000000000002</v>
      </c>
      <c r="E3">
        <f>2^-(B3)</f>
        <v>4.0160696353752608E-3</v>
      </c>
      <c r="F3" t="s">
        <v>8</v>
      </c>
    </row>
    <row r="4" spans="1:6" x14ac:dyDescent="0.2">
      <c r="A4" t="s">
        <v>5</v>
      </c>
      <c r="B4">
        <v>13.9</v>
      </c>
      <c r="C4">
        <v>0.48099999999999998</v>
      </c>
      <c r="D4">
        <v>-3.96</v>
      </c>
      <c r="E4">
        <f t="shared" ref="E4:E17" si="0">10^-(B4)</f>
        <v>1.2589254117941644E-14</v>
      </c>
      <c r="F4" t="s">
        <v>6</v>
      </c>
    </row>
    <row r="5" spans="1:6" x14ac:dyDescent="0.2">
      <c r="A5" t="s">
        <v>30</v>
      </c>
      <c r="B5">
        <v>1.58</v>
      </c>
      <c r="C5">
        <v>0.23100000000000001</v>
      </c>
      <c r="D5">
        <v>-4.0819999999999999</v>
      </c>
      <c r="E5">
        <f t="shared" si="0"/>
        <v>2.6302679918953804E-2</v>
      </c>
      <c r="F5" t="s">
        <v>31</v>
      </c>
    </row>
    <row r="6" spans="1:6" x14ac:dyDescent="0.2">
      <c r="A6" t="s">
        <v>17</v>
      </c>
      <c r="B6">
        <v>2.52</v>
      </c>
      <c r="C6">
        <v>0.23400000000000001</v>
      </c>
      <c r="D6">
        <v>-4.32</v>
      </c>
      <c r="E6">
        <f t="shared" si="0"/>
        <v>3.0199517204020135E-3</v>
      </c>
      <c r="F6" t="s">
        <v>18</v>
      </c>
    </row>
    <row r="7" spans="1:6" x14ac:dyDescent="0.2">
      <c r="A7" t="s">
        <v>32</v>
      </c>
      <c r="B7">
        <v>1.44</v>
      </c>
      <c r="C7">
        <v>0.20899999999999999</v>
      </c>
      <c r="D7">
        <v>-4.3330000000000002</v>
      </c>
      <c r="E7">
        <f t="shared" si="0"/>
        <v>3.6307805477010131E-2</v>
      </c>
      <c r="F7" t="s">
        <v>33</v>
      </c>
    </row>
    <row r="8" spans="1:6" x14ac:dyDescent="0.2">
      <c r="A8" t="s">
        <v>11</v>
      </c>
      <c r="B8">
        <v>5.25</v>
      </c>
      <c r="C8">
        <v>0.41099999999999998</v>
      </c>
      <c r="D8">
        <v>-4.3789999999999996</v>
      </c>
      <c r="E8">
        <f t="shared" si="0"/>
        <v>5.6234132519034836E-6</v>
      </c>
      <c r="F8" t="s">
        <v>12</v>
      </c>
    </row>
    <row r="9" spans="1:6" x14ac:dyDescent="0.2">
      <c r="A9" t="s">
        <v>13</v>
      </c>
      <c r="B9">
        <v>4.4000000000000004</v>
      </c>
      <c r="C9">
        <v>0.35699999999999998</v>
      </c>
      <c r="D9">
        <v>-4.3789999999999996</v>
      </c>
      <c r="E9">
        <f t="shared" si="0"/>
        <v>3.9810717055349634E-5</v>
      </c>
      <c r="F9" t="s">
        <v>14</v>
      </c>
    </row>
    <row r="10" spans="1:6" x14ac:dyDescent="0.2">
      <c r="A10" t="s">
        <v>21</v>
      </c>
      <c r="B10">
        <v>2.36</v>
      </c>
      <c r="C10">
        <v>0.27300000000000002</v>
      </c>
      <c r="D10">
        <v>-4.3789999999999996</v>
      </c>
      <c r="E10">
        <f t="shared" si="0"/>
        <v>4.3651583224016566E-3</v>
      </c>
      <c r="F10" t="s">
        <v>22</v>
      </c>
    </row>
    <row r="11" spans="1:6" x14ac:dyDescent="0.2">
      <c r="A11" t="s">
        <v>28</v>
      </c>
      <c r="B11">
        <v>1.87</v>
      </c>
      <c r="C11">
        <v>0.24299999999999999</v>
      </c>
      <c r="D11">
        <v>-4.7069999999999999</v>
      </c>
      <c r="E11">
        <f t="shared" si="0"/>
        <v>1.3489628825916524E-2</v>
      </c>
      <c r="F11" t="s">
        <v>29</v>
      </c>
    </row>
    <row r="12" spans="1:6" x14ac:dyDescent="0.2">
      <c r="A12" t="s">
        <v>19</v>
      </c>
      <c r="B12">
        <v>2.48</v>
      </c>
      <c r="C12">
        <v>0.26100000000000001</v>
      </c>
      <c r="D12">
        <v>-5.0990000000000002</v>
      </c>
      <c r="E12">
        <f t="shared" si="0"/>
        <v>3.3113112148259105E-3</v>
      </c>
      <c r="F12" t="s">
        <v>20</v>
      </c>
    </row>
    <row r="13" spans="1:6" x14ac:dyDescent="0.2">
      <c r="A13" t="s">
        <v>9</v>
      </c>
      <c r="B13">
        <v>5.87</v>
      </c>
      <c r="C13">
        <v>0.28799999999999998</v>
      </c>
      <c r="D13">
        <v>-5.3330000000000002</v>
      </c>
      <c r="E13">
        <f t="shared" si="0"/>
        <v>1.3489628825916527E-6</v>
      </c>
      <c r="F13" t="s">
        <v>10</v>
      </c>
    </row>
    <row r="14" spans="1:6" x14ac:dyDescent="0.2">
      <c r="A14" t="s">
        <v>25</v>
      </c>
      <c r="B14">
        <v>1.9</v>
      </c>
      <c r="C14">
        <v>0.23499999999999999</v>
      </c>
      <c r="D14">
        <v>-5.657</v>
      </c>
      <c r="E14">
        <f t="shared" si="0"/>
        <v>1.2589254117941664E-2</v>
      </c>
      <c r="F14" t="s">
        <v>26</v>
      </c>
    </row>
    <row r="15" spans="1:6" x14ac:dyDescent="0.2">
      <c r="A15" t="s">
        <v>27</v>
      </c>
      <c r="B15">
        <v>1.9</v>
      </c>
      <c r="C15">
        <v>0.23499999999999999</v>
      </c>
      <c r="D15">
        <v>-5.657</v>
      </c>
      <c r="E15">
        <f t="shared" si="0"/>
        <v>1.2589254117941664E-2</v>
      </c>
      <c r="F15" t="s">
        <v>26</v>
      </c>
    </row>
    <row r="16" spans="1:6" x14ac:dyDescent="0.2">
      <c r="A16" t="s">
        <v>23</v>
      </c>
      <c r="B16">
        <v>2.21</v>
      </c>
      <c r="C16">
        <v>0.24</v>
      </c>
      <c r="D16">
        <v>-5.6669999999999998</v>
      </c>
      <c r="E16">
        <f t="shared" si="0"/>
        <v>6.1659500186148197E-3</v>
      </c>
      <c r="F16" t="s">
        <v>24</v>
      </c>
    </row>
    <row r="17" spans="1:6" x14ac:dyDescent="0.2">
      <c r="A17" t="s">
        <v>15</v>
      </c>
      <c r="B17">
        <v>2.59</v>
      </c>
      <c r="C17">
        <v>0.24199999999999999</v>
      </c>
      <c r="D17">
        <v>-5.8310000000000004</v>
      </c>
      <c r="E17">
        <f t="shared" si="0"/>
        <v>2.5703957827688637E-3</v>
      </c>
      <c r="F17" t="s">
        <v>16</v>
      </c>
    </row>
  </sheetData>
  <sortState ref="A2:F227">
    <sortCondition descending="1" ref="D2:D227"/>
  </sortState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Nehad Alajez</dc:creator>
  <cp:lastModifiedBy>Dr. Nehad Alajez</cp:lastModifiedBy>
  <dcterms:created xsi:type="dcterms:W3CDTF">2020-04-19T14:03:07Z</dcterms:created>
  <dcterms:modified xsi:type="dcterms:W3CDTF">2020-06-27T11:47:05Z</dcterms:modified>
</cp:coreProperties>
</file>