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charla/Desktop/"/>
    </mc:Choice>
  </mc:AlternateContent>
  <xr:revisionPtr revIDLastSave="0" documentId="13_ncr:1_{70D192D8-7E19-EF43-A699-5884EFCC3F91}" xr6:coauthVersionLast="45" xr6:coauthVersionMax="45" xr10:uidLastSave="{00000000-0000-0000-0000-000000000000}"/>
  <bookViews>
    <workbookView xWindow="0" yWindow="460" windowWidth="28800" windowHeight="15840" xr2:uid="{00000000-000D-0000-FFFF-FFFF00000000}"/>
  </bookViews>
  <sheets>
    <sheet name="Figure S1" sheetId="8" r:id="rId1"/>
    <sheet name="Table S1" sheetId="1" r:id="rId2"/>
    <sheet name="Table S2" sheetId="7" r:id="rId3"/>
    <sheet name="Table S3" sheetId="9" r:id="rId4"/>
    <sheet name="Table S4" sheetId="10" r:id="rId5"/>
    <sheet name="Table S5" sheetId="11" r:id="rId6"/>
    <sheet name="Table S6" sheetId="12" r:id="rId7"/>
    <sheet name="Table S7" sheetId="16" r:id="rId8"/>
  </sheets>
  <externalReferences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2" l="1"/>
  <c r="B15" i="12"/>
  <c r="C9" i="12"/>
  <c r="B9" i="12"/>
  <c r="C18" i="12"/>
  <c r="B18" i="12"/>
  <c r="D18" i="12" s="1"/>
  <c r="C27" i="12"/>
  <c r="B27" i="12"/>
  <c r="D27" i="12" s="1"/>
  <c r="C30" i="12"/>
  <c r="B30" i="12"/>
  <c r="C29" i="12"/>
  <c r="B29" i="12"/>
  <c r="D29" i="12" s="1"/>
  <c r="C7" i="12"/>
  <c r="B7" i="12"/>
  <c r="D7" i="12" s="1"/>
  <c r="C17" i="12"/>
  <c r="B17" i="12"/>
  <c r="C11" i="12"/>
  <c r="B11" i="12"/>
  <c r="D11" i="12" s="1"/>
  <c r="C32" i="12"/>
  <c r="B32" i="12"/>
  <c r="C20" i="12"/>
  <c r="B20" i="12"/>
  <c r="C28" i="12"/>
  <c r="B28" i="12"/>
  <c r="C23" i="12"/>
  <c r="B23" i="12"/>
  <c r="C26" i="12"/>
  <c r="B26" i="12"/>
  <c r="C21" i="12"/>
  <c r="B21" i="12"/>
  <c r="C14" i="12"/>
  <c r="B14" i="12"/>
  <c r="C12" i="12"/>
  <c r="B12" i="12"/>
  <c r="C5" i="12"/>
  <c r="B5" i="12"/>
  <c r="D5" i="12" s="1"/>
  <c r="C10" i="12"/>
  <c r="B10" i="12"/>
  <c r="C6" i="12"/>
  <c r="B6" i="12"/>
  <c r="D6" i="12" s="1"/>
  <c r="C19" i="12"/>
  <c r="B19" i="12"/>
  <c r="D19" i="12" s="1"/>
  <c r="C24" i="12"/>
  <c r="B24" i="12"/>
  <c r="C13" i="12"/>
  <c r="B13" i="12"/>
  <c r="C31" i="12"/>
  <c r="B31" i="12"/>
  <c r="C16" i="12"/>
  <c r="B16" i="12"/>
  <c r="C8" i="12"/>
  <c r="B8" i="12"/>
  <c r="C25" i="12"/>
  <c r="B25" i="12"/>
  <c r="C22" i="12"/>
  <c r="B22" i="12"/>
  <c r="D22" i="12" s="1"/>
  <c r="C4" i="12"/>
  <c r="B4" i="12"/>
  <c r="D4" i="12" s="1"/>
  <c r="D25" i="12" l="1"/>
  <c r="D8" i="12"/>
  <c r="D24" i="12"/>
  <c r="D12" i="12"/>
  <c r="D21" i="12"/>
  <c r="D23" i="12"/>
  <c r="D17" i="12"/>
  <c r="D16" i="12"/>
  <c r="D13" i="12"/>
  <c r="D14" i="12"/>
  <c r="D26" i="12"/>
  <c r="E32" i="11"/>
  <c r="D32" i="11"/>
  <c r="C32" i="11"/>
  <c r="B32" i="11"/>
  <c r="E30" i="11"/>
  <c r="D30" i="11"/>
  <c r="C30" i="11"/>
  <c r="B30" i="11"/>
  <c r="E10" i="11"/>
  <c r="D10" i="11"/>
  <c r="C10" i="11"/>
  <c r="B10" i="11"/>
  <c r="E9" i="11"/>
  <c r="D9" i="11"/>
  <c r="C9" i="11"/>
  <c r="B9" i="11"/>
  <c r="E31" i="11"/>
  <c r="D31" i="11"/>
  <c r="C31" i="11"/>
  <c r="B31" i="11"/>
  <c r="E28" i="11"/>
  <c r="D28" i="11"/>
  <c r="C28" i="11"/>
  <c r="B28" i="11"/>
  <c r="E27" i="11"/>
  <c r="D27" i="11"/>
  <c r="C27" i="11"/>
  <c r="B27" i="11"/>
  <c r="E26" i="11"/>
  <c r="D26" i="11"/>
  <c r="C26" i="11"/>
  <c r="B26" i="11"/>
  <c r="E25" i="11"/>
  <c r="D25" i="11"/>
  <c r="C25" i="11"/>
  <c r="B25" i="11"/>
  <c r="E23" i="11"/>
  <c r="D23" i="11"/>
  <c r="C23" i="11"/>
  <c r="B23" i="11"/>
  <c r="E22" i="11"/>
  <c r="D22" i="11"/>
  <c r="C22" i="11"/>
  <c r="B22" i="11"/>
  <c r="E21" i="11"/>
  <c r="D21" i="11"/>
  <c r="C21" i="11"/>
  <c r="B21" i="11"/>
  <c r="E20" i="11"/>
  <c r="D20" i="11"/>
  <c r="C20" i="11"/>
  <c r="B20" i="11"/>
  <c r="E19" i="11"/>
  <c r="D19" i="11"/>
  <c r="C19" i="11"/>
  <c r="B19" i="11"/>
  <c r="E18" i="11"/>
  <c r="D18" i="11"/>
  <c r="C18" i="11"/>
  <c r="B18" i="11"/>
  <c r="E17" i="11"/>
  <c r="D17" i="11"/>
  <c r="C17" i="11"/>
  <c r="B17" i="11"/>
  <c r="E16" i="11"/>
  <c r="D16" i="11"/>
  <c r="C16" i="11"/>
  <c r="B16" i="11"/>
  <c r="E15" i="11"/>
  <c r="D15" i="11"/>
  <c r="C15" i="11"/>
  <c r="B15" i="11"/>
  <c r="E14" i="11"/>
  <c r="D14" i="11"/>
  <c r="C14" i="11"/>
  <c r="B14" i="11"/>
  <c r="E13" i="11"/>
  <c r="D13" i="11"/>
  <c r="C13" i="11"/>
  <c r="B13" i="11"/>
  <c r="E8" i="11"/>
  <c r="D8" i="11"/>
  <c r="C8" i="11"/>
  <c r="B8" i="11"/>
  <c r="E7" i="11"/>
  <c r="D7" i="11"/>
  <c r="C7" i="11"/>
  <c r="B7" i="11"/>
  <c r="E6" i="11"/>
  <c r="D6" i="11"/>
  <c r="C6" i="11"/>
  <c r="B6" i="11"/>
  <c r="E5" i="11"/>
  <c r="D5" i="11"/>
  <c r="C5" i="11"/>
  <c r="B5" i="11"/>
  <c r="E4" i="11"/>
  <c r="D4" i="11"/>
  <c r="C4" i="11"/>
  <c r="B4" i="11"/>
  <c r="E29" i="11"/>
  <c r="D29" i="11"/>
  <c r="C29" i="11"/>
  <c r="B29" i="11"/>
  <c r="E11" i="11"/>
  <c r="D11" i="11"/>
  <c r="C11" i="11"/>
  <c r="B11" i="11"/>
  <c r="E12" i="11"/>
  <c r="D12" i="11"/>
  <c r="C12" i="11"/>
  <c r="B12" i="11"/>
  <c r="E24" i="11"/>
  <c r="D24" i="11"/>
  <c r="C24" i="11"/>
  <c r="B24" i="11"/>
  <c r="C32" i="10" l="1"/>
  <c r="B32" i="10"/>
  <c r="C31" i="10"/>
  <c r="B31" i="10"/>
  <c r="C30" i="10"/>
  <c r="B30" i="10"/>
  <c r="C29" i="10"/>
  <c r="B29" i="10"/>
  <c r="C28" i="10"/>
  <c r="B28" i="10"/>
  <c r="C27" i="10"/>
  <c r="B27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5" i="10"/>
  <c r="B5" i="10"/>
  <c r="C4" i="10"/>
  <c r="B4" i="10"/>
  <c r="D4" i="10" l="1"/>
  <c r="D6" i="10"/>
  <c r="D8" i="10"/>
  <c r="D10" i="10"/>
  <c r="D12" i="10"/>
  <c r="D14" i="10"/>
  <c r="D16" i="10"/>
  <c r="D18" i="10"/>
  <c r="D20" i="10"/>
  <c r="D22" i="10"/>
  <c r="D24" i="10"/>
  <c r="D26" i="10"/>
  <c r="D28" i="10"/>
  <c r="D30" i="10"/>
  <c r="D32" i="10"/>
  <c r="D11" i="10"/>
  <c r="D13" i="10"/>
  <c r="D15" i="10"/>
  <c r="D17" i="10"/>
  <c r="D19" i="10"/>
  <c r="D21" i="10"/>
  <c r="D23" i="10"/>
  <c r="D25" i="10"/>
  <c r="D27" i="10"/>
  <c r="D29" i="10"/>
  <c r="D31" i="10"/>
  <c r="D5" i="10"/>
  <c r="D7" i="10"/>
  <c r="D9" i="10"/>
  <c r="D12" i="7"/>
  <c r="D11" i="7"/>
  <c r="D10" i="7"/>
  <c r="D9" i="7"/>
  <c r="D8" i="7"/>
  <c r="D7" i="7"/>
  <c r="D6" i="7"/>
  <c r="D5" i="7"/>
  <c r="D4" i="7"/>
  <c r="D3" i="7"/>
</calcChain>
</file>

<file path=xl/sharedStrings.xml><?xml version="1.0" encoding="utf-8"?>
<sst xmlns="http://schemas.openxmlformats.org/spreadsheetml/2006/main" count="2438" uniqueCount="270">
  <si>
    <t>Bone</t>
  </si>
  <si>
    <t>R</t>
  </si>
  <si>
    <t>L</t>
  </si>
  <si>
    <t>/</t>
  </si>
  <si>
    <t>157.1±4.45</t>
  </si>
  <si>
    <t>RB201811-2550</t>
  </si>
  <si>
    <t>Length (mm)</t>
  </si>
  <si>
    <t>Femur</t>
  </si>
  <si>
    <t>Humerus</t>
  </si>
  <si>
    <t>Stature (cm)</t>
  </si>
  <si>
    <t>163.0±3.72</t>
  </si>
  <si>
    <t>162.6±3.72</t>
  </si>
  <si>
    <t>154.6±3.72</t>
  </si>
  <si>
    <t>158.3±3.72</t>
  </si>
  <si>
    <t>165.7±3.72</t>
  </si>
  <si>
    <t>164.8±3.72</t>
  </si>
  <si>
    <t>163.3±3.72</t>
  </si>
  <si>
    <t>Side (L= Left, R= Right, 0= Unknown)</t>
  </si>
  <si>
    <t>Bag</t>
  </si>
  <si>
    <t xml:space="preserve">Sample </t>
  </si>
  <si>
    <t>Sample ID</t>
  </si>
  <si>
    <t xml:space="preserve">% Reads Mapped to rCRS </t>
  </si>
  <si>
    <t xml:space="preserve">Reads Mapped to rCRS </t>
  </si>
  <si>
    <t xml:space="preserve">Unique Reads Mapped to rCRS </t>
  </si>
  <si>
    <t>Mapped Mean Paired Read Length</t>
  </si>
  <si>
    <t>N201812-356_RS</t>
  </si>
  <si>
    <t>NC_S2</t>
  </si>
  <si>
    <t>NC_S4</t>
  </si>
  <si>
    <t>RB10K</t>
  </si>
  <si>
    <t>NC_S8</t>
  </si>
  <si>
    <t>NC_S10</t>
  </si>
  <si>
    <t>RB_S2</t>
  </si>
  <si>
    <t>RB_S9</t>
  </si>
  <si>
    <t>RB_30K</t>
  </si>
  <si>
    <t>Sample Description</t>
  </si>
  <si>
    <t>Extraction blank</t>
  </si>
  <si>
    <t>Library negative control</t>
  </si>
  <si>
    <t xml:space="preserve">Reads </t>
  </si>
  <si>
    <t>Figure S1: The tomb of the nuns.</t>
  </si>
  <si>
    <t>Table S1. Samples tested for DNA.</t>
  </si>
  <si>
    <t xml:space="preserve">Table S2. Mitogenome sequencing results obtained from the control blanks. </t>
  </si>
  <si>
    <t>Locus</t>
  </si>
  <si>
    <t>Consensus</t>
  </si>
  <si>
    <t>CSF1PO</t>
  </si>
  <si>
    <t>10, 11</t>
  </si>
  <si>
    <t>10,11</t>
  </si>
  <si>
    <t>D1S1656</t>
  </si>
  <si>
    <t>12, 12</t>
  </si>
  <si>
    <t>11, 12</t>
  </si>
  <si>
    <t>11,12</t>
  </si>
  <si>
    <t>D2S1776</t>
  </si>
  <si>
    <t>11, 11</t>
  </si>
  <si>
    <t>D5S818</t>
  </si>
  <si>
    <t>12,12</t>
  </si>
  <si>
    <t>D6S1043</t>
  </si>
  <si>
    <t>D8S1179</t>
  </si>
  <si>
    <t>12, 14</t>
  </si>
  <si>
    <t>12,14</t>
  </si>
  <si>
    <t>D13S317</t>
  </si>
  <si>
    <t>13, 14</t>
  </si>
  <si>
    <t>13,14</t>
  </si>
  <si>
    <t>D19S433</t>
  </si>
  <si>
    <t>14, 14</t>
  </si>
  <si>
    <t>D10S1248</t>
  </si>
  <si>
    <t>13, 16</t>
  </si>
  <si>
    <t>16, 16</t>
  </si>
  <si>
    <t>13, 13</t>
  </si>
  <si>
    <t>13,16</t>
  </si>
  <si>
    <t>D1S1677</t>
  </si>
  <si>
    <t>14,14</t>
  </si>
  <si>
    <t>D2S441</t>
  </si>
  <si>
    <t>D18S51</t>
  </si>
  <si>
    <t>14, 16</t>
  </si>
  <si>
    <t>14,16</t>
  </si>
  <si>
    <t>D5S2800</t>
  </si>
  <si>
    <t>14, 17</t>
  </si>
  <si>
    <t>17, 17</t>
  </si>
  <si>
    <t>14,17</t>
  </si>
  <si>
    <t>D3S4529</t>
  </si>
  <si>
    <t>15, 15</t>
  </si>
  <si>
    <t>15,15</t>
  </si>
  <si>
    <t>D3S1358</t>
  </si>
  <si>
    <t>15, 16</t>
  </si>
  <si>
    <t>15,16</t>
  </si>
  <si>
    <t>D12ATA63</t>
  </si>
  <si>
    <t>15, 17</t>
  </si>
  <si>
    <t>15,17</t>
  </si>
  <si>
    <t>D6S474</t>
  </si>
  <si>
    <t>D22S1045</t>
  </si>
  <si>
    <t>16, 17</t>
  </si>
  <si>
    <t>16,17</t>
  </si>
  <si>
    <t>D12S391</t>
  </si>
  <si>
    <t>18, 22</t>
  </si>
  <si>
    <t>18,22</t>
  </si>
  <si>
    <t>FGA</t>
  </si>
  <si>
    <t>22, 22</t>
  </si>
  <si>
    <t>22,22</t>
  </si>
  <si>
    <t>D2S1338</t>
  </si>
  <si>
    <t>23, 23</t>
  </si>
  <si>
    <t>23, 24</t>
  </si>
  <si>
    <t>23,24</t>
  </si>
  <si>
    <t>D4S2408</t>
  </si>
  <si>
    <t>9, 9</t>
  </si>
  <si>
    <t>9, 12</t>
  </si>
  <si>
    <t>9,12</t>
  </si>
  <si>
    <t>Amelogenin</t>
  </si>
  <si>
    <t>D21S11</t>
  </si>
  <si>
    <t>30, 32.2</t>
  </si>
  <si>
    <t>D7S820</t>
  </si>
  <si>
    <t>10, 10</t>
  </si>
  <si>
    <t>TPOX</t>
  </si>
  <si>
    <t>8, 8</t>
  </si>
  <si>
    <t>D14S1434</t>
  </si>
  <si>
    <t>D16S539</t>
  </si>
  <si>
    <t>TH01</t>
  </si>
  <si>
    <t>8, 9</t>
  </si>
  <si>
    <t>vWA</t>
  </si>
  <si>
    <t>SNP</t>
  </si>
  <si>
    <t>rs1005533</t>
  </si>
  <si>
    <t>rs10092491</t>
  </si>
  <si>
    <t>rs1015250</t>
  </si>
  <si>
    <t>rs1024116</t>
  </si>
  <si>
    <t>rs1028528</t>
  </si>
  <si>
    <t>rs1031825</t>
  </si>
  <si>
    <t>rs10488710</t>
  </si>
  <si>
    <t>rs10495407</t>
  </si>
  <si>
    <t>rs1058083</t>
  </si>
  <si>
    <t>rs10773760</t>
  </si>
  <si>
    <t>rs10776839</t>
  </si>
  <si>
    <t>rs1109037</t>
  </si>
  <si>
    <t>rs12997453</t>
  </si>
  <si>
    <t>rs13218440</t>
  </si>
  <si>
    <t>rs1335873</t>
  </si>
  <si>
    <t>rs1355366</t>
  </si>
  <si>
    <t>rs1357617</t>
  </si>
  <si>
    <t>rs1360288</t>
  </si>
  <si>
    <t>rs1382387</t>
  </si>
  <si>
    <t>rs1413212</t>
  </si>
  <si>
    <t>rs1454361</t>
  </si>
  <si>
    <t>T,A</t>
  </si>
  <si>
    <t>rs1463729</t>
  </si>
  <si>
    <t>rs1490413</t>
  </si>
  <si>
    <t>rs1493232</t>
  </si>
  <si>
    <t>rs1498553</t>
  </si>
  <si>
    <t>rs1523537</t>
  </si>
  <si>
    <t>rs1528460</t>
  </si>
  <si>
    <t>rs159606</t>
  </si>
  <si>
    <t>rs1736442</t>
  </si>
  <si>
    <t>rs1821380</t>
  </si>
  <si>
    <t>G,G</t>
  </si>
  <si>
    <t>rs1872575</t>
  </si>
  <si>
    <t>rs1886510</t>
  </si>
  <si>
    <t>rs1979255</t>
  </si>
  <si>
    <t>rs2016276</t>
  </si>
  <si>
    <t>rs2040411</t>
  </si>
  <si>
    <t>rs2046361</t>
  </si>
  <si>
    <t>rs2056277</t>
  </si>
  <si>
    <t>rs2076848</t>
  </si>
  <si>
    <t>rs2111980</t>
  </si>
  <si>
    <t>rs214955</t>
  </si>
  <si>
    <t>rs221956</t>
  </si>
  <si>
    <t>rs2269355</t>
  </si>
  <si>
    <t>C,G</t>
  </si>
  <si>
    <t>rs2292972</t>
  </si>
  <si>
    <t>rs2342747</t>
  </si>
  <si>
    <t>rs251934</t>
  </si>
  <si>
    <t>rs2830795</t>
  </si>
  <si>
    <t>rs2831700</t>
  </si>
  <si>
    <t>rs321198</t>
  </si>
  <si>
    <t>rs338882</t>
  </si>
  <si>
    <t>rs354439</t>
  </si>
  <si>
    <t>rs3780962</t>
  </si>
  <si>
    <t>rs4288409</t>
  </si>
  <si>
    <t>rs430046</t>
  </si>
  <si>
    <t>rs4364205</t>
  </si>
  <si>
    <t>rs445251</t>
  </si>
  <si>
    <t>rs4530059</t>
  </si>
  <si>
    <t>rs4847034</t>
  </si>
  <si>
    <t>rs560681</t>
  </si>
  <si>
    <t>rs576261</t>
  </si>
  <si>
    <t>rs6444724</t>
  </si>
  <si>
    <t>rs6811238</t>
  </si>
  <si>
    <t>rs6955448</t>
  </si>
  <si>
    <t>rs7041158</t>
  </si>
  <si>
    <t>rs717302</t>
  </si>
  <si>
    <t>rs719366</t>
  </si>
  <si>
    <t>rs722098</t>
  </si>
  <si>
    <t>rs722290</t>
  </si>
  <si>
    <t>rs727811</t>
  </si>
  <si>
    <t>rs729172</t>
  </si>
  <si>
    <t>rs733164</t>
  </si>
  <si>
    <t>rs735155</t>
  </si>
  <si>
    <t>rs737681</t>
  </si>
  <si>
    <t>T,C</t>
  </si>
  <si>
    <t>rs740598</t>
  </si>
  <si>
    <t>rs740910</t>
  </si>
  <si>
    <t>A,A</t>
  </si>
  <si>
    <t>rs7520386</t>
  </si>
  <si>
    <t>A, A</t>
  </si>
  <si>
    <t>rs7704770</t>
  </si>
  <si>
    <t>rs826472</t>
  </si>
  <si>
    <t>rs873196</t>
  </si>
  <si>
    <t>rs876724</t>
  </si>
  <si>
    <t>rs891700</t>
  </si>
  <si>
    <t>rs901398</t>
  </si>
  <si>
    <t>rs907100</t>
  </si>
  <si>
    <t>rs914165</t>
  </si>
  <si>
    <t>rs917118</t>
  </si>
  <si>
    <t>C,C</t>
  </si>
  <si>
    <t>rs938283</t>
  </si>
  <si>
    <t>rs964681</t>
  </si>
  <si>
    <t>rs987640</t>
  </si>
  <si>
    <t>rs9905977</t>
  </si>
  <si>
    <t>rs993934</t>
  </si>
  <si>
    <t>rs9951171</t>
  </si>
  <si>
    <t>G,A</t>
  </si>
  <si>
    <t/>
  </si>
  <si>
    <t>G</t>
  </si>
  <si>
    <t>C,T</t>
  </si>
  <si>
    <t>A</t>
  </si>
  <si>
    <t>A,C</t>
  </si>
  <si>
    <t>G,T</t>
  </si>
  <si>
    <t>C</t>
  </si>
  <si>
    <t>T</t>
  </si>
  <si>
    <t>T,T</t>
  </si>
  <si>
    <t>T,G</t>
  </si>
  <si>
    <t>A,G</t>
  </si>
  <si>
    <t>G,C</t>
  </si>
  <si>
    <t>38.5a</t>
  </si>
  <si>
    <t>38.5b</t>
  </si>
  <si>
    <t>38.2_NextSeq</t>
  </si>
  <si>
    <t>X,X</t>
  </si>
  <si>
    <t>40.3a</t>
  </si>
  <si>
    <t>40.3b</t>
  </si>
  <si>
    <t>X, X</t>
  </si>
  <si>
    <t>A,T</t>
  </si>
  <si>
    <t>Table S3. Sample 38 STR and SNP results for each DNA extract (e.g., 38.2 or 38.3) and amplification event (e.g., 38.5a or 38.5b). The consensus profile is shown.</t>
  </si>
  <si>
    <t>Table S5. Sample 43 STR and SNP results for each DNA extract (e.g., 43.2 or 43.3) and amplification event (e.g., 43.5a or 43.5b). The consensus profile is shown.</t>
  </si>
  <si>
    <t>Table S4. Sample 40 STR and SNP results for each amplification event (40.3a or 40.3b). The consensus profile is shown.</t>
  </si>
  <si>
    <t>43.5a</t>
  </si>
  <si>
    <t>43.5b</t>
  </si>
  <si>
    <t>43.2_NextSeq</t>
  </si>
  <si>
    <t>11,11</t>
  </si>
  <si>
    <t>16,16</t>
  </si>
  <si>
    <t>6,6</t>
  </si>
  <si>
    <t>Table S5. Fides Kozulic buccal sample STR and SNP results for each DNA extract (e.g., Buccal 1 or Buccal 2). The consensus profile is shown.</t>
  </si>
  <si>
    <t>Buccal 1</t>
  </si>
  <si>
    <t>Buccal 2</t>
  </si>
  <si>
    <t>Buccal 1_NextSeq</t>
  </si>
  <si>
    <t>Person 1</t>
  </si>
  <si>
    <t>Person 2</t>
  </si>
  <si>
    <t>Overlapping Loci</t>
  </si>
  <si>
    <t>Parent-Child</t>
  </si>
  <si>
    <t>Unrelated</t>
  </si>
  <si>
    <t>Full Siblings</t>
  </si>
  <si>
    <t>2nd Degree</t>
  </si>
  <si>
    <t>3rd Degree</t>
  </si>
  <si>
    <t>38-43</t>
  </si>
  <si>
    <t>Buccal (Fides)</t>
  </si>
  <si>
    <t>38-Fides</t>
  </si>
  <si>
    <t>43-Fides</t>
  </si>
  <si>
    <t>40-43</t>
  </si>
  <si>
    <t>38-40</t>
  </si>
  <si>
    <t>40-Fides</t>
  </si>
  <si>
    <t>Pairwise Comparison</t>
  </si>
  <si>
    <t>Posterior Probability of Relationship</t>
  </si>
  <si>
    <r>
      <t xml:space="preserve">Bases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>10X</t>
    </r>
  </si>
  <si>
    <t>Average Read Depth</t>
  </si>
  <si>
    <t>Table S7. Likelihood ratio (versus unrelated) and posterior probability of various degrees of relatedness for pairwise comparisons of all samples.</t>
  </si>
  <si>
    <t>Likelihood Ratio of Relationship versus Unrelated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</si>
</sst>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%"/>
    <numFmt numFmtId="165" formatCode="0.000"/>
    <numFmt numFmtId="166" formatCode="0.0000"/>
    <numFmt numFmtId="167" formatCode="0.00000"/>
    <numFmt numFmtId="168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Border="1" applyAlignment="1"/>
    <xf numFmtId="0" fontId="0" fillId="0" borderId="1" xfId="0" applyBorder="1"/>
    <xf numFmtId="0" fontId="0" fillId="0" borderId="1" xfId="0" applyFill="1" applyBorder="1"/>
    <xf numFmtId="10" fontId="0" fillId="0" borderId="1" xfId="1" applyNumberFormat="1" applyFont="1" applyBorder="1"/>
    <xf numFmtId="0" fontId="0" fillId="0" borderId="1" xfId="0" applyFill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0" xfId="0" applyFont="1" applyFill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8" fontId="3" fillId="0" borderId="1" xfId="2" applyNumberFormat="1" applyFont="1" applyFill="1" applyBorder="1"/>
    <xf numFmtId="168" fontId="3" fillId="0" borderId="1" xfId="2" applyNumberFormat="1" applyFont="1" applyBorder="1"/>
    <xf numFmtId="1" fontId="3" fillId="0" borderId="1" xfId="0" applyNumberFormat="1" applyFont="1" applyBorder="1"/>
    <xf numFmtId="164" fontId="3" fillId="0" borderId="1" xfId="0" applyNumberFormat="1" applyFont="1" applyFill="1" applyBorder="1"/>
    <xf numFmtId="2" fontId="3" fillId="0" borderId="1" xfId="0" applyNumberFormat="1" applyFont="1" applyBorder="1"/>
    <xf numFmtId="1" fontId="3" fillId="0" borderId="1" xfId="0" applyNumberFormat="1" applyFont="1" applyFill="1" applyBorder="1"/>
    <xf numFmtId="166" fontId="3" fillId="0" borderId="1" xfId="0" applyNumberFormat="1" applyFont="1" applyBorder="1"/>
    <xf numFmtId="0" fontId="3" fillId="0" borderId="1" xfId="0" applyNumberFormat="1" applyFont="1" applyBorder="1"/>
    <xf numFmtId="165" fontId="3" fillId="0" borderId="1" xfId="0" applyNumberFormat="1" applyFont="1" applyBorder="1"/>
    <xf numFmtId="167" fontId="3" fillId="0" borderId="1" xfId="0" applyNumberFormat="1" applyFont="1" applyBorder="1"/>
    <xf numFmtId="0" fontId="4" fillId="0" borderId="1" xfId="0" applyFont="1" applyBorder="1"/>
    <xf numFmtId="0" fontId="0" fillId="0" borderId="1" xfId="0" applyFont="1" applyBorder="1"/>
    <xf numFmtId="0" fontId="4" fillId="0" borderId="1" xfId="0" applyFont="1" applyFill="1" applyBorder="1"/>
    <xf numFmtId="0" fontId="0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10" fontId="4" fillId="0" borderId="1" xfId="1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105828</xdr:colOff>
      <xdr:row>54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E3D6BD0-3926-1647-B8BF-A3FD82347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7116228" cy="1005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ster%20Marija/New%20PID%20results/02A%20Consensus_C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ister%20Marija/New%20PID%20results/03A%20Consensus_C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ister%20Marija/New%20PID%20results/05A%20Consensus_C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D SNPs"/>
      <sheetName val="02A_SNP"/>
      <sheetName val="02A3.1_SNP"/>
      <sheetName val="02A3.2_SNP"/>
      <sheetName val="02A_STR"/>
      <sheetName val="02A3.1_STR"/>
      <sheetName val="02A3.2_STR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749</v>
          </cell>
          <cell r="D2" t="str">
            <v>AmelogeninX</v>
          </cell>
        </row>
        <row r="3">
          <cell r="A3" t="str">
            <v>TH01</v>
          </cell>
          <cell r="B3">
            <v>7</v>
          </cell>
          <cell r="C3">
            <v>48</v>
          </cell>
          <cell r="D3" t="str">
            <v>(AATG)7</v>
          </cell>
          <cell r="E3">
            <v>9</v>
          </cell>
        </row>
        <row r="4">
          <cell r="A4" t="str">
            <v>D13S317</v>
          </cell>
          <cell r="B4">
            <v>8</v>
          </cell>
          <cell r="C4">
            <v>1995</v>
          </cell>
          <cell r="D4" t="str">
            <v>(TATC)8</v>
          </cell>
          <cell r="E4">
            <v>12</v>
          </cell>
        </row>
        <row r="5">
          <cell r="A5" t="str">
            <v>D4S2408</v>
          </cell>
          <cell r="B5">
            <v>8</v>
          </cell>
          <cell r="C5">
            <v>480</v>
          </cell>
          <cell r="D5" t="str">
            <v>(ATCT)8</v>
          </cell>
          <cell r="E5">
            <v>11</v>
          </cell>
        </row>
        <row r="6">
          <cell r="A6" t="str">
            <v>D7S820</v>
          </cell>
          <cell r="B6">
            <v>8</v>
          </cell>
          <cell r="C6">
            <v>180</v>
          </cell>
          <cell r="D6" t="str">
            <v>(TATC)8 84160286-A</v>
          </cell>
          <cell r="E6">
            <v>10</v>
          </cell>
        </row>
        <row r="7">
          <cell r="A7" t="str">
            <v>TPOX</v>
          </cell>
          <cell r="B7">
            <v>8</v>
          </cell>
          <cell r="C7">
            <v>96</v>
          </cell>
          <cell r="D7" t="str">
            <v>(AATG)8</v>
          </cell>
        </row>
        <row r="8">
          <cell r="A8" t="str">
            <v>CSF1PO</v>
          </cell>
          <cell r="B8">
            <v>10</v>
          </cell>
          <cell r="C8">
            <v>1140</v>
          </cell>
          <cell r="D8" t="str">
            <v>(ATCT)10</v>
          </cell>
          <cell r="E8">
            <v>12</v>
          </cell>
        </row>
        <row r="9">
          <cell r="A9" t="str">
            <v>D18S51</v>
          </cell>
          <cell r="B9">
            <v>11</v>
          </cell>
          <cell r="C9">
            <v>9038</v>
          </cell>
          <cell r="D9" t="str">
            <v>(AGAA)11</v>
          </cell>
          <cell r="E9">
            <v>14</v>
          </cell>
        </row>
        <row r="10">
          <cell r="A10" t="str">
            <v>D22S1045</v>
          </cell>
          <cell r="B10">
            <v>11</v>
          </cell>
          <cell r="C10">
            <v>4063</v>
          </cell>
          <cell r="D10" t="str">
            <v>Novel</v>
          </cell>
          <cell r="E10">
            <v>15</v>
          </cell>
        </row>
        <row r="11">
          <cell r="A11" t="str">
            <v>D2S441</v>
          </cell>
          <cell r="B11">
            <v>11</v>
          </cell>
          <cell r="C11">
            <v>1649</v>
          </cell>
          <cell r="D11" t="str">
            <v>(TCTA)11</v>
          </cell>
          <cell r="E11">
            <v>12</v>
          </cell>
        </row>
        <row r="12">
          <cell r="A12" t="str">
            <v>D5S818</v>
          </cell>
          <cell r="B12">
            <v>11</v>
          </cell>
          <cell r="C12">
            <v>10144</v>
          </cell>
          <cell r="D12" t="str">
            <v>(ATCT)11</v>
          </cell>
          <cell r="E12">
            <v>13</v>
          </cell>
        </row>
        <row r="13">
          <cell r="A13" t="str">
            <v>D6S1043</v>
          </cell>
          <cell r="B13">
            <v>11</v>
          </cell>
          <cell r="C13">
            <v>675</v>
          </cell>
          <cell r="D13" t="str">
            <v>(ATCT)11</v>
          </cell>
          <cell r="E13">
            <v>12</v>
          </cell>
        </row>
        <row r="14">
          <cell r="A14" t="str">
            <v>D16S539</v>
          </cell>
          <cell r="B14">
            <v>12</v>
          </cell>
          <cell r="C14">
            <v>76</v>
          </cell>
          <cell r="D14" t="str">
            <v>(GATA)12</v>
          </cell>
        </row>
        <row r="15">
          <cell r="A15" t="str">
            <v>D1S1677</v>
          </cell>
          <cell r="B15">
            <v>12</v>
          </cell>
          <cell r="C15">
            <v>180</v>
          </cell>
          <cell r="D15" t="str">
            <v>(TTCC)12</v>
          </cell>
          <cell r="E15">
            <v>16</v>
          </cell>
        </row>
        <row r="16">
          <cell r="A16" t="str">
            <v>D3S4529</v>
          </cell>
          <cell r="B16">
            <v>12</v>
          </cell>
          <cell r="C16">
            <v>1009</v>
          </cell>
          <cell r="D16" t="str">
            <v>(GATA)4 AATA (GATA)7</v>
          </cell>
          <cell r="E16">
            <v>13</v>
          </cell>
        </row>
        <row r="17">
          <cell r="A17" t="str">
            <v>D10S1248</v>
          </cell>
          <cell r="B17">
            <v>13</v>
          </cell>
          <cell r="C17">
            <v>241</v>
          </cell>
          <cell r="D17" t="str">
            <v>(GGAA)13</v>
          </cell>
          <cell r="E17">
            <v>14</v>
          </cell>
        </row>
        <row r="18">
          <cell r="A18" t="str">
            <v>D14S1434</v>
          </cell>
          <cell r="B18">
            <v>13</v>
          </cell>
          <cell r="C18">
            <v>16</v>
          </cell>
          <cell r="D18" t="str">
            <v>(CTGT)3 (CTAT)10</v>
          </cell>
          <cell r="E18">
            <v>14</v>
          </cell>
        </row>
        <row r="19">
          <cell r="A19" t="str">
            <v>D2S1776</v>
          </cell>
          <cell r="B19">
            <v>13</v>
          </cell>
          <cell r="C19">
            <v>1424</v>
          </cell>
          <cell r="D19" t="str">
            <v>(AGAT)12</v>
          </cell>
        </row>
        <row r="20">
          <cell r="A20" t="str">
            <v>D8S1179</v>
          </cell>
          <cell r="B20">
            <v>13</v>
          </cell>
          <cell r="C20">
            <v>2302</v>
          </cell>
          <cell r="D20" t="str">
            <v>TCTA TCTG (TCTA)11</v>
          </cell>
          <cell r="E20">
            <v>14</v>
          </cell>
        </row>
        <row r="21">
          <cell r="A21" t="str">
            <v>D19S433</v>
          </cell>
          <cell r="B21">
            <v>14</v>
          </cell>
          <cell r="C21">
            <v>1587</v>
          </cell>
          <cell r="D21" t="str">
            <v>(CCTT)12 CCTA CCTT CTTT CCTT</v>
          </cell>
          <cell r="E21">
            <v>15</v>
          </cell>
        </row>
        <row r="22">
          <cell r="A22" t="str">
            <v>D3S1358</v>
          </cell>
          <cell r="B22">
            <v>14</v>
          </cell>
          <cell r="C22">
            <v>1246</v>
          </cell>
          <cell r="D22" t="str">
            <v>TCTA (TCTG)2 (TCTA)11</v>
          </cell>
          <cell r="E22">
            <v>17</v>
          </cell>
        </row>
        <row r="23">
          <cell r="A23" t="str">
            <v>D5S2800</v>
          </cell>
          <cell r="B23">
            <v>14</v>
          </cell>
          <cell r="C23">
            <v>1126</v>
          </cell>
          <cell r="D23" t="str">
            <v>(GGTA)3 (GACA)6 (GATA)2 (GATT)3</v>
          </cell>
          <cell r="E23">
            <v>17</v>
          </cell>
        </row>
        <row r="24">
          <cell r="A24" t="str">
            <v>D6S474</v>
          </cell>
          <cell r="B24">
            <v>14</v>
          </cell>
          <cell r="C24">
            <v>3295</v>
          </cell>
          <cell r="D24" t="str">
            <v>(AGAT)5 (GATA)9</v>
          </cell>
          <cell r="E24">
            <v>18</v>
          </cell>
        </row>
        <row r="25">
          <cell r="A25" t="str">
            <v>D1S1656</v>
          </cell>
          <cell r="B25">
            <v>15</v>
          </cell>
          <cell r="C25">
            <v>851</v>
          </cell>
          <cell r="D25" t="str">
            <v>Novel</v>
          </cell>
          <cell r="E25">
            <v>16</v>
          </cell>
        </row>
        <row r="26">
          <cell r="A26" t="str">
            <v>D12ATA63</v>
          </cell>
          <cell r="B26">
            <v>17</v>
          </cell>
          <cell r="C26">
            <v>693</v>
          </cell>
          <cell r="D26" t="str">
            <v>(TTG)3 (TTA)14</v>
          </cell>
          <cell r="E26">
            <v>18</v>
          </cell>
        </row>
        <row r="27">
          <cell r="A27" t="str">
            <v>D12S391</v>
          </cell>
          <cell r="B27">
            <v>17</v>
          </cell>
          <cell r="C27">
            <v>1440</v>
          </cell>
          <cell r="D27" t="str">
            <v>(AGAT)10 (AGAC)6 AGAT</v>
          </cell>
          <cell r="E27">
            <v>18</v>
          </cell>
        </row>
        <row r="28">
          <cell r="A28" t="str">
            <v>vWA</v>
          </cell>
          <cell r="B28">
            <v>17</v>
          </cell>
          <cell r="C28">
            <v>138</v>
          </cell>
          <cell r="D28" t="str">
            <v>(TAGA)12 (CAGA)4 TAGA</v>
          </cell>
          <cell r="E28">
            <v>18</v>
          </cell>
        </row>
        <row r="29">
          <cell r="A29" t="str">
            <v>D2S1338</v>
          </cell>
          <cell r="B29">
            <v>18</v>
          </cell>
          <cell r="C29">
            <v>950</v>
          </cell>
          <cell r="D29" t="str">
            <v>Novel</v>
          </cell>
          <cell r="E29">
            <v>23</v>
          </cell>
        </row>
        <row r="30">
          <cell r="A30" t="str">
            <v>FGA</v>
          </cell>
          <cell r="B30">
            <v>21</v>
          </cell>
          <cell r="C30">
            <v>934</v>
          </cell>
          <cell r="D30" t="str">
            <v>(GGAA)2 GGAG (AAAG)13 AGAA AAAA (GAAA)3</v>
          </cell>
          <cell r="E30">
            <v>22</v>
          </cell>
        </row>
        <row r="31">
          <cell r="A31" t="str">
            <v>D21S11</v>
          </cell>
          <cell r="B31">
            <v>28</v>
          </cell>
          <cell r="C31">
            <v>198</v>
          </cell>
          <cell r="D31" t="str">
            <v>(TCTA)3 (TCTG)6 (TCTA)3   TA (TCTA)3  TCA (TCTA)2 TCCA   TA (TCTA)10</v>
          </cell>
          <cell r="E31">
            <v>30.2</v>
          </cell>
        </row>
      </sheetData>
      <sheetData sheetId="6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756</v>
          </cell>
          <cell r="D2" t="str">
            <v>AmelogeninX</v>
          </cell>
        </row>
        <row r="3">
          <cell r="A3" t="str">
            <v>TH01</v>
          </cell>
          <cell r="B3">
            <v>7</v>
          </cell>
          <cell r="C3">
            <v>12</v>
          </cell>
          <cell r="D3" t="str">
            <v>(AATG)7</v>
          </cell>
          <cell r="E3">
            <v>9</v>
          </cell>
        </row>
        <row r="4">
          <cell r="A4" t="str">
            <v>D13S317</v>
          </cell>
          <cell r="B4">
            <v>8</v>
          </cell>
          <cell r="C4">
            <v>1589</v>
          </cell>
          <cell r="D4" t="str">
            <v>(TATC)8</v>
          </cell>
          <cell r="E4">
            <v>12</v>
          </cell>
        </row>
        <row r="5">
          <cell r="A5" t="str">
            <v>D4S2408</v>
          </cell>
          <cell r="B5">
            <v>8</v>
          </cell>
          <cell r="C5">
            <v>390</v>
          </cell>
          <cell r="D5" t="str">
            <v>(ATCT)8</v>
          </cell>
          <cell r="E5">
            <v>11</v>
          </cell>
        </row>
        <row r="6">
          <cell r="A6" t="str">
            <v>D7S820</v>
          </cell>
          <cell r="B6">
            <v>8</v>
          </cell>
          <cell r="C6">
            <v>114</v>
          </cell>
          <cell r="D6" t="str">
            <v>(TATC)8 84160286-A</v>
          </cell>
          <cell r="E6">
            <v>10</v>
          </cell>
        </row>
        <row r="7">
          <cell r="A7" t="str">
            <v>TPOX</v>
          </cell>
          <cell r="B7">
            <v>8</v>
          </cell>
          <cell r="C7">
            <v>120</v>
          </cell>
          <cell r="D7" t="str">
            <v>(AATG)8</v>
          </cell>
        </row>
        <row r="8">
          <cell r="A8" t="str">
            <v>CSF1PO</v>
          </cell>
          <cell r="B8">
            <v>10</v>
          </cell>
          <cell r="C8">
            <v>2412</v>
          </cell>
          <cell r="D8" t="str">
            <v>(ATCT)10</v>
          </cell>
          <cell r="E8">
            <v>12</v>
          </cell>
        </row>
        <row r="9">
          <cell r="A9" t="str">
            <v>D18S51</v>
          </cell>
          <cell r="B9">
            <v>11</v>
          </cell>
          <cell r="C9">
            <v>6150</v>
          </cell>
          <cell r="D9" t="str">
            <v>(AGAA)11</v>
          </cell>
          <cell r="E9">
            <v>14</v>
          </cell>
        </row>
        <row r="10">
          <cell r="A10" t="str">
            <v>D22S1045</v>
          </cell>
          <cell r="B10">
            <v>11</v>
          </cell>
          <cell r="C10">
            <v>4064</v>
          </cell>
          <cell r="D10" t="str">
            <v>Novel</v>
          </cell>
          <cell r="E10">
            <v>15</v>
          </cell>
        </row>
        <row r="11">
          <cell r="A11" t="str">
            <v>D2S441</v>
          </cell>
          <cell r="B11">
            <v>11</v>
          </cell>
          <cell r="C11">
            <v>1463</v>
          </cell>
          <cell r="D11" t="str">
            <v>(TCTA)11</v>
          </cell>
          <cell r="E11">
            <v>12</v>
          </cell>
        </row>
        <row r="12">
          <cell r="A12" t="str">
            <v>D5S818</v>
          </cell>
          <cell r="B12">
            <v>11</v>
          </cell>
          <cell r="C12">
            <v>7393</v>
          </cell>
          <cell r="D12" t="str">
            <v>(ATCT)11</v>
          </cell>
          <cell r="E12">
            <v>13</v>
          </cell>
        </row>
        <row r="13">
          <cell r="A13" t="str">
            <v>D6S1043</v>
          </cell>
          <cell r="B13">
            <v>11</v>
          </cell>
          <cell r="C13">
            <v>500</v>
          </cell>
          <cell r="D13" t="str">
            <v>(ATCT)11</v>
          </cell>
          <cell r="E13">
            <v>12</v>
          </cell>
        </row>
        <row r="14">
          <cell r="A14" t="str">
            <v>D16S539</v>
          </cell>
          <cell r="B14">
            <v>12</v>
          </cell>
          <cell r="C14">
            <v>70</v>
          </cell>
          <cell r="D14" t="str">
            <v>(GATA)12</v>
          </cell>
        </row>
        <row r="15">
          <cell r="A15" t="str">
            <v>D1S1677</v>
          </cell>
          <cell r="B15">
            <v>12</v>
          </cell>
          <cell r="C15">
            <v>153</v>
          </cell>
          <cell r="D15" t="str">
            <v>(TTCC)12</v>
          </cell>
          <cell r="E15">
            <v>16</v>
          </cell>
        </row>
        <row r="16">
          <cell r="A16" t="str">
            <v>D3S4529</v>
          </cell>
          <cell r="B16">
            <v>12</v>
          </cell>
          <cell r="C16">
            <v>878</v>
          </cell>
          <cell r="D16" t="str">
            <v>(GATA)4 AATA (GATA)7</v>
          </cell>
          <cell r="E16">
            <v>13</v>
          </cell>
        </row>
        <row r="17">
          <cell r="A17" t="str">
            <v>D10S1248</v>
          </cell>
          <cell r="B17">
            <v>13</v>
          </cell>
          <cell r="C17">
            <v>228</v>
          </cell>
          <cell r="D17" t="str">
            <v>(GGAA)13</v>
          </cell>
          <cell r="E17">
            <v>14</v>
          </cell>
        </row>
        <row r="18">
          <cell r="A18" t="str">
            <v>D14S1434</v>
          </cell>
          <cell r="B18">
            <v>13</v>
          </cell>
          <cell r="C18">
            <v>14</v>
          </cell>
          <cell r="D18" t="str">
            <v>(CTGT)3 (CTAT)10</v>
          </cell>
          <cell r="E18">
            <v>14</v>
          </cell>
        </row>
        <row r="19">
          <cell r="A19" t="str">
            <v>D2S1776</v>
          </cell>
          <cell r="B19">
            <v>13</v>
          </cell>
          <cell r="C19">
            <v>1514</v>
          </cell>
          <cell r="D19" t="str">
            <v>(AGAT)12</v>
          </cell>
        </row>
        <row r="20">
          <cell r="A20" t="str">
            <v>D8S1179</v>
          </cell>
          <cell r="B20">
            <v>13</v>
          </cell>
          <cell r="C20">
            <v>2610</v>
          </cell>
          <cell r="D20" t="str">
            <v>TCTA TCTG (TCTA)11</v>
          </cell>
          <cell r="E20">
            <v>14</v>
          </cell>
        </row>
        <row r="21">
          <cell r="A21" t="str">
            <v>D19S433</v>
          </cell>
          <cell r="B21">
            <v>14</v>
          </cell>
          <cell r="C21">
            <v>1643</v>
          </cell>
          <cell r="D21" t="str">
            <v>(CCTT)12 CCTA CCTT CTTT CCTT</v>
          </cell>
          <cell r="E21">
            <v>15</v>
          </cell>
        </row>
        <row r="22">
          <cell r="A22" t="str">
            <v>D3S1358</v>
          </cell>
          <cell r="B22">
            <v>14</v>
          </cell>
          <cell r="C22">
            <v>251</v>
          </cell>
          <cell r="D22" t="str">
            <v>TCTA (TCTG)2 (TCTA)11</v>
          </cell>
          <cell r="E22">
            <v>17</v>
          </cell>
        </row>
        <row r="23">
          <cell r="A23" t="str">
            <v>D5S2800</v>
          </cell>
          <cell r="B23">
            <v>14</v>
          </cell>
          <cell r="C23">
            <v>511</v>
          </cell>
          <cell r="D23" t="str">
            <v>(GGTA)3 (GACA)6 (GATA)2 (GATT)3</v>
          </cell>
          <cell r="E23">
            <v>17</v>
          </cell>
        </row>
        <row r="24">
          <cell r="A24" t="str">
            <v>D6S474</v>
          </cell>
          <cell r="B24">
            <v>14</v>
          </cell>
          <cell r="C24">
            <v>2382</v>
          </cell>
          <cell r="D24" t="str">
            <v>(AGAT)5 (GATA)9</v>
          </cell>
          <cell r="E24">
            <v>18</v>
          </cell>
        </row>
        <row r="25">
          <cell r="A25" t="str">
            <v>D1S1656</v>
          </cell>
          <cell r="B25">
            <v>15</v>
          </cell>
          <cell r="C25">
            <v>670</v>
          </cell>
          <cell r="D25" t="str">
            <v>Novel</v>
          </cell>
          <cell r="E25">
            <v>16</v>
          </cell>
        </row>
        <row r="26">
          <cell r="A26" t="str">
            <v>D12ATA63</v>
          </cell>
          <cell r="B26">
            <v>17</v>
          </cell>
          <cell r="C26">
            <v>628</v>
          </cell>
          <cell r="D26" t="str">
            <v>(TTG)3 (TTA)14</v>
          </cell>
          <cell r="E26">
            <v>18</v>
          </cell>
        </row>
        <row r="27">
          <cell r="A27" t="str">
            <v>D12S391</v>
          </cell>
          <cell r="B27">
            <v>17</v>
          </cell>
          <cell r="C27">
            <v>1160</v>
          </cell>
          <cell r="D27" t="str">
            <v>(AGAT)10 (AGAC)6 AGAT</v>
          </cell>
          <cell r="E27">
            <v>18</v>
          </cell>
        </row>
        <row r="28">
          <cell r="A28" t="str">
            <v>vWA</v>
          </cell>
          <cell r="B28">
            <v>17</v>
          </cell>
          <cell r="C28">
            <v>77</v>
          </cell>
          <cell r="D28" t="str">
            <v>(TAGA)12 (CAGA)4 TAGA</v>
          </cell>
          <cell r="E28">
            <v>18</v>
          </cell>
        </row>
        <row r="29">
          <cell r="A29" t="str">
            <v>D2S1338</v>
          </cell>
          <cell r="B29">
            <v>18</v>
          </cell>
          <cell r="C29">
            <v>843</v>
          </cell>
          <cell r="D29" t="str">
            <v>Novel</v>
          </cell>
          <cell r="E29">
            <v>23</v>
          </cell>
        </row>
        <row r="30">
          <cell r="A30" t="str">
            <v>FGA</v>
          </cell>
          <cell r="B30">
            <v>21</v>
          </cell>
          <cell r="C30">
            <v>740</v>
          </cell>
          <cell r="D30" t="str">
            <v>(GGAA)2 GGAG (AAAG)13 AGAA AAAA (GAAA)3</v>
          </cell>
          <cell r="E30">
            <v>22</v>
          </cell>
        </row>
        <row r="31">
          <cell r="A31" t="str">
            <v>D21S11</v>
          </cell>
          <cell r="B31">
            <v>28</v>
          </cell>
          <cell r="C31">
            <v>87</v>
          </cell>
          <cell r="D31" t="str">
            <v>(TCTA)3 (TCTG)6 (TCTA)3   TA (TCTA)3  TCA (TCTA)2 TCCA   TA (TCTA)10</v>
          </cell>
          <cell r="E31">
            <v>30.2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D SNPs"/>
      <sheetName val="03A_SNP"/>
      <sheetName val="03A2_SNP"/>
      <sheetName val="03A2NextSeq_SNP"/>
      <sheetName val="03A3_SNP"/>
      <sheetName val="03A5.1_SNP"/>
      <sheetName val="03A5.2_SNP"/>
      <sheetName val="03A_STR"/>
      <sheetName val="03A2_STR"/>
      <sheetName val="03A3_STR"/>
      <sheetName val="03A5.1_STR"/>
      <sheetName val="03A5.2_S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16</v>
          </cell>
          <cell r="D2" t="str">
            <v>AmelogeninX</v>
          </cell>
        </row>
        <row r="3">
          <cell r="A3" t="str">
            <v>D18S51</v>
          </cell>
          <cell r="B3">
            <v>17</v>
          </cell>
          <cell r="C3">
            <v>17</v>
          </cell>
          <cell r="D3" t="str">
            <v>(AGAA)17</v>
          </cell>
        </row>
        <row r="4">
          <cell r="A4" t="str">
            <v>D19S433</v>
          </cell>
          <cell r="B4">
            <v>13</v>
          </cell>
          <cell r="C4">
            <v>74</v>
          </cell>
          <cell r="D4" t="str">
            <v>(CCTT)11 CCTA CCTT CTTT CCTT</v>
          </cell>
        </row>
        <row r="5">
          <cell r="A5" t="str">
            <v>D22S1045</v>
          </cell>
          <cell r="B5">
            <v>17</v>
          </cell>
          <cell r="C5">
            <v>56</v>
          </cell>
          <cell r="D5" t="str">
            <v>Novel</v>
          </cell>
        </row>
        <row r="6">
          <cell r="A6" t="str">
            <v>D2S441</v>
          </cell>
          <cell r="B6">
            <v>14</v>
          </cell>
          <cell r="C6">
            <v>59</v>
          </cell>
          <cell r="D6" t="str">
            <v>(TCTA)11 TTTA (TCTA)2</v>
          </cell>
        </row>
        <row r="7">
          <cell r="A7" t="str">
            <v>D5S818</v>
          </cell>
          <cell r="B7">
            <v>12</v>
          </cell>
          <cell r="C7">
            <v>33</v>
          </cell>
          <cell r="D7" t="str">
            <v>(ATCT)12</v>
          </cell>
        </row>
        <row r="8">
          <cell r="A8" t="str">
            <v>FGA</v>
          </cell>
          <cell r="B8">
            <v>22</v>
          </cell>
          <cell r="C8">
            <v>14</v>
          </cell>
          <cell r="D8" t="str">
            <v>(GGAA)2 GGAG (AAAG)14 AGAA AAAA (GAAA)3</v>
          </cell>
          <cell r="E8">
            <v>27</v>
          </cell>
        </row>
        <row r="9">
          <cell r="A9" t="str">
            <v>TH01</v>
          </cell>
          <cell r="B9">
            <v>8</v>
          </cell>
          <cell r="C9">
            <v>14</v>
          </cell>
          <cell r="D9" t="str">
            <v>(AATG)8</v>
          </cell>
        </row>
      </sheetData>
      <sheetData sheetId="9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49</v>
          </cell>
          <cell r="D2" t="str">
            <v>AmelogeninX</v>
          </cell>
        </row>
        <row r="3">
          <cell r="A3" t="str">
            <v>D12S391</v>
          </cell>
          <cell r="B3">
            <v>18</v>
          </cell>
          <cell r="C3">
            <v>67</v>
          </cell>
          <cell r="D3" t="str">
            <v>(AGAT)11 (AGAC)6 AGAT</v>
          </cell>
        </row>
        <row r="4">
          <cell r="A4" t="str">
            <v>D18S51</v>
          </cell>
          <cell r="B4">
            <v>16</v>
          </cell>
          <cell r="C4">
            <v>296</v>
          </cell>
          <cell r="D4" t="str">
            <v>(AGAA)16</v>
          </cell>
        </row>
        <row r="5">
          <cell r="A5" t="str">
            <v>D19S433</v>
          </cell>
          <cell r="B5">
            <v>13</v>
          </cell>
          <cell r="C5">
            <v>234</v>
          </cell>
          <cell r="D5" t="str">
            <v>(CCTT)11 CCTA CCTT CTTT CCTT</v>
          </cell>
        </row>
        <row r="6">
          <cell r="A6" t="str">
            <v>D21S11</v>
          </cell>
          <cell r="B6">
            <v>31.2</v>
          </cell>
          <cell r="C6">
            <v>18</v>
          </cell>
          <cell r="D6" t="str">
            <v>(TCTA)4 (TCTG)6 (TCTA)3   TA (TCTA)3  TCA (TCTA)2 TCCA   TA (TCTA)11   TA TCTA</v>
          </cell>
        </row>
        <row r="7">
          <cell r="A7" t="str">
            <v>D5S818</v>
          </cell>
          <cell r="B7">
            <v>12</v>
          </cell>
          <cell r="C7">
            <v>20</v>
          </cell>
          <cell r="D7" t="str">
            <v>(ATCT)12</v>
          </cell>
        </row>
        <row r="8">
          <cell r="A8" t="str">
            <v>D6S1043</v>
          </cell>
          <cell r="B8">
            <v>17</v>
          </cell>
          <cell r="C8">
            <v>42</v>
          </cell>
          <cell r="D8" t="str">
            <v>(ATCT)5 ATGT (ATCT)11</v>
          </cell>
        </row>
        <row r="9">
          <cell r="A9" t="str">
            <v>FGA</v>
          </cell>
          <cell r="B9">
            <v>27</v>
          </cell>
          <cell r="C9">
            <v>15</v>
          </cell>
          <cell r="D9" t="str">
            <v>Novel</v>
          </cell>
        </row>
      </sheetData>
      <sheetData sheetId="10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18</v>
          </cell>
          <cell r="D2" t="str">
            <v>AmelogeninX</v>
          </cell>
        </row>
        <row r="3">
          <cell r="A3" t="str">
            <v>D10S1248</v>
          </cell>
          <cell r="B3">
            <v>13</v>
          </cell>
          <cell r="C3">
            <v>13</v>
          </cell>
          <cell r="D3" t="str">
            <v>(GGAA)13</v>
          </cell>
        </row>
        <row r="4">
          <cell r="A4" t="str">
            <v>D12ATA63</v>
          </cell>
          <cell r="B4">
            <v>17</v>
          </cell>
          <cell r="C4">
            <v>40</v>
          </cell>
          <cell r="D4" t="str">
            <v>(TTG)3 (TTA)14</v>
          </cell>
        </row>
        <row r="5">
          <cell r="A5" t="str">
            <v>D18S51</v>
          </cell>
          <cell r="B5">
            <v>16</v>
          </cell>
          <cell r="C5">
            <v>16</v>
          </cell>
          <cell r="D5" t="str">
            <v>(AGAA)16</v>
          </cell>
        </row>
        <row r="6">
          <cell r="A6" t="str">
            <v>D19S433</v>
          </cell>
          <cell r="B6">
            <v>13</v>
          </cell>
          <cell r="C6">
            <v>175</v>
          </cell>
          <cell r="D6" t="str">
            <v>Novel</v>
          </cell>
        </row>
        <row r="7">
          <cell r="A7" t="str">
            <v>D1S1656</v>
          </cell>
          <cell r="B7">
            <v>16</v>
          </cell>
          <cell r="C7">
            <v>89</v>
          </cell>
          <cell r="D7" t="str">
            <v>Novel</v>
          </cell>
        </row>
        <row r="8">
          <cell r="A8" t="str">
            <v>D2S1776</v>
          </cell>
          <cell r="B8">
            <v>11</v>
          </cell>
          <cell r="C8">
            <v>62</v>
          </cell>
          <cell r="D8" t="str">
            <v>(AGAT)10</v>
          </cell>
        </row>
        <row r="9">
          <cell r="A9" t="str">
            <v>D3S4529</v>
          </cell>
          <cell r="B9">
            <v>15</v>
          </cell>
          <cell r="C9">
            <v>65</v>
          </cell>
          <cell r="D9" t="str">
            <v>(GATA)4 AATA (GATA)10</v>
          </cell>
        </row>
        <row r="10">
          <cell r="A10" t="str">
            <v>D6S474</v>
          </cell>
          <cell r="B10">
            <v>14</v>
          </cell>
          <cell r="C10">
            <v>78</v>
          </cell>
          <cell r="D10" t="str">
            <v>(AGAT)5 (GATA)9 112558039-G</v>
          </cell>
        </row>
        <row r="11">
          <cell r="A11" t="str">
            <v>D8S1179</v>
          </cell>
          <cell r="B11">
            <v>15</v>
          </cell>
          <cell r="C11">
            <v>70</v>
          </cell>
          <cell r="D11" t="str">
            <v>Novel</v>
          </cell>
        </row>
        <row r="12">
          <cell r="A12" t="str">
            <v>FGA</v>
          </cell>
          <cell r="B12">
            <v>27</v>
          </cell>
          <cell r="C12">
            <v>40</v>
          </cell>
          <cell r="D12" t="str">
            <v>Novel</v>
          </cell>
        </row>
        <row r="13">
          <cell r="A13" t="str">
            <v>vWA</v>
          </cell>
          <cell r="B13">
            <v>17</v>
          </cell>
          <cell r="C13">
            <v>8</v>
          </cell>
          <cell r="D13" t="str">
            <v>(TAGA)12 (CAGA)4 TAGA</v>
          </cell>
        </row>
      </sheetData>
      <sheetData sheetId="11">
        <row r="1">
          <cell r="A1" t="str">
            <v>Locus</v>
          </cell>
          <cell r="B1" t="str">
            <v>Length1</v>
          </cell>
          <cell r="C1" t="str">
            <v>Reads1</v>
          </cell>
          <cell r="D1" t="str">
            <v>Nomenclature1</v>
          </cell>
          <cell r="E1" t="str">
            <v>Length2</v>
          </cell>
        </row>
        <row r="2">
          <cell r="A2" t="str">
            <v>Amelogenin</v>
          </cell>
          <cell r="B2">
            <v>0</v>
          </cell>
          <cell r="C2">
            <v>12</v>
          </cell>
          <cell r="D2" t="str">
            <v>AmelogeninX</v>
          </cell>
        </row>
        <row r="3">
          <cell r="A3" t="str">
            <v>CSF1PO</v>
          </cell>
          <cell r="B3">
            <v>12</v>
          </cell>
          <cell r="C3">
            <v>157</v>
          </cell>
          <cell r="D3" t="str">
            <v>(ATCT)12</v>
          </cell>
        </row>
        <row r="4">
          <cell r="A4" t="str">
            <v>D13S317</v>
          </cell>
          <cell r="B4">
            <v>12</v>
          </cell>
          <cell r="C4">
            <v>41</v>
          </cell>
          <cell r="D4" t="str">
            <v>(TATC)12</v>
          </cell>
          <cell r="E4">
            <v>14</v>
          </cell>
        </row>
        <row r="5">
          <cell r="A5" t="str">
            <v>D18S51</v>
          </cell>
          <cell r="B5">
            <v>16</v>
          </cell>
          <cell r="C5">
            <v>518</v>
          </cell>
          <cell r="D5" t="str">
            <v>(AGAA)16</v>
          </cell>
          <cell r="E5">
            <v>17</v>
          </cell>
        </row>
        <row r="6">
          <cell r="A6" t="str">
            <v>D22S1045</v>
          </cell>
          <cell r="B6">
            <v>16</v>
          </cell>
          <cell r="C6">
            <v>50</v>
          </cell>
          <cell r="D6" t="str">
            <v>Novel</v>
          </cell>
        </row>
        <row r="7">
          <cell r="A7" t="str">
            <v>D3S4529</v>
          </cell>
          <cell r="B7">
            <v>14</v>
          </cell>
          <cell r="C7">
            <v>96</v>
          </cell>
          <cell r="D7" t="str">
            <v>(GATA)4 AATA (GATA)9</v>
          </cell>
        </row>
        <row r="8">
          <cell r="A8" t="str">
            <v>D5S818</v>
          </cell>
          <cell r="B8">
            <v>13</v>
          </cell>
          <cell r="C8">
            <v>561</v>
          </cell>
          <cell r="D8" t="str">
            <v>(ATCT)13</v>
          </cell>
        </row>
        <row r="9">
          <cell r="A9" t="str">
            <v>FGA</v>
          </cell>
          <cell r="B9">
            <v>22</v>
          </cell>
          <cell r="C9">
            <v>85</v>
          </cell>
          <cell r="D9" t="str">
            <v>(GGAA)2 GGAG (AAAG)14 AGAA AAAA (GAAA)3</v>
          </cell>
          <cell r="E9">
            <v>27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D SNPs"/>
      <sheetName val="05A_SNP"/>
      <sheetName val="05A1_SNP"/>
      <sheetName val="Loci in kit"/>
      <sheetName val="loci in kit 2"/>
      <sheetName val="Y-SNPs"/>
      <sheetName val="05A1NextSeq_SNP"/>
      <sheetName val="05A2.2_SNP"/>
      <sheetName val="05A_STR"/>
      <sheetName val="05A1_STR"/>
      <sheetName val="05A2_S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Locus</v>
          </cell>
          <cell r="B1" t="str">
            <v>Length</v>
          </cell>
          <cell r="C1" t="str">
            <v>Reads</v>
          </cell>
          <cell r="D1" t="str">
            <v>Nomenclature</v>
          </cell>
          <cell r="E1" t="str">
            <v>Length</v>
          </cell>
        </row>
        <row r="2">
          <cell r="A2" t="str">
            <v>Amelogenin</v>
          </cell>
          <cell r="B2">
            <v>0</v>
          </cell>
          <cell r="C2">
            <v>510</v>
          </cell>
          <cell r="D2" t="str">
            <v>AmelogeninX</v>
          </cell>
          <cell r="E2" t="str">
            <v/>
          </cell>
        </row>
        <row r="3">
          <cell r="A3" t="str">
            <v>CSF1PO</v>
          </cell>
          <cell r="B3">
            <v>10</v>
          </cell>
          <cell r="C3">
            <v>566</v>
          </cell>
          <cell r="D3" t="str">
            <v>(ATCT)10</v>
          </cell>
          <cell r="E3" t="str">
            <v/>
          </cell>
        </row>
        <row r="4">
          <cell r="A4" t="str">
            <v>D10S1248</v>
          </cell>
          <cell r="B4">
            <v>13</v>
          </cell>
          <cell r="C4">
            <v>126</v>
          </cell>
          <cell r="D4" t="str">
            <v>(GGAA)13</v>
          </cell>
          <cell r="E4">
            <v>16</v>
          </cell>
        </row>
        <row r="5">
          <cell r="A5" t="str">
            <v>D12ATA63</v>
          </cell>
          <cell r="B5">
            <v>12</v>
          </cell>
          <cell r="C5">
            <v>47</v>
          </cell>
          <cell r="D5" t="str">
            <v>(TTG)3 (TTA)9</v>
          </cell>
          <cell r="E5">
            <v>15</v>
          </cell>
        </row>
        <row r="6">
          <cell r="A6" t="str">
            <v>D12S391</v>
          </cell>
          <cell r="B6">
            <v>21</v>
          </cell>
          <cell r="C6">
            <v>35</v>
          </cell>
          <cell r="D6" t="str">
            <v>(AGAT)12 (AGAC)9</v>
          </cell>
          <cell r="E6">
            <v>22</v>
          </cell>
        </row>
        <row r="7">
          <cell r="A7" t="str">
            <v>D13S317</v>
          </cell>
          <cell r="B7">
            <v>11</v>
          </cell>
          <cell r="C7">
            <v>91</v>
          </cell>
          <cell r="D7" t="str">
            <v>(TATC)11</v>
          </cell>
          <cell r="E7">
            <v>14</v>
          </cell>
        </row>
        <row r="8">
          <cell r="A8" t="str">
            <v>D16S539</v>
          </cell>
          <cell r="B8">
            <v>11</v>
          </cell>
          <cell r="C8">
            <v>70</v>
          </cell>
          <cell r="D8" t="str">
            <v>(GATA)11</v>
          </cell>
          <cell r="E8">
            <v>12</v>
          </cell>
        </row>
        <row r="9">
          <cell r="A9" t="str">
            <v>D18S51</v>
          </cell>
          <cell r="B9">
            <v>17</v>
          </cell>
          <cell r="C9">
            <v>1205</v>
          </cell>
          <cell r="D9" t="str">
            <v>(AGAA)17</v>
          </cell>
          <cell r="E9">
            <v>18</v>
          </cell>
        </row>
        <row r="10">
          <cell r="A10" t="str">
            <v>D19S433</v>
          </cell>
          <cell r="B10">
            <v>13</v>
          </cell>
          <cell r="C10">
            <v>639</v>
          </cell>
          <cell r="D10" t="str">
            <v>(CCTT)11 CCTA CCTT CTTT CCTT</v>
          </cell>
          <cell r="E10">
            <v>16</v>
          </cell>
        </row>
        <row r="11">
          <cell r="A11" t="str">
            <v>D1S1656</v>
          </cell>
          <cell r="B11">
            <v>12</v>
          </cell>
          <cell r="C11">
            <v>231</v>
          </cell>
          <cell r="D11" t="str">
            <v>Novel</v>
          </cell>
          <cell r="E11" t="str">
            <v/>
          </cell>
        </row>
        <row r="12">
          <cell r="A12" t="str">
            <v>D1S1677</v>
          </cell>
          <cell r="B12">
            <v>14</v>
          </cell>
          <cell r="C12">
            <v>27</v>
          </cell>
          <cell r="D12" t="str">
            <v>(TTCC)14</v>
          </cell>
          <cell r="E12">
            <v>15</v>
          </cell>
        </row>
        <row r="13">
          <cell r="A13" t="str">
            <v>D22S1045</v>
          </cell>
          <cell r="B13">
            <v>11</v>
          </cell>
          <cell r="C13">
            <v>513</v>
          </cell>
          <cell r="D13" t="str">
            <v>Novel</v>
          </cell>
          <cell r="E13">
            <v>16</v>
          </cell>
        </row>
        <row r="14">
          <cell r="A14" t="str">
            <v>D2S1338</v>
          </cell>
          <cell r="B14">
            <v>20</v>
          </cell>
          <cell r="C14">
            <v>516</v>
          </cell>
          <cell r="D14" t="str">
            <v>Novel</v>
          </cell>
          <cell r="E14">
            <v>23</v>
          </cell>
        </row>
        <row r="15">
          <cell r="A15" t="str">
            <v>D2S1776</v>
          </cell>
          <cell r="B15">
            <v>9</v>
          </cell>
          <cell r="C15">
            <v>35</v>
          </cell>
          <cell r="D15" t="str">
            <v>(AGAT)8</v>
          </cell>
          <cell r="E15">
            <v>11</v>
          </cell>
        </row>
        <row r="16">
          <cell r="A16" t="str">
            <v>D2S441</v>
          </cell>
          <cell r="B16">
            <v>12</v>
          </cell>
          <cell r="C16">
            <v>47</v>
          </cell>
          <cell r="D16" t="str">
            <v>(TCTA)12</v>
          </cell>
          <cell r="E16">
            <v>14</v>
          </cell>
        </row>
        <row r="17">
          <cell r="A17" t="str">
            <v>D3S1358</v>
          </cell>
          <cell r="B17">
            <v>16</v>
          </cell>
          <cell r="C17">
            <v>137</v>
          </cell>
          <cell r="D17" t="str">
            <v>TCTA (TCTG)3 (TCTA)12</v>
          </cell>
          <cell r="E17" t="str">
            <v/>
          </cell>
        </row>
        <row r="18">
          <cell r="A18" t="str">
            <v>D3S4529</v>
          </cell>
          <cell r="B18">
            <v>14</v>
          </cell>
          <cell r="C18">
            <v>193</v>
          </cell>
          <cell r="D18" t="str">
            <v>(GATA)4 AATA (GATA)9</v>
          </cell>
          <cell r="E18">
            <v>15</v>
          </cell>
        </row>
        <row r="19">
          <cell r="A19" t="str">
            <v>D4S2408</v>
          </cell>
          <cell r="B19">
            <v>10</v>
          </cell>
          <cell r="C19">
            <v>36</v>
          </cell>
          <cell r="D19" t="str">
            <v>(ATCT)10</v>
          </cell>
          <cell r="E19">
            <v>12</v>
          </cell>
        </row>
        <row r="20">
          <cell r="A20" t="str">
            <v>D5S2800</v>
          </cell>
          <cell r="B20">
            <v>14</v>
          </cell>
          <cell r="C20">
            <v>108</v>
          </cell>
          <cell r="D20" t="str">
            <v>(GGTA)3 (GACA)6 (GATA)2 (GATT)3</v>
          </cell>
          <cell r="E20">
            <v>18</v>
          </cell>
        </row>
        <row r="21">
          <cell r="A21" t="str">
            <v>D5S818</v>
          </cell>
          <cell r="B21">
            <v>12</v>
          </cell>
          <cell r="C21">
            <v>1192</v>
          </cell>
          <cell r="D21" t="str">
            <v>(ATCT)12</v>
          </cell>
          <cell r="E21" t="str">
            <v/>
          </cell>
        </row>
        <row r="22">
          <cell r="A22" t="str">
            <v>D6S1043</v>
          </cell>
          <cell r="B22">
            <v>11</v>
          </cell>
          <cell r="C22">
            <v>89</v>
          </cell>
          <cell r="D22" t="str">
            <v>Novel</v>
          </cell>
          <cell r="E22">
            <v>12</v>
          </cell>
        </row>
        <row r="23">
          <cell r="A23" t="str">
            <v>D6S474</v>
          </cell>
          <cell r="B23">
            <v>14</v>
          </cell>
          <cell r="C23">
            <v>149</v>
          </cell>
          <cell r="D23" t="str">
            <v>Novel</v>
          </cell>
          <cell r="E23">
            <v>16</v>
          </cell>
        </row>
        <row r="24">
          <cell r="A24" t="str">
            <v>D7S820</v>
          </cell>
          <cell r="B24">
            <v>8</v>
          </cell>
          <cell r="C24">
            <v>19</v>
          </cell>
          <cell r="D24" t="str">
            <v>(TATC)8</v>
          </cell>
          <cell r="E24">
            <v>10</v>
          </cell>
        </row>
        <row r="25">
          <cell r="A25" t="str">
            <v>D8S1179</v>
          </cell>
          <cell r="B25">
            <v>14</v>
          </cell>
          <cell r="C25">
            <v>484</v>
          </cell>
          <cell r="D25" t="str">
            <v>(TCTA)2 TCTG (TCTA)11</v>
          </cell>
          <cell r="E25" t="str">
            <v/>
          </cell>
        </row>
        <row r="26">
          <cell r="A26" t="str">
            <v>FGA</v>
          </cell>
          <cell r="B26">
            <v>22</v>
          </cell>
          <cell r="C26">
            <v>302</v>
          </cell>
          <cell r="D26" t="str">
            <v>(GGAA)2 GGAG (AAAG)14 AGAA AAAA (GAAA)3</v>
          </cell>
          <cell r="E26">
            <v>24</v>
          </cell>
        </row>
        <row r="27">
          <cell r="A27" t="str">
            <v>TH01</v>
          </cell>
          <cell r="B27">
            <v>6</v>
          </cell>
          <cell r="C27">
            <v>238</v>
          </cell>
          <cell r="D27" t="str">
            <v>(AATG)6</v>
          </cell>
          <cell r="E27">
            <v>9</v>
          </cell>
        </row>
        <row r="28">
          <cell r="A28" t="str">
            <v>TPOX</v>
          </cell>
          <cell r="B28">
            <v>11</v>
          </cell>
          <cell r="C28">
            <v>36</v>
          </cell>
          <cell r="D28" t="str">
            <v>(AATG)11</v>
          </cell>
          <cell r="E28" t="str">
            <v/>
          </cell>
        </row>
        <row r="29">
          <cell r="A29" t="str">
            <v>vWA</v>
          </cell>
          <cell r="B29">
            <v>16</v>
          </cell>
          <cell r="C29">
            <v>19</v>
          </cell>
          <cell r="D29" t="str">
            <v>(TAGA)11 (CAGA)4 TAGA</v>
          </cell>
          <cell r="E29" t="str">
            <v/>
          </cell>
        </row>
      </sheetData>
      <sheetData sheetId="10">
        <row r="1">
          <cell r="A1" t="str">
            <v>Locus</v>
          </cell>
          <cell r="B1" t="str">
            <v>Length</v>
          </cell>
          <cell r="C1" t="str">
            <v>Reads</v>
          </cell>
          <cell r="D1" t="str">
            <v>Nomenclature</v>
          </cell>
          <cell r="E1" t="str">
            <v>Length</v>
          </cell>
        </row>
        <row r="2">
          <cell r="A2" t="str">
            <v>Amelogenin</v>
          </cell>
          <cell r="B2">
            <v>0</v>
          </cell>
          <cell r="C2">
            <v>2407</v>
          </cell>
          <cell r="D2" t="str">
            <v>AmelogeninX</v>
          </cell>
          <cell r="E2" t="str">
            <v/>
          </cell>
        </row>
        <row r="3">
          <cell r="A3" t="str">
            <v>CSF1PO</v>
          </cell>
          <cell r="B3">
            <v>10</v>
          </cell>
          <cell r="C3">
            <v>3079</v>
          </cell>
          <cell r="D3" t="str">
            <v>(ATCT)10</v>
          </cell>
          <cell r="E3" t="str">
            <v/>
          </cell>
        </row>
        <row r="4">
          <cell r="A4" t="str">
            <v>D10S1248</v>
          </cell>
          <cell r="B4">
            <v>13</v>
          </cell>
          <cell r="C4">
            <v>324</v>
          </cell>
          <cell r="D4" t="str">
            <v>(GGAA)13</v>
          </cell>
          <cell r="E4">
            <v>16</v>
          </cell>
        </row>
        <row r="5">
          <cell r="A5" t="str">
            <v>D12ATA63</v>
          </cell>
          <cell r="B5">
            <v>12</v>
          </cell>
          <cell r="C5">
            <v>1951</v>
          </cell>
          <cell r="D5" t="str">
            <v>(TTG)3 (TTA)9</v>
          </cell>
          <cell r="E5">
            <v>15</v>
          </cell>
        </row>
        <row r="6">
          <cell r="A6" t="str">
            <v>D12S391</v>
          </cell>
          <cell r="B6">
            <v>21</v>
          </cell>
          <cell r="C6">
            <v>1976</v>
          </cell>
          <cell r="D6" t="str">
            <v>(AGAT)12 (AGAC)9</v>
          </cell>
          <cell r="E6">
            <v>22</v>
          </cell>
        </row>
        <row r="7">
          <cell r="A7" t="str">
            <v>D13S317</v>
          </cell>
          <cell r="B7">
            <v>11</v>
          </cell>
          <cell r="C7">
            <v>1451</v>
          </cell>
          <cell r="D7" t="str">
            <v>(TATC)11</v>
          </cell>
          <cell r="E7">
            <v>14</v>
          </cell>
        </row>
        <row r="8">
          <cell r="A8" t="str">
            <v>D14S1434</v>
          </cell>
          <cell r="B8">
            <v>10</v>
          </cell>
          <cell r="C8">
            <v>42</v>
          </cell>
          <cell r="D8" t="str">
            <v>(CTGT)3 (CTAT)7</v>
          </cell>
          <cell r="E8" t="str">
            <v/>
          </cell>
        </row>
        <row r="9">
          <cell r="A9" t="str">
            <v>D16S539</v>
          </cell>
          <cell r="B9">
            <v>12</v>
          </cell>
          <cell r="C9">
            <v>14</v>
          </cell>
          <cell r="D9" t="str">
            <v>(GATA)12</v>
          </cell>
          <cell r="E9" t="str">
            <v/>
          </cell>
        </row>
        <row r="10">
          <cell r="A10" t="str">
            <v>D18S51</v>
          </cell>
          <cell r="B10">
            <v>17</v>
          </cell>
          <cell r="C10">
            <v>11256</v>
          </cell>
          <cell r="D10" t="str">
            <v>(AGAA)17</v>
          </cell>
          <cell r="E10">
            <v>18</v>
          </cell>
        </row>
        <row r="11">
          <cell r="A11" t="str">
            <v>D19S433</v>
          </cell>
          <cell r="B11">
            <v>13</v>
          </cell>
          <cell r="C11">
            <v>6447</v>
          </cell>
          <cell r="D11" t="str">
            <v>(CCTT)11 CCTA CCTT CTTT CCTT</v>
          </cell>
          <cell r="E11">
            <v>16</v>
          </cell>
        </row>
        <row r="12">
          <cell r="A12" t="str">
            <v>D1S1656</v>
          </cell>
          <cell r="B12">
            <v>12</v>
          </cell>
          <cell r="C12">
            <v>707</v>
          </cell>
          <cell r="D12" t="str">
            <v>Novel</v>
          </cell>
          <cell r="E12" t="str">
            <v/>
          </cell>
        </row>
        <row r="13">
          <cell r="A13" t="str">
            <v>D1S1677</v>
          </cell>
          <cell r="B13">
            <v>14</v>
          </cell>
          <cell r="C13">
            <v>397</v>
          </cell>
          <cell r="D13" t="str">
            <v>(TTCC)14</v>
          </cell>
          <cell r="E13">
            <v>15</v>
          </cell>
        </row>
        <row r="14">
          <cell r="A14" t="str">
            <v>D21S11</v>
          </cell>
          <cell r="B14">
            <v>32.200000000000003</v>
          </cell>
          <cell r="C14">
            <v>64</v>
          </cell>
          <cell r="D14" t="str">
            <v>(TCTA)4 (TCTG)6 (TCTA)3   TA (TCTA)3  TCA (TCTA)2 TCCA   TA (TCTA)12   TA TCTA</v>
          </cell>
          <cell r="E14">
            <v>35.200000000000003</v>
          </cell>
        </row>
        <row r="15">
          <cell r="A15" t="str">
            <v>D22S1045</v>
          </cell>
          <cell r="B15">
            <v>11</v>
          </cell>
          <cell r="C15">
            <v>2343</v>
          </cell>
          <cell r="D15" t="str">
            <v>Novel</v>
          </cell>
          <cell r="E15">
            <v>16</v>
          </cell>
        </row>
        <row r="16">
          <cell r="A16" t="str">
            <v>D2S1338</v>
          </cell>
          <cell r="B16">
            <v>20</v>
          </cell>
          <cell r="C16">
            <v>1649</v>
          </cell>
          <cell r="D16" t="str">
            <v>Novel</v>
          </cell>
          <cell r="E16">
            <v>23</v>
          </cell>
        </row>
        <row r="17">
          <cell r="A17" t="str">
            <v>D2S1776</v>
          </cell>
          <cell r="B17">
            <v>9</v>
          </cell>
          <cell r="C17">
            <v>896</v>
          </cell>
          <cell r="D17" t="str">
            <v>(AGAT)8</v>
          </cell>
          <cell r="E17">
            <v>11</v>
          </cell>
        </row>
        <row r="18">
          <cell r="A18" t="str">
            <v>D2S441</v>
          </cell>
          <cell r="B18">
            <v>12</v>
          </cell>
          <cell r="C18">
            <v>1587</v>
          </cell>
          <cell r="D18" t="str">
            <v>(TCTA)12</v>
          </cell>
          <cell r="E18">
            <v>14</v>
          </cell>
        </row>
        <row r="19">
          <cell r="A19" t="str">
            <v>D3S1358</v>
          </cell>
          <cell r="B19">
            <v>16</v>
          </cell>
          <cell r="C19">
            <v>568</v>
          </cell>
          <cell r="D19" t="str">
            <v>TCTA (TCTG)3 (TCTA)12</v>
          </cell>
          <cell r="E19">
            <v>17</v>
          </cell>
        </row>
        <row r="20">
          <cell r="A20" t="str">
            <v>D3S4529</v>
          </cell>
          <cell r="B20">
            <v>14</v>
          </cell>
          <cell r="C20">
            <v>1369</v>
          </cell>
          <cell r="D20" t="str">
            <v>(GATA)4 AATA (GATA)9</v>
          </cell>
          <cell r="E20">
            <v>15</v>
          </cell>
        </row>
        <row r="21">
          <cell r="A21" t="str">
            <v>D4S2408</v>
          </cell>
          <cell r="B21">
            <v>10</v>
          </cell>
          <cell r="C21">
            <v>171</v>
          </cell>
          <cell r="D21" t="str">
            <v>(ATCT)10</v>
          </cell>
          <cell r="E21">
            <v>12</v>
          </cell>
        </row>
        <row r="22">
          <cell r="A22" t="str">
            <v>D5S2800</v>
          </cell>
          <cell r="B22">
            <v>14</v>
          </cell>
          <cell r="C22">
            <v>294</v>
          </cell>
          <cell r="D22" t="str">
            <v>(GGTA)3 (GACA)6 (GATA)2 (GATT)3</v>
          </cell>
          <cell r="E22">
            <v>18</v>
          </cell>
        </row>
        <row r="23">
          <cell r="A23" t="str">
            <v>D5S818</v>
          </cell>
          <cell r="B23">
            <v>12</v>
          </cell>
          <cell r="C23">
            <v>11864</v>
          </cell>
          <cell r="D23" t="str">
            <v>(ATCT)12</v>
          </cell>
          <cell r="E23" t="str">
            <v/>
          </cell>
        </row>
        <row r="24">
          <cell r="A24" t="str">
            <v>D6S1043</v>
          </cell>
          <cell r="B24">
            <v>11</v>
          </cell>
          <cell r="C24">
            <v>206</v>
          </cell>
          <cell r="D24" t="str">
            <v>(ATCT)11</v>
          </cell>
          <cell r="E24">
            <v>12</v>
          </cell>
        </row>
        <row r="25">
          <cell r="A25" t="str">
            <v>D6S474</v>
          </cell>
          <cell r="B25">
            <v>14</v>
          </cell>
          <cell r="C25">
            <v>3205</v>
          </cell>
          <cell r="D25" t="str">
            <v>(AGAT)5 (GATA)9</v>
          </cell>
          <cell r="E25">
            <v>16</v>
          </cell>
        </row>
        <row r="26">
          <cell r="A26" t="str">
            <v>D7S820</v>
          </cell>
          <cell r="B26">
            <v>8</v>
          </cell>
          <cell r="C26">
            <v>263</v>
          </cell>
          <cell r="D26" t="str">
            <v>(TATC)8</v>
          </cell>
          <cell r="E26">
            <v>10</v>
          </cell>
        </row>
        <row r="27">
          <cell r="A27" t="str">
            <v>D8S1179</v>
          </cell>
          <cell r="B27">
            <v>14</v>
          </cell>
          <cell r="C27">
            <v>2010</v>
          </cell>
          <cell r="D27" t="str">
            <v>(TCTA)2 TCTG (TCTA)11</v>
          </cell>
          <cell r="E27">
            <v>15</v>
          </cell>
        </row>
        <row r="28">
          <cell r="A28" t="str">
            <v>FGA</v>
          </cell>
          <cell r="B28">
            <v>22</v>
          </cell>
          <cell r="C28">
            <v>724</v>
          </cell>
          <cell r="D28" t="str">
            <v>(GGAA)2 GGAG (AAAG)14 AGAA AAAA (GAAA)3</v>
          </cell>
          <cell r="E28">
            <v>24</v>
          </cell>
        </row>
        <row r="29">
          <cell r="A29" t="str">
            <v>TH01</v>
          </cell>
          <cell r="B29">
            <v>6</v>
          </cell>
          <cell r="C29">
            <v>11</v>
          </cell>
          <cell r="D29" t="str">
            <v>(AATG)6</v>
          </cell>
          <cell r="E29" t="str">
            <v/>
          </cell>
        </row>
        <row r="30">
          <cell r="A30" t="str">
            <v>TPOX</v>
          </cell>
          <cell r="B30">
            <v>8</v>
          </cell>
          <cell r="C30">
            <v>58</v>
          </cell>
          <cell r="D30" t="str">
            <v>(AATG)8</v>
          </cell>
          <cell r="E30">
            <v>11</v>
          </cell>
        </row>
        <row r="31">
          <cell r="A31" t="str">
            <v>vWA</v>
          </cell>
          <cell r="B31">
            <v>16</v>
          </cell>
          <cell r="C31">
            <v>104</v>
          </cell>
          <cell r="D31" t="str">
            <v>(TAGA)11 (CAGA)4 TAGA</v>
          </cell>
          <cell r="E31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97A42-6469-FD45-801A-E1C347605BF8}">
  <dimension ref="A1"/>
  <sheetViews>
    <sheetView tabSelected="1" workbookViewId="0">
      <selection activeCell="A3" sqref="A3"/>
    </sheetView>
  </sheetViews>
  <sheetFormatPr baseColWidth="10" defaultColWidth="11.5" defaultRowHeight="15" x14ac:dyDescent="0.2"/>
  <sheetData>
    <row r="1" spans="1:1" x14ac:dyDescent="0.2">
      <c r="A1" s="6" t="s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workbookViewId="0">
      <selection activeCell="F2" sqref="A2:F2"/>
    </sheetView>
  </sheetViews>
  <sheetFormatPr baseColWidth="10" defaultColWidth="24.83203125" defaultRowHeight="15" x14ac:dyDescent="0.2"/>
  <cols>
    <col min="1" max="1" width="10.5" customWidth="1"/>
    <col min="2" max="2" width="8.6640625" bestFit="1" customWidth="1"/>
    <col min="3" max="3" width="19" bestFit="1" customWidth="1"/>
    <col min="4" max="4" width="4.5" bestFit="1" customWidth="1"/>
    <col min="5" max="5" width="12" bestFit="1" customWidth="1"/>
    <col min="6" max="6" width="11.6640625" bestFit="1" customWidth="1"/>
  </cols>
  <sheetData>
    <row r="1" spans="1:7" ht="16" x14ac:dyDescent="0.2">
      <c r="A1" s="1" t="s">
        <v>39</v>
      </c>
      <c r="B1" s="1"/>
      <c r="C1" s="1"/>
      <c r="D1" s="1"/>
      <c r="E1" s="1"/>
      <c r="F1" s="1"/>
      <c r="G1" s="7"/>
    </row>
    <row r="2" spans="1:7" ht="51" x14ac:dyDescent="0.2">
      <c r="A2" s="30" t="s">
        <v>19</v>
      </c>
      <c r="B2" s="31" t="s">
        <v>0</v>
      </c>
      <c r="C2" s="30" t="s">
        <v>17</v>
      </c>
      <c r="D2" s="31" t="s">
        <v>18</v>
      </c>
      <c r="E2" s="30" t="s">
        <v>6</v>
      </c>
      <c r="F2" s="30" t="s">
        <v>9</v>
      </c>
      <c r="G2" s="7"/>
    </row>
    <row r="3" spans="1:7" ht="16" x14ac:dyDescent="0.2">
      <c r="A3" s="8">
        <v>37</v>
      </c>
      <c r="B3" s="8" t="s">
        <v>7</v>
      </c>
      <c r="C3" s="8" t="s">
        <v>1</v>
      </c>
      <c r="D3" s="8">
        <v>4</v>
      </c>
      <c r="E3" s="8" t="s">
        <v>3</v>
      </c>
      <c r="F3" s="8" t="s">
        <v>3</v>
      </c>
      <c r="G3" s="7"/>
    </row>
    <row r="4" spans="1:7" ht="16" x14ac:dyDescent="0.2">
      <c r="A4" s="8">
        <v>38</v>
      </c>
      <c r="B4" s="8" t="s">
        <v>7</v>
      </c>
      <c r="C4" s="8" t="s">
        <v>2</v>
      </c>
      <c r="D4" s="8">
        <v>4</v>
      </c>
      <c r="E4" s="8">
        <v>441</v>
      </c>
      <c r="F4" s="8" t="s">
        <v>10</v>
      </c>
      <c r="G4" s="7"/>
    </row>
    <row r="5" spans="1:7" ht="16" x14ac:dyDescent="0.2">
      <c r="A5" s="8">
        <v>39</v>
      </c>
      <c r="B5" s="8" t="s">
        <v>7</v>
      </c>
      <c r="C5" s="8" t="s">
        <v>1</v>
      </c>
      <c r="D5" s="8">
        <v>5</v>
      </c>
      <c r="E5" s="8">
        <v>437</v>
      </c>
      <c r="F5" s="8" t="s">
        <v>11</v>
      </c>
      <c r="G5" s="7"/>
    </row>
    <row r="6" spans="1:7" ht="16" x14ac:dyDescent="0.2">
      <c r="A6" s="8">
        <v>40</v>
      </c>
      <c r="B6" s="8" t="s">
        <v>7</v>
      </c>
      <c r="C6" s="8" t="s">
        <v>1</v>
      </c>
      <c r="D6" s="8">
        <v>4</v>
      </c>
      <c r="E6" s="8">
        <v>407</v>
      </c>
      <c r="F6" s="8" t="s">
        <v>12</v>
      </c>
      <c r="G6" s="7"/>
    </row>
    <row r="7" spans="1:7" ht="16" x14ac:dyDescent="0.2">
      <c r="A7" s="8">
        <v>41</v>
      </c>
      <c r="B7" s="8" t="s">
        <v>7</v>
      </c>
      <c r="C7" s="8" t="s">
        <v>2</v>
      </c>
      <c r="D7" s="8">
        <v>4</v>
      </c>
      <c r="E7" s="8">
        <v>422</v>
      </c>
      <c r="F7" s="8" t="s">
        <v>13</v>
      </c>
      <c r="G7" s="7"/>
    </row>
    <row r="8" spans="1:7" ht="16" x14ac:dyDescent="0.2">
      <c r="A8" s="8">
        <v>42</v>
      </c>
      <c r="B8" s="8" t="s">
        <v>7</v>
      </c>
      <c r="C8" s="8" t="s">
        <v>1</v>
      </c>
      <c r="D8" s="8">
        <v>2</v>
      </c>
      <c r="E8" s="8">
        <v>448</v>
      </c>
      <c r="F8" s="8" t="s">
        <v>15</v>
      </c>
      <c r="G8" s="7"/>
    </row>
    <row r="9" spans="1:7" ht="16" x14ac:dyDescent="0.2">
      <c r="A9" s="8">
        <v>43</v>
      </c>
      <c r="B9" s="8" t="s">
        <v>7</v>
      </c>
      <c r="C9" s="8" t="s">
        <v>2</v>
      </c>
      <c r="D9" s="8">
        <v>5</v>
      </c>
      <c r="E9" s="8">
        <v>452</v>
      </c>
      <c r="F9" s="8" t="s">
        <v>14</v>
      </c>
      <c r="G9" s="7"/>
    </row>
    <row r="10" spans="1:7" ht="16" x14ac:dyDescent="0.2">
      <c r="A10" s="8">
        <v>44</v>
      </c>
      <c r="B10" s="8" t="s">
        <v>7</v>
      </c>
      <c r="C10" s="8" t="s">
        <v>2</v>
      </c>
      <c r="D10" s="8">
        <v>2</v>
      </c>
      <c r="E10" s="8" t="s">
        <v>3</v>
      </c>
      <c r="F10" s="8" t="s">
        <v>3</v>
      </c>
      <c r="G10" s="7"/>
    </row>
    <row r="11" spans="1:7" ht="16" x14ac:dyDescent="0.2">
      <c r="A11" s="8">
        <v>45</v>
      </c>
      <c r="B11" s="8" t="s">
        <v>7</v>
      </c>
      <c r="C11" s="8">
        <v>0</v>
      </c>
      <c r="D11" s="8">
        <v>2</v>
      </c>
      <c r="E11" s="8" t="s">
        <v>3</v>
      </c>
      <c r="F11" s="8" t="s">
        <v>3</v>
      </c>
      <c r="G11" s="7"/>
    </row>
    <row r="12" spans="1:7" ht="16" x14ac:dyDescent="0.2">
      <c r="A12" s="8">
        <v>46</v>
      </c>
      <c r="B12" s="8" t="s">
        <v>7</v>
      </c>
      <c r="C12" s="8">
        <v>0</v>
      </c>
      <c r="D12" s="8">
        <v>2</v>
      </c>
      <c r="E12" s="8" t="s">
        <v>3</v>
      </c>
      <c r="F12" s="8" t="s">
        <v>3</v>
      </c>
      <c r="G12" s="7"/>
    </row>
    <row r="13" spans="1:7" ht="16" x14ac:dyDescent="0.2">
      <c r="A13" s="8">
        <v>48</v>
      </c>
      <c r="B13" s="8" t="s">
        <v>7</v>
      </c>
      <c r="C13" s="8" t="s">
        <v>2</v>
      </c>
      <c r="D13" s="8">
        <v>5</v>
      </c>
      <c r="E13" s="8" t="s">
        <v>3</v>
      </c>
      <c r="F13" s="8" t="s">
        <v>3</v>
      </c>
      <c r="G13" s="7"/>
    </row>
    <row r="14" spans="1:7" ht="16" x14ac:dyDescent="0.2">
      <c r="A14" s="8">
        <v>60</v>
      </c>
      <c r="B14" s="8" t="s">
        <v>8</v>
      </c>
      <c r="C14" s="8" t="s">
        <v>2</v>
      </c>
      <c r="D14" s="8">
        <v>4</v>
      </c>
      <c r="E14" s="8">
        <v>295</v>
      </c>
      <c r="F14" s="8" t="s">
        <v>4</v>
      </c>
      <c r="G14" s="7"/>
    </row>
    <row r="15" spans="1:7" ht="16" x14ac:dyDescent="0.2">
      <c r="A15" s="8">
        <v>63</v>
      </c>
      <c r="B15" s="8" t="s">
        <v>8</v>
      </c>
      <c r="C15" s="8" t="s">
        <v>1</v>
      </c>
      <c r="D15" s="8">
        <v>5</v>
      </c>
      <c r="E15" s="8" t="s">
        <v>3</v>
      </c>
      <c r="F15" s="8" t="s">
        <v>3</v>
      </c>
      <c r="G15" s="7"/>
    </row>
    <row r="16" spans="1:7" ht="16" x14ac:dyDescent="0.2">
      <c r="A16" s="8">
        <v>65</v>
      </c>
      <c r="B16" s="8" t="s">
        <v>7</v>
      </c>
      <c r="C16" s="8" t="s">
        <v>2</v>
      </c>
      <c r="D16" s="8">
        <v>3</v>
      </c>
      <c r="E16" s="8">
        <v>442</v>
      </c>
      <c r="F16" s="8" t="s">
        <v>16</v>
      </c>
      <c r="G16" s="7"/>
    </row>
    <row r="17" spans="1:7" x14ac:dyDescent="0.2">
      <c r="A17" s="7"/>
      <c r="B17" s="7"/>
      <c r="C17" s="7"/>
      <c r="D17" s="7"/>
      <c r="E17" s="7"/>
      <c r="F17" s="7"/>
      <c r="G17" s="7"/>
    </row>
    <row r="18" spans="1:7" x14ac:dyDescent="0.2">
      <c r="A18" s="7"/>
      <c r="B18" s="7"/>
      <c r="C18" s="7"/>
      <c r="D18" s="7"/>
      <c r="E18" s="7"/>
      <c r="F18" s="7"/>
      <c r="G18" s="7"/>
    </row>
    <row r="19" spans="1:7" x14ac:dyDescent="0.2">
      <c r="A19" s="7"/>
      <c r="B19" s="7"/>
      <c r="C19" s="7"/>
      <c r="D19" s="7"/>
      <c r="E19" s="7"/>
      <c r="F19" s="7"/>
      <c r="G19" s="7"/>
    </row>
  </sheetData>
  <sortState xmlns:xlrd2="http://schemas.microsoft.com/office/spreadsheetml/2017/richdata2" ref="A3:D31">
    <sortCondition ref="A3:A31"/>
  </sortState>
  <pageMargins left="0.7" right="0.7" top="0.75" bottom="0.75" header="0.3" footer="0.3"/>
  <pageSetup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workbookViewId="0">
      <selection activeCell="H3" sqref="H3"/>
    </sheetView>
  </sheetViews>
  <sheetFormatPr baseColWidth="10" defaultColWidth="8.83203125" defaultRowHeight="15" x14ac:dyDescent="0.2"/>
  <cols>
    <col min="1" max="1" width="15.5" bestFit="1" customWidth="1"/>
    <col min="2" max="2" width="22.33203125" bestFit="1" customWidth="1"/>
  </cols>
  <sheetData>
    <row r="1" spans="1:9" x14ac:dyDescent="0.2">
      <c r="A1" t="s">
        <v>40</v>
      </c>
    </row>
    <row r="2" spans="1:9" ht="80" x14ac:dyDescent="0.2">
      <c r="A2" s="27" t="s">
        <v>20</v>
      </c>
      <c r="B2" s="27" t="s">
        <v>34</v>
      </c>
      <c r="C2" s="28" t="s">
        <v>37</v>
      </c>
      <c r="D2" s="29" t="s">
        <v>21</v>
      </c>
      <c r="E2" s="28" t="s">
        <v>22</v>
      </c>
      <c r="F2" s="28" t="s">
        <v>23</v>
      </c>
      <c r="G2" s="28" t="s">
        <v>24</v>
      </c>
      <c r="H2" s="28" t="s">
        <v>267</v>
      </c>
      <c r="I2" s="28" t="s">
        <v>266</v>
      </c>
    </row>
    <row r="3" spans="1:9" x14ac:dyDescent="0.2">
      <c r="A3" s="3" t="s">
        <v>25</v>
      </c>
      <c r="B3" s="3" t="s">
        <v>35</v>
      </c>
      <c r="C3" s="2">
        <v>374190</v>
      </c>
      <c r="D3" s="4">
        <f t="shared" ref="D3:D12" si="0">E3/C3</f>
        <v>1.827948368475908E-3</v>
      </c>
      <c r="E3" s="2">
        <v>684</v>
      </c>
      <c r="F3" s="2">
        <v>609</v>
      </c>
      <c r="G3" s="2">
        <v>97.09</v>
      </c>
      <c r="H3" s="2">
        <v>0.6</v>
      </c>
      <c r="I3" s="3">
        <v>0</v>
      </c>
    </row>
    <row r="4" spans="1:9" x14ac:dyDescent="0.2">
      <c r="A4" s="3" t="s">
        <v>5</v>
      </c>
      <c r="B4" s="3" t="s">
        <v>35</v>
      </c>
      <c r="C4" s="2">
        <v>640918</v>
      </c>
      <c r="D4" s="4">
        <f t="shared" si="0"/>
        <v>5.9040314049535201E-3</v>
      </c>
      <c r="E4" s="2">
        <v>3784</v>
      </c>
      <c r="F4" s="2">
        <v>1469</v>
      </c>
      <c r="G4" s="2">
        <v>95.98</v>
      </c>
      <c r="H4" s="2">
        <v>2.4</v>
      </c>
      <c r="I4" s="3">
        <v>100</v>
      </c>
    </row>
    <row r="5" spans="1:9" x14ac:dyDescent="0.2">
      <c r="A5" s="3" t="s">
        <v>26</v>
      </c>
      <c r="B5" s="3" t="s">
        <v>36</v>
      </c>
      <c r="C5" s="2">
        <v>1152</v>
      </c>
      <c r="D5" s="4">
        <f t="shared" si="0"/>
        <v>2.0833333333333332E-2</v>
      </c>
      <c r="E5" s="2">
        <v>24</v>
      </c>
      <c r="F5" s="2">
        <v>22</v>
      </c>
      <c r="G5" s="2">
        <v>152</v>
      </c>
      <c r="H5" s="2">
        <v>0.1</v>
      </c>
      <c r="I5" s="3">
        <v>0</v>
      </c>
    </row>
    <row r="6" spans="1:9" x14ac:dyDescent="0.2">
      <c r="A6" s="3" t="s">
        <v>27</v>
      </c>
      <c r="B6" s="3" t="s">
        <v>36</v>
      </c>
      <c r="C6" s="2">
        <v>9302</v>
      </c>
      <c r="D6" s="4">
        <f t="shared" si="0"/>
        <v>3.2251128789507631E-4</v>
      </c>
      <c r="E6" s="2">
        <v>3</v>
      </c>
      <c r="F6" s="2">
        <v>3</v>
      </c>
      <c r="G6" s="2">
        <v>118</v>
      </c>
      <c r="H6" s="3">
        <v>0</v>
      </c>
      <c r="I6" s="3">
        <v>0</v>
      </c>
    </row>
    <row r="7" spans="1:9" x14ac:dyDescent="0.2">
      <c r="A7" s="3" t="s">
        <v>28</v>
      </c>
      <c r="B7" s="3" t="s">
        <v>35</v>
      </c>
      <c r="C7" s="2">
        <v>3676</v>
      </c>
      <c r="D7" s="4">
        <f t="shared" si="0"/>
        <v>8.5690968443960833E-2</v>
      </c>
      <c r="E7" s="2">
        <v>315</v>
      </c>
      <c r="F7" s="2">
        <v>286</v>
      </c>
      <c r="G7" s="2">
        <v>126.05</v>
      </c>
      <c r="H7" s="2">
        <v>1</v>
      </c>
      <c r="I7" s="5">
        <v>0</v>
      </c>
    </row>
    <row r="8" spans="1:9" x14ac:dyDescent="0.2">
      <c r="A8" s="3" t="s">
        <v>29</v>
      </c>
      <c r="B8" s="3" t="s">
        <v>36</v>
      </c>
      <c r="C8" s="2">
        <v>9204548</v>
      </c>
      <c r="D8" s="4">
        <f t="shared" si="0"/>
        <v>5.2148133726935856E-6</v>
      </c>
      <c r="E8" s="2">
        <v>48</v>
      </c>
      <c r="F8" s="2">
        <v>44</v>
      </c>
      <c r="G8" s="2">
        <v>65.94</v>
      </c>
      <c r="H8" s="2">
        <v>0.1</v>
      </c>
      <c r="I8" s="3">
        <v>0</v>
      </c>
    </row>
    <row r="9" spans="1:9" x14ac:dyDescent="0.2">
      <c r="A9" s="3" t="s">
        <v>30</v>
      </c>
      <c r="B9" s="3" t="s">
        <v>36</v>
      </c>
      <c r="C9" s="2">
        <v>895024</v>
      </c>
      <c r="D9" s="4">
        <f t="shared" si="0"/>
        <v>1.9653104274298789E-3</v>
      </c>
      <c r="E9" s="2">
        <v>1759</v>
      </c>
      <c r="F9" s="2">
        <v>1757</v>
      </c>
      <c r="G9" s="2">
        <v>110.67</v>
      </c>
      <c r="H9" s="2">
        <v>3.8</v>
      </c>
      <c r="I9" s="3">
        <v>252</v>
      </c>
    </row>
    <row r="10" spans="1:9" x14ac:dyDescent="0.2">
      <c r="A10" s="3" t="s">
        <v>31</v>
      </c>
      <c r="B10" s="3" t="s">
        <v>35</v>
      </c>
      <c r="C10" s="2">
        <v>3238</v>
      </c>
      <c r="D10" s="4">
        <f t="shared" si="0"/>
        <v>2.0382952439777641E-2</v>
      </c>
      <c r="E10" s="2">
        <v>66</v>
      </c>
      <c r="F10" s="2">
        <v>46</v>
      </c>
      <c r="G10" s="2">
        <v>179.1</v>
      </c>
      <c r="H10" s="2">
        <v>0.2</v>
      </c>
      <c r="I10" s="3">
        <v>0</v>
      </c>
    </row>
    <row r="11" spans="1:9" x14ac:dyDescent="0.2">
      <c r="A11" s="3" t="s">
        <v>32</v>
      </c>
      <c r="B11" s="3" t="s">
        <v>35</v>
      </c>
      <c r="C11" s="2">
        <v>8644</v>
      </c>
      <c r="D11" s="4">
        <f t="shared" si="0"/>
        <v>1.4229523368810736E-2</v>
      </c>
      <c r="E11" s="2">
        <v>123</v>
      </c>
      <c r="F11" s="2">
        <v>106</v>
      </c>
      <c r="G11" s="2">
        <v>134.06</v>
      </c>
      <c r="H11" s="2">
        <v>0.4</v>
      </c>
      <c r="I11" s="3">
        <v>0</v>
      </c>
    </row>
    <row r="12" spans="1:9" x14ac:dyDescent="0.2">
      <c r="A12" s="3" t="s">
        <v>33</v>
      </c>
      <c r="B12" s="3" t="s">
        <v>35</v>
      </c>
      <c r="C12" s="2">
        <v>5408</v>
      </c>
      <c r="D12" s="4">
        <f t="shared" si="0"/>
        <v>9.060650887573965E-2</v>
      </c>
      <c r="E12" s="2">
        <v>490</v>
      </c>
      <c r="F12" s="2">
        <v>387</v>
      </c>
      <c r="G12" s="2">
        <v>150.94999999999999</v>
      </c>
      <c r="H12" s="2">
        <v>1.6</v>
      </c>
      <c r="I12" s="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95F7A-1CF1-9D45-A825-03384C791EC9}">
  <dimension ref="A1:N92"/>
  <sheetViews>
    <sheetView zoomScale="130" zoomScaleNormal="130" workbookViewId="0">
      <selection activeCell="J1" sqref="J1:J1048576"/>
    </sheetView>
  </sheetViews>
  <sheetFormatPr baseColWidth="10" defaultColWidth="10.83203125" defaultRowHeight="15" x14ac:dyDescent="0.2"/>
  <cols>
    <col min="1" max="9" width="10.83203125" style="7"/>
    <col min="10" max="10" width="13.33203125" style="7" bestFit="1" customWidth="1"/>
    <col min="11" max="16384" width="10.83203125" style="7"/>
  </cols>
  <sheetData>
    <row r="1" spans="1:14" x14ac:dyDescent="0.2">
      <c r="A1" s="10" t="s">
        <v>236</v>
      </c>
    </row>
    <row r="2" spans="1:14" s="9" customFormat="1" x14ac:dyDescent="0.2">
      <c r="A2" s="25" t="s">
        <v>41</v>
      </c>
      <c r="B2" s="32">
        <v>38.200000000000003</v>
      </c>
      <c r="C2" s="32">
        <v>38.299999999999997</v>
      </c>
      <c r="D2" s="32" t="s">
        <v>228</v>
      </c>
      <c r="E2" s="32" t="s">
        <v>229</v>
      </c>
      <c r="F2" s="25" t="s">
        <v>42</v>
      </c>
      <c r="H2" s="23" t="s">
        <v>117</v>
      </c>
      <c r="I2" s="33">
        <v>38.200000000000003</v>
      </c>
      <c r="J2" s="33" t="s">
        <v>230</v>
      </c>
      <c r="K2" s="33">
        <v>38.299999999999997</v>
      </c>
      <c r="L2" s="33" t="s">
        <v>228</v>
      </c>
      <c r="M2" s="33" t="s">
        <v>229</v>
      </c>
      <c r="N2" s="23" t="s">
        <v>42</v>
      </c>
    </row>
    <row r="3" spans="1:14" x14ac:dyDescent="0.2">
      <c r="A3" s="26" t="s">
        <v>105</v>
      </c>
      <c r="B3" s="26" t="s">
        <v>234</v>
      </c>
      <c r="C3" s="26"/>
      <c r="D3" s="26"/>
      <c r="E3" s="26" t="s">
        <v>234</v>
      </c>
      <c r="F3" s="26" t="s">
        <v>234</v>
      </c>
      <c r="H3" s="24" t="s">
        <v>118</v>
      </c>
      <c r="I3" s="24" t="s">
        <v>215</v>
      </c>
      <c r="J3" s="24" t="s">
        <v>216</v>
      </c>
      <c r="K3" s="24" t="s">
        <v>215</v>
      </c>
      <c r="L3" s="24" t="s">
        <v>215</v>
      </c>
      <c r="M3" s="24" t="s">
        <v>215</v>
      </c>
      <c r="N3" s="24" t="s">
        <v>215</v>
      </c>
    </row>
    <row r="4" spans="1:14" x14ac:dyDescent="0.2">
      <c r="A4" s="26" t="s">
        <v>43</v>
      </c>
      <c r="B4" s="26" t="s">
        <v>44</v>
      </c>
      <c r="C4" s="26" t="s">
        <v>44</v>
      </c>
      <c r="D4" s="26" t="s">
        <v>44</v>
      </c>
      <c r="E4" s="26" t="s">
        <v>44</v>
      </c>
      <c r="F4" s="26" t="s">
        <v>45</v>
      </c>
      <c r="H4" s="24" t="s">
        <v>119</v>
      </c>
      <c r="I4" s="24" t="s">
        <v>193</v>
      </c>
      <c r="J4" s="24" t="s">
        <v>216</v>
      </c>
      <c r="K4" s="24" t="s">
        <v>193</v>
      </c>
      <c r="L4" s="24" t="s">
        <v>193</v>
      </c>
      <c r="M4" s="24" t="s">
        <v>193</v>
      </c>
      <c r="N4" s="24" t="s">
        <v>193</v>
      </c>
    </row>
    <row r="5" spans="1:14" x14ac:dyDescent="0.2">
      <c r="A5" s="26" t="s">
        <v>63</v>
      </c>
      <c r="B5" s="26" t="s">
        <v>64</v>
      </c>
      <c r="C5" s="26" t="s">
        <v>65</v>
      </c>
      <c r="D5" s="26" t="s">
        <v>66</v>
      </c>
      <c r="E5" s="26" t="s">
        <v>64</v>
      </c>
      <c r="F5" s="26" t="s">
        <v>67</v>
      </c>
      <c r="H5" s="24" t="s">
        <v>120</v>
      </c>
      <c r="I5" s="24" t="s">
        <v>217</v>
      </c>
      <c r="J5" s="24" t="s">
        <v>217</v>
      </c>
      <c r="K5" s="24" t="s">
        <v>216</v>
      </c>
      <c r="L5" s="24" t="s">
        <v>217</v>
      </c>
      <c r="M5" s="24" t="s">
        <v>217</v>
      </c>
      <c r="N5" s="24" t="s">
        <v>149</v>
      </c>
    </row>
    <row r="6" spans="1:14" x14ac:dyDescent="0.2">
      <c r="A6" s="26" t="s">
        <v>84</v>
      </c>
      <c r="B6" s="26" t="s">
        <v>85</v>
      </c>
      <c r="C6" s="26" t="s">
        <v>85</v>
      </c>
      <c r="D6" s="26" t="s">
        <v>85</v>
      </c>
      <c r="E6" s="26" t="s">
        <v>79</v>
      </c>
      <c r="F6" s="26" t="s">
        <v>86</v>
      </c>
      <c r="H6" s="24" t="s">
        <v>121</v>
      </c>
      <c r="I6" s="24" t="s">
        <v>218</v>
      </c>
      <c r="J6" s="24" t="s">
        <v>216</v>
      </c>
      <c r="K6" s="24" t="s">
        <v>216</v>
      </c>
      <c r="L6" s="24" t="s">
        <v>218</v>
      </c>
      <c r="M6" s="24" t="s">
        <v>218</v>
      </c>
      <c r="N6" s="24" t="s">
        <v>218</v>
      </c>
    </row>
    <row r="7" spans="1:14" x14ac:dyDescent="0.2">
      <c r="A7" s="26" t="s">
        <v>91</v>
      </c>
      <c r="B7" s="26" t="s">
        <v>92</v>
      </c>
      <c r="C7" s="26" t="s">
        <v>92</v>
      </c>
      <c r="D7" s="26" t="s">
        <v>92</v>
      </c>
      <c r="E7" s="26" t="s">
        <v>92</v>
      </c>
      <c r="F7" s="26" t="s">
        <v>93</v>
      </c>
      <c r="H7" s="24" t="s">
        <v>122</v>
      </c>
      <c r="I7" s="24" t="s">
        <v>219</v>
      </c>
      <c r="J7" s="24" t="s">
        <v>219</v>
      </c>
      <c r="K7" s="24" t="s">
        <v>219</v>
      </c>
      <c r="L7" s="24" t="s">
        <v>219</v>
      </c>
      <c r="M7" s="24" t="s">
        <v>219</v>
      </c>
      <c r="N7" s="24" t="s">
        <v>196</v>
      </c>
    </row>
    <row r="8" spans="1:14" x14ac:dyDescent="0.2">
      <c r="A8" s="26" t="s">
        <v>58</v>
      </c>
      <c r="B8" s="26" t="s">
        <v>59</v>
      </c>
      <c r="C8" s="26" t="s">
        <v>59</v>
      </c>
      <c r="D8" s="26" t="s">
        <v>59</v>
      </c>
      <c r="E8" s="26" t="s">
        <v>59</v>
      </c>
      <c r="F8" s="26" t="s">
        <v>60</v>
      </c>
      <c r="H8" s="24" t="s">
        <v>123</v>
      </c>
      <c r="I8" s="24" t="s">
        <v>220</v>
      </c>
      <c r="J8" s="24" t="s">
        <v>216</v>
      </c>
      <c r="K8" s="24" t="s">
        <v>220</v>
      </c>
      <c r="L8" s="24" t="s">
        <v>220</v>
      </c>
      <c r="M8" s="24" t="s">
        <v>220</v>
      </c>
      <c r="N8" s="24" t="s">
        <v>220</v>
      </c>
    </row>
    <row r="9" spans="1:14" x14ac:dyDescent="0.2">
      <c r="A9" s="26" t="s">
        <v>112</v>
      </c>
      <c r="B9" s="26"/>
      <c r="C9" s="26"/>
      <c r="D9" s="26"/>
      <c r="E9" s="26"/>
      <c r="F9" s="26"/>
      <c r="H9" s="24" t="s">
        <v>124</v>
      </c>
      <c r="I9" s="24" t="s">
        <v>216</v>
      </c>
      <c r="J9" s="24" t="s">
        <v>216</v>
      </c>
      <c r="K9" s="24" t="s">
        <v>216</v>
      </c>
      <c r="L9" s="24" t="s">
        <v>216</v>
      </c>
      <c r="M9" s="24" t="s">
        <v>216</v>
      </c>
      <c r="N9" s="24" t="s">
        <v>216</v>
      </c>
    </row>
    <row r="10" spans="1:14" x14ac:dyDescent="0.2">
      <c r="A10" s="26" t="s">
        <v>113</v>
      </c>
      <c r="B10" s="26"/>
      <c r="C10" s="26"/>
      <c r="D10" s="26"/>
      <c r="E10" s="26"/>
      <c r="F10" s="26"/>
      <c r="H10" s="24" t="s">
        <v>125</v>
      </c>
      <c r="I10" s="24" t="s">
        <v>215</v>
      </c>
      <c r="J10" s="24" t="s">
        <v>216</v>
      </c>
      <c r="K10" s="24" t="s">
        <v>216</v>
      </c>
      <c r="L10" s="24" t="s">
        <v>215</v>
      </c>
      <c r="M10" s="24" t="s">
        <v>215</v>
      </c>
      <c r="N10" s="24" t="s">
        <v>215</v>
      </c>
    </row>
    <row r="11" spans="1:14" x14ac:dyDescent="0.2">
      <c r="A11" s="26" t="s">
        <v>71</v>
      </c>
      <c r="B11" s="26" t="s">
        <v>72</v>
      </c>
      <c r="C11" s="26" t="s">
        <v>72</v>
      </c>
      <c r="D11" s="26" t="s">
        <v>72</v>
      </c>
      <c r="E11" s="26" t="s">
        <v>72</v>
      </c>
      <c r="F11" s="26" t="s">
        <v>73</v>
      </c>
      <c r="H11" s="24" t="s">
        <v>126</v>
      </c>
      <c r="I11" s="24" t="s">
        <v>217</v>
      </c>
      <c r="J11" s="24" t="s">
        <v>217</v>
      </c>
      <c r="K11" s="24" t="s">
        <v>216</v>
      </c>
      <c r="L11" s="24" t="s">
        <v>217</v>
      </c>
      <c r="M11" s="24" t="s">
        <v>217</v>
      </c>
      <c r="N11" s="24" t="s">
        <v>149</v>
      </c>
    </row>
    <row r="12" spans="1:14" x14ac:dyDescent="0.2">
      <c r="A12" s="26" t="s">
        <v>61</v>
      </c>
      <c r="B12" s="26" t="s">
        <v>62</v>
      </c>
      <c r="C12" s="26" t="s">
        <v>59</v>
      </c>
      <c r="D12" s="26" t="s">
        <v>59</v>
      </c>
      <c r="E12" s="26" t="s">
        <v>59</v>
      </c>
      <c r="F12" s="26" t="s">
        <v>60</v>
      </c>
      <c r="H12" s="24" t="s">
        <v>127</v>
      </c>
      <c r="I12" s="24" t="s">
        <v>217</v>
      </c>
      <c r="J12" s="24" t="s">
        <v>217</v>
      </c>
      <c r="K12" s="24" t="s">
        <v>216</v>
      </c>
      <c r="L12" s="24" t="s">
        <v>217</v>
      </c>
      <c r="M12" s="24" t="s">
        <v>217</v>
      </c>
      <c r="N12" s="24" t="s">
        <v>149</v>
      </c>
    </row>
    <row r="13" spans="1:14" x14ac:dyDescent="0.2">
      <c r="A13" s="26" t="s">
        <v>46</v>
      </c>
      <c r="B13" s="26" t="s">
        <v>47</v>
      </c>
      <c r="C13" s="26" t="s">
        <v>48</v>
      </c>
      <c r="D13" s="26" t="s">
        <v>48</v>
      </c>
      <c r="E13" s="26" t="s">
        <v>48</v>
      </c>
      <c r="F13" s="26" t="s">
        <v>49</v>
      </c>
      <c r="H13" s="24" t="s">
        <v>128</v>
      </c>
      <c r="I13" s="24" t="s">
        <v>221</v>
      </c>
      <c r="J13" s="24" t="s">
        <v>221</v>
      </c>
      <c r="K13" s="24" t="s">
        <v>217</v>
      </c>
      <c r="L13" s="24" t="s">
        <v>221</v>
      </c>
      <c r="M13" s="24" t="s">
        <v>221</v>
      </c>
      <c r="N13" s="24" t="s">
        <v>221</v>
      </c>
    </row>
    <row r="14" spans="1:14" x14ac:dyDescent="0.2">
      <c r="A14" s="26" t="s">
        <v>68</v>
      </c>
      <c r="B14" s="26" t="s">
        <v>62</v>
      </c>
      <c r="C14" s="26" t="s">
        <v>62</v>
      </c>
      <c r="D14" s="26" t="s">
        <v>62</v>
      </c>
      <c r="E14" s="26" t="s">
        <v>62</v>
      </c>
      <c r="F14" s="26" t="s">
        <v>69</v>
      </c>
      <c r="H14" s="24" t="s">
        <v>129</v>
      </c>
      <c r="I14" s="24" t="s">
        <v>219</v>
      </c>
      <c r="J14" s="24" t="s">
        <v>219</v>
      </c>
      <c r="K14" s="24" t="s">
        <v>219</v>
      </c>
      <c r="L14" s="24" t="s">
        <v>219</v>
      </c>
      <c r="M14" s="24" t="s">
        <v>219</v>
      </c>
      <c r="N14" s="24" t="s">
        <v>196</v>
      </c>
    </row>
    <row r="15" spans="1:14" x14ac:dyDescent="0.2">
      <c r="A15" s="26" t="s">
        <v>106</v>
      </c>
      <c r="B15" s="26"/>
      <c r="C15" s="26"/>
      <c r="D15" s="26"/>
      <c r="E15" s="26" t="s">
        <v>107</v>
      </c>
      <c r="F15" s="26"/>
      <c r="H15" s="24" t="s">
        <v>130</v>
      </c>
      <c r="I15" s="24" t="s">
        <v>216</v>
      </c>
      <c r="J15" s="24" t="s">
        <v>216</v>
      </c>
      <c r="K15" s="24" t="s">
        <v>216</v>
      </c>
      <c r="L15" s="24" t="s">
        <v>216</v>
      </c>
      <c r="M15" s="24" t="s">
        <v>216</v>
      </c>
      <c r="N15" s="24" t="s">
        <v>216</v>
      </c>
    </row>
    <row r="16" spans="1:14" x14ac:dyDescent="0.2">
      <c r="A16" s="26" t="s">
        <v>88</v>
      </c>
      <c r="B16" s="26" t="s">
        <v>65</v>
      </c>
      <c r="C16" s="26" t="s">
        <v>89</v>
      </c>
      <c r="D16" s="26" t="s">
        <v>89</v>
      </c>
      <c r="E16" s="26" t="s">
        <v>89</v>
      </c>
      <c r="F16" s="26" t="s">
        <v>90</v>
      </c>
      <c r="H16" s="24" t="s">
        <v>131</v>
      </c>
      <c r="I16" s="24" t="s">
        <v>215</v>
      </c>
      <c r="J16" s="24" t="s">
        <v>215</v>
      </c>
      <c r="K16" s="24" t="s">
        <v>215</v>
      </c>
      <c r="L16" s="24" t="s">
        <v>215</v>
      </c>
      <c r="M16" s="24" t="s">
        <v>215</v>
      </c>
      <c r="N16" s="24" t="s">
        <v>215</v>
      </c>
    </row>
    <row r="17" spans="1:14" x14ac:dyDescent="0.2">
      <c r="A17" s="26" t="s">
        <v>97</v>
      </c>
      <c r="B17" s="26"/>
      <c r="C17" s="26" t="s">
        <v>98</v>
      </c>
      <c r="D17" s="26" t="s">
        <v>99</v>
      </c>
      <c r="E17" s="26" t="s">
        <v>99</v>
      </c>
      <c r="F17" s="26" t="s">
        <v>100</v>
      </c>
      <c r="H17" s="24" t="s">
        <v>132</v>
      </c>
      <c r="I17" s="24" t="s">
        <v>139</v>
      </c>
      <c r="J17" s="24" t="s">
        <v>139</v>
      </c>
      <c r="K17" s="24" t="s">
        <v>216</v>
      </c>
      <c r="L17" s="24" t="s">
        <v>139</v>
      </c>
      <c r="M17" s="24" t="s">
        <v>139</v>
      </c>
      <c r="N17" s="24" t="s">
        <v>139</v>
      </c>
    </row>
    <row r="18" spans="1:14" x14ac:dyDescent="0.2">
      <c r="A18" s="26" t="s">
        <v>50</v>
      </c>
      <c r="B18" s="26" t="s">
        <v>47</v>
      </c>
      <c r="C18" s="26" t="s">
        <v>48</v>
      </c>
      <c r="D18" s="26" t="s">
        <v>48</v>
      </c>
      <c r="E18" s="26" t="s">
        <v>51</v>
      </c>
      <c r="F18" s="26" t="s">
        <v>49</v>
      </c>
      <c r="H18" s="24" t="s">
        <v>133</v>
      </c>
      <c r="I18" s="24" t="s">
        <v>193</v>
      </c>
      <c r="J18" s="24" t="s">
        <v>193</v>
      </c>
      <c r="K18" s="24" t="s">
        <v>216</v>
      </c>
      <c r="L18" s="24" t="s">
        <v>193</v>
      </c>
      <c r="M18" s="24" t="s">
        <v>216</v>
      </c>
      <c r="N18" s="24" t="s">
        <v>193</v>
      </c>
    </row>
    <row r="19" spans="1:14" x14ac:dyDescent="0.2">
      <c r="A19" s="26" t="s">
        <v>70</v>
      </c>
      <c r="B19" s="26" t="s">
        <v>62</v>
      </c>
      <c r="C19" s="26" t="s">
        <v>62</v>
      </c>
      <c r="D19" s="26" t="s">
        <v>62</v>
      </c>
      <c r="E19" s="26" t="s">
        <v>62</v>
      </c>
      <c r="F19" s="26" t="s">
        <v>69</v>
      </c>
      <c r="H19" s="24" t="s">
        <v>134</v>
      </c>
      <c r="I19" s="24" t="s">
        <v>219</v>
      </c>
      <c r="J19" s="24" t="s">
        <v>216</v>
      </c>
      <c r="K19" s="24" t="s">
        <v>216</v>
      </c>
      <c r="L19" s="24" t="s">
        <v>219</v>
      </c>
      <c r="M19" s="24" t="s">
        <v>219</v>
      </c>
      <c r="N19" s="24" t="s">
        <v>196</v>
      </c>
    </row>
    <row r="20" spans="1:14" x14ac:dyDescent="0.2">
      <c r="A20" s="26" t="s">
        <v>81</v>
      </c>
      <c r="B20" s="26" t="s">
        <v>79</v>
      </c>
      <c r="C20" s="26" t="s">
        <v>82</v>
      </c>
      <c r="D20" s="26" t="s">
        <v>82</v>
      </c>
      <c r="E20" s="26" t="s">
        <v>79</v>
      </c>
      <c r="F20" s="26" t="s">
        <v>83</v>
      </c>
      <c r="H20" s="24" t="s">
        <v>135</v>
      </c>
      <c r="I20" s="24" t="s">
        <v>222</v>
      </c>
      <c r="J20" s="24" t="s">
        <v>222</v>
      </c>
      <c r="K20" s="24" t="s">
        <v>222</v>
      </c>
      <c r="L20" s="24" t="s">
        <v>222</v>
      </c>
      <c r="M20" s="24" t="s">
        <v>222</v>
      </c>
      <c r="N20" s="24" t="s">
        <v>208</v>
      </c>
    </row>
    <row r="21" spans="1:14" x14ac:dyDescent="0.2">
      <c r="A21" s="26" t="s">
        <v>78</v>
      </c>
      <c r="B21" s="26" t="s">
        <v>79</v>
      </c>
      <c r="C21" s="26" t="s">
        <v>79</v>
      </c>
      <c r="D21" s="26" t="s">
        <v>79</v>
      </c>
      <c r="E21" s="26" t="s">
        <v>79</v>
      </c>
      <c r="F21" s="26" t="s">
        <v>80</v>
      </c>
      <c r="H21" s="24" t="s">
        <v>136</v>
      </c>
      <c r="I21" s="24" t="s">
        <v>219</v>
      </c>
      <c r="J21" s="24" t="s">
        <v>219</v>
      </c>
      <c r="K21" s="24" t="s">
        <v>219</v>
      </c>
      <c r="L21" s="24" t="s">
        <v>219</v>
      </c>
      <c r="M21" s="24" t="s">
        <v>219</v>
      </c>
      <c r="N21" s="24" t="s">
        <v>196</v>
      </c>
    </row>
    <row r="22" spans="1:14" x14ac:dyDescent="0.2">
      <c r="A22" s="26" t="s">
        <v>101</v>
      </c>
      <c r="B22" s="26" t="s">
        <v>102</v>
      </c>
      <c r="C22" s="26" t="s">
        <v>103</v>
      </c>
      <c r="D22" s="26" t="s">
        <v>47</v>
      </c>
      <c r="E22" s="26" t="s">
        <v>47</v>
      </c>
      <c r="F22" s="26" t="s">
        <v>104</v>
      </c>
      <c r="H22" s="24" t="s">
        <v>137</v>
      </c>
      <c r="I22" s="24" t="s">
        <v>223</v>
      </c>
      <c r="J22" s="24" t="s">
        <v>223</v>
      </c>
      <c r="K22" s="24" t="s">
        <v>223</v>
      </c>
      <c r="L22" s="24" t="s">
        <v>223</v>
      </c>
      <c r="M22" s="24" t="s">
        <v>223</v>
      </c>
      <c r="N22" s="24" t="s">
        <v>224</v>
      </c>
    </row>
    <row r="23" spans="1:14" x14ac:dyDescent="0.2">
      <c r="A23" s="26" t="s">
        <v>74</v>
      </c>
      <c r="B23" s="26" t="s">
        <v>75</v>
      </c>
      <c r="C23" s="26" t="s">
        <v>76</v>
      </c>
      <c r="D23" s="26" t="s">
        <v>62</v>
      </c>
      <c r="E23" s="26" t="s">
        <v>75</v>
      </c>
      <c r="F23" s="26" t="s">
        <v>77</v>
      </c>
      <c r="H23" s="24" t="s">
        <v>138</v>
      </c>
      <c r="I23" s="24" t="s">
        <v>219</v>
      </c>
      <c r="J23" s="24" t="s">
        <v>216</v>
      </c>
      <c r="K23" s="24" t="s">
        <v>216</v>
      </c>
      <c r="L23" s="24" t="s">
        <v>139</v>
      </c>
      <c r="M23" s="24" t="s">
        <v>139</v>
      </c>
      <c r="N23" s="24" t="s">
        <v>139</v>
      </c>
    </row>
    <row r="24" spans="1:14" x14ac:dyDescent="0.2">
      <c r="A24" s="26" t="s">
        <v>52</v>
      </c>
      <c r="B24" s="26" t="s">
        <v>47</v>
      </c>
      <c r="C24" s="26" t="s">
        <v>47</v>
      </c>
      <c r="D24" s="26" t="s">
        <v>47</v>
      </c>
      <c r="E24" s="26" t="s">
        <v>47</v>
      </c>
      <c r="F24" s="26" t="s">
        <v>53</v>
      </c>
      <c r="H24" s="24" t="s">
        <v>140</v>
      </c>
      <c r="I24" s="24" t="s">
        <v>222</v>
      </c>
      <c r="J24" s="24" t="s">
        <v>222</v>
      </c>
      <c r="K24" s="24" t="s">
        <v>222</v>
      </c>
      <c r="L24" s="24" t="s">
        <v>222</v>
      </c>
      <c r="M24" s="24" t="s">
        <v>222</v>
      </c>
      <c r="N24" s="24" t="s">
        <v>208</v>
      </c>
    </row>
    <row r="25" spans="1:14" x14ac:dyDescent="0.2">
      <c r="A25" s="26" t="s">
        <v>54</v>
      </c>
      <c r="B25" s="26" t="s">
        <v>47</v>
      </c>
      <c r="C25" s="26" t="s">
        <v>47</v>
      </c>
      <c r="D25" s="26" t="s">
        <v>47</v>
      </c>
      <c r="E25" s="26" t="s">
        <v>47</v>
      </c>
      <c r="F25" s="26" t="s">
        <v>53</v>
      </c>
      <c r="H25" s="24" t="s">
        <v>141</v>
      </c>
      <c r="I25" s="24" t="s">
        <v>217</v>
      </c>
      <c r="J25" s="24" t="s">
        <v>216</v>
      </c>
      <c r="K25" s="24" t="s">
        <v>216</v>
      </c>
      <c r="L25" s="24" t="s">
        <v>217</v>
      </c>
      <c r="M25" s="24" t="s">
        <v>217</v>
      </c>
      <c r="N25" s="24" t="s">
        <v>149</v>
      </c>
    </row>
    <row r="26" spans="1:14" x14ac:dyDescent="0.2">
      <c r="A26" s="26" t="s">
        <v>87</v>
      </c>
      <c r="B26" s="26" t="s">
        <v>85</v>
      </c>
      <c r="C26" s="26" t="s">
        <v>85</v>
      </c>
      <c r="D26" s="26" t="s">
        <v>85</v>
      </c>
      <c r="E26" s="26" t="s">
        <v>85</v>
      </c>
      <c r="F26" s="26" t="s">
        <v>86</v>
      </c>
      <c r="H26" s="24" t="s">
        <v>142</v>
      </c>
      <c r="I26" s="24" t="s">
        <v>219</v>
      </c>
      <c r="J26" s="24" t="s">
        <v>219</v>
      </c>
      <c r="K26" s="24" t="s">
        <v>216</v>
      </c>
      <c r="L26" s="24" t="s">
        <v>216</v>
      </c>
      <c r="M26" s="24" t="s">
        <v>216</v>
      </c>
      <c r="N26" s="24"/>
    </row>
    <row r="27" spans="1:14" x14ac:dyDescent="0.2">
      <c r="A27" s="26" t="s">
        <v>108</v>
      </c>
      <c r="B27" s="26"/>
      <c r="C27" s="26" t="s">
        <v>51</v>
      </c>
      <c r="D27" s="26" t="s">
        <v>109</v>
      </c>
      <c r="E27" s="26" t="s">
        <v>109</v>
      </c>
      <c r="F27" s="26"/>
      <c r="H27" s="24" t="s">
        <v>143</v>
      </c>
      <c r="I27" s="24" t="s">
        <v>218</v>
      </c>
      <c r="J27" s="24" t="s">
        <v>222</v>
      </c>
      <c r="K27" s="24" t="s">
        <v>216</v>
      </c>
      <c r="L27" s="24" t="s">
        <v>218</v>
      </c>
      <c r="M27" s="24" t="s">
        <v>216</v>
      </c>
      <c r="N27" s="24" t="s">
        <v>218</v>
      </c>
    </row>
    <row r="28" spans="1:14" x14ac:dyDescent="0.2">
      <c r="A28" s="26" t="s">
        <v>55</v>
      </c>
      <c r="B28" s="26" t="s">
        <v>47</v>
      </c>
      <c r="C28" s="26" t="s">
        <v>56</v>
      </c>
      <c r="D28" s="26" t="s">
        <v>47</v>
      </c>
      <c r="E28" s="26" t="s">
        <v>56</v>
      </c>
      <c r="F28" s="26" t="s">
        <v>57</v>
      </c>
      <c r="H28" s="24" t="s">
        <v>144</v>
      </c>
      <c r="I28" s="24" t="s">
        <v>222</v>
      </c>
      <c r="J28" s="24" t="s">
        <v>222</v>
      </c>
      <c r="K28" s="24" t="s">
        <v>222</v>
      </c>
      <c r="L28" s="24" t="s">
        <v>222</v>
      </c>
      <c r="M28" s="24" t="s">
        <v>222</v>
      </c>
      <c r="N28" s="24" t="s">
        <v>208</v>
      </c>
    </row>
    <row r="29" spans="1:14" x14ac:dyDescent="0.2">
      <c r="A29" s="26" t="s">
        <v>94</v>
      </c>
      <c r="B29" s="26" t="s">
        <v>95</v>
      </c>
      <c r="C29" s="26" t="s">
        <v>95</v>
      </c>
      <c r="D29" s="26" t="s">
        <v>95</v>
      </c>
      <c r="E29" s="26" t="s">
        <v>95</v>
      </c>
      <c r="F29" s="26" t="s">
        <v>96</v>
      </c>
      <c r="H29" s="24" t="s">
        <v>145</v>
      </c>
      <c r="I29" s="24" t="s">
        <v>216</v>
      </c>
      <c r="J29" s="24" t="s">
        <v>216</v>
      </c>
      <c r="K29" s="24" t="s">
        <v>216</v>
      </c>
      <c r="L29" s="24" t="s">
        <v>216</v>
      </c>
      <c r="M29" s="24" t="s">
        <v>216</v>
      </c>
      <c r="N29" s="24" t="s">
        <v>216</v>
      </c>
    </row>
    <row r="30" spans="1:14" x14ac:dyDescent="0.2">
      <c r="A30" s="26" t="s">
        <v>114</v>
      </c>
      <c r="B30" s="26" t="s">
        <v>115</v>
      </c>
      <c r="C30" s="26"/>
      <c r="D30" s="26"/>
      <c r="E30" s="26"/>
      <c r="F30" s="26"/>
      <c r="H30" s="24" t="s">
        <v>146</v>
      </c>
      <c r="I30" s="24" t="s">
        <v>217</v>
      </c>
      <c r="J30" s="24" t="s">
        <v>216</v>
      </c>
      <c r="K30" s="24" t="s">
        <v>216</v>
      </c>
      <c r="L30" s="24" t="s">
        <v>217</v>
      </c>
      <c r="M30" s="24" t="s">
        <v>217</v>
      </c>
      <c r="N30" s="24" t="s">
        <v>149</v>
      </c>
    </row>
    <row r="31" spans="1:14" x14ac:dyDescent="0.2">
      <c r="A31" s="26" t="s">
        <v>110</v>
      </c>
      <c r="B31" s="26"/>
      <c r="C31" s="26"/>
      <c r="D31" s="26"/>
      <c r="E31" s="26" t="s">
        <v>111</v>
      </c>
      <c r="F31" s="26"/>
      <c r="H31" s="24" t="s">
        <v>147</v>
      </c>
      <c r="I31" s="24" t="s">
        <v>193</v>
      </c>
      <c r="J31" s="24" t="s">
        <v>193</v>
      </c>
      <c r="K31" s="24" t="s">
        <v>193</v>
      </c>
      <c r="L31" s="24" t="s">
        <v>193</v>
      </c>
      <c r="M31" s="24" t="s">
        <v>193</v>
      </c>
      <c r="N31" s="24" t="s">
        <v>193</v>
      </c>
    </row>
    <row r="32" spans="1:14" x14ac:dyDescent="0.2">
      <c r="A32" s="26" t="s">
        <v>116</v>
      </c>
      <c r="B32" s="26"/>
      <c r="C32" s="26"/>
      <c r="D32" s="26"/>
      <c r="E32" s="26"/>
      <c r="F32" s="26"/>
      <c r="H32" s="24" t="s">
        <v>148</v>
      </c>
      <c r="I32" s="24" t="s">
        <v>162</v>
      </c>
      <c r="J32" s="24" t="s">
        <v>216</v>
      </c>
      <c r="K32" s="24" t="s">
        <v>216</v>
      </c>
      <c r="L32" s="24" t="s">
        <v>217</v>
      </c>
      <c r="M32" s="24" t="s">
        <v>217</v>
      </c>
      <c r="N32" s="24" t="s">
        <v>149</v>
      </c>
    </row>
    <row r="33" spans="8:14" x14ac:dyDescent="0.2">
      <c r="H33" s="24" t="s">
        <v>150</v>
      </c>
      <c r="I33" s="24" t="s">
        <v>217</v>
      </c>
      <c r="J33" s="24" t="s">
        <v>216</v>
      </c>
      <c r="K33" s="24" t="s">
        <v>216</v>
      </c>
      <c r="L33" s="24" t="s">
        <v>216</v>
      </c>
      <c r="M33" s="24" t="s">
        <v>216</v>
      </c>
      <c r="N33" s="24"/>
    </row>
    <row r="34" spans="8:14" x14ac:dyDescent="0.2">
      <c r="H34" s="24" t="s">
        <v>151</v>
      </c>
      <c r="I34" s="24" t="s">
        <v>217</v>
      </c>
      <c r="J34" s="24" t="s">
        <v>217</v>
      </c>
      <c r="K34" s="24" t="s">
        <v>217</v>
      </c>
      <c r="L34" s="24" t="s">
        <v>217</v>
      </c>
      <c r="M34" s="24" t="s">
        <v>217</v>
      </c>
      <c r="N34" s="24" t="s">
        <v>149</v>
      </c>
    </row>
    <row r="35" spans="8:14" x14ac:dyDescent="0.2">
      <c r="H35" s="24" t="s">
        <v>152</v>
      </c>
      <c r="I35" s="24" t="s">
        <v>162</v>
      </c>
      <c r="J35" s="24" t="s">
        <v>162</v>
      </c>
      <c r="K35" s="24" t="s">
        <v>216</v>
      </c>
      <c r="L35" s="24" t="s">
        <v>162</v>
      </c>
      <c r="M35" s="24" t="s">
        <v>162</v>
      </c>
      <c r="N35" s="24" t="s">
        <v>162</v>
      </c>
    </row>
    <row r="36" spans="8:14" x14ac:dyDescent="0.2">
      <c r="H36" s="24" t="s">
        <v>153</v>
      </c>
      <c r="I36" s="24" t="s">
        <v>193</v>
      </c>
      <c r="J36" s="24" t="s">
        <v>193</v>
      </c>
      <c r="K36" s="24" t="s">
        <v>216</v>
      </c>
      <c r="L36" s="24" t="s">
        <v>193</v>
      </c>
      <c r="M36" s="24" t="s">
        <v>216</v>
      </c>
      <c r="N36" s="24" t="s">
        <v>193</v>
      </c>
    </row>
    <row r="37" spans="8:14" x14ac:dyDescent="0.2">
      <c r="H37" s="24" t="s">
        <v>154</v>
      </c>
      <c r="I37" s="24" t="s">
        <v>219</v>
      </c>
      <c r="J37" s="24" t="s">
        <v>219</v>
      </c>
      <c r="K37" s="24" t="s">
        <v>219</v>
      </c>
      <c r="L37" s="24" t="s">
        <v>219</v>
      </c>
      <c r="M37" s="24" t="s">
        <v>219</v>
      </c>
      <c r="N37" s="24" t="s">
        <v>196</v>
      </c>
    </row>
    <row r="38" spans="8:14" x14ac:dyDescent="0.2">
      <c r="H38" s="24" t="s">
        <v>155</v>
      </c>
      <c r="I38" s="24" t="s">
        <v>216</v>
      </c>
      <c r="J38" s="24" t="s">
        <v>216</v>
      </c>
      <c r="K38" s="24" t="s">
        <v>216</v>
      </c>
      <c r="L38" s="24" t="s">
        <v>216</v>
      </c>
      <c r="M38" s="24" t="s">
        <v>216</v>
      </c>
      <c r="N38" s="24" t="s">
        <v>216</v>
      </c>
    </row>
    <row r="39" spans="8:14" x14ac:dyDescent="0.2">
      <c r="H39" s="24" t="s">
        <v>156</v>
      </c>
      <c r="I39" s="24" t="s">
        <v>222</v>
      </c>
      <c r="J39" s="24" t="s">
        <v>216</v>
      </c>
      <c r="K39" s="24" t="s">
        <v>222</v>
      </c>
      <c r="L39" s="24" t="s">
        <v>222</v>
      </c>
      <c r="M39" s="24" t="s">
        <v>222</v>
      </c>
      <c r="N39" s="24" t="s">
        <v>208</v>
      </c>
    </row>
    <row r="40" spans="8:14" x14ac:dyDescent="0.2">
      <c r="H40" s="24" t="s">
        <v>157</v>
      </c>
      <c r="I40" s="24" t="s">
        <v>223</v>
      </c>
      <c r="J40" s="24" t="s">
        <v>223</v>
      </c>
      <c r="K40" s="24" t="s">
        <v>216</v>
      </c>
      <c r="L40" s="24" t="s">
        <v>216</v>
      </c>
      <c r="M40" s="24" t="s">
        <v>216</v>
      </c>
      <c r="N40" s="24"/>
    </row>
    <row r="41" spans="8:14" x14ac:dyDescent="0.2">
      <c r="H41" s="24" t="s">
        <v>158</v>
      </c>
      <c r="I41" s="24" t="s">
        <v>193</v>
      </c>
      <c r="J41" s="24" t="s">
        <v>193</v>
      </c>
      <c r="K41" s="24" t="s">
        <v>193</v>
      </c>
      <c r="L41" s="24" t="s">
        <v>193</v>
      </c>
      <c r="M41" s="24" t="s">
        <v>193</v>
      </c>
      <c r="N41" s="24" t="s">
        <v>193</v>
      </c>
    </row>
    <row r="42" spans="8:14" x14ac:dyDescent="0.2">
      <c r="H42" s="24" t="s">
        <v>159</v>
      </c>
      <c r="I42" s="24" t="s">
        <v>222</v>
      </c>
      <c r="J42" s="24" t="s">
        <v>222</v>
      </c>
      <c r="K42" s="24" t="s">
        <v>216</v>
      </c>
      <c r="L42" s="24" t="s">
        <v>216</v>
      </c>
      <c r="M42" s="24" t="s">
        <v>216</v>
      </c>
      <c r="N42" s="24"/>
    </row>
    <row r="43" spans="8:14" x14ac:dyDescent="0.2">
      <c r="H43" s="24" t="s">
        <v>160</v>
      </c>
      <c r="I43" s="24" t="s">
        <v>222</v>
      </c>
      <c r="J43" s="24" t="s">
        <v>222</v>
      </c>
      <c r="K43" s="24" t="s">
        <v>222</v>
      </c>
      <c r="L43" s="24" t="s">
        <v>222</v>
      </c>
      <c r="M43" s="24" t="s">
        <v>222</v>
      </c>
      <c r="N43" s="24" t="s">
        <v>208</v>
      </c>
    </row>
    <row r="44" spans="8:14" x14ac:dyDescent="0.2">
      <c r="H44" s="24" t="s">
        <v>161</v>
      </c>
      <c r="I44" s="24" t="s">
        <v>222</v>
      </c>
      <c r="J44" s="24" t="s">
        <v>216</v>
      </c>
      <c r="K44" s="24" t="s">
        <v>216</v>
      </c>
      <c r="L44" s="24" t="s">
        <v>162</v>
      </c>
      <c r="M44" s="24" t="s">
        <v>162</v>
      </c>
      <c r="N44" s="24" t="s">
        <v>162</v>
      </c>
    </row>
    <row r="45" spans="8:14" x14ac:dyDescent="0.2">
      <c r="H45" s="24" t="s">
        <v>163</v>
      </c>
      <c r="I45" s="24" t="s">
        <v>193</v>
      </c>
      <c r="J45" s="24" t="s">
        <v>193</v>
      </c>
      <c r="K45" s="24" t="s">
        <v>216</v>
      </c>
      <c r="L45" s="24" t="s">
        <v>193</v>
      </c>
      <c r="M45" s="24" t="s">
        <v>193</v>
      </c>
      <c r="N45" s="24" t="s">
        <v>193</v>
      </c>
    </row>
    <row r="46" spans="8:14" x14ac:dyDescent="0.2">
      <c r="H46" s="24" t="s">
        <v>164</v>
      </c>
      <c r="I46" s="24" t="s">
        <v>216</v>
      </c>
      <c r="J46" s="24" t="s">
        <v>216</v>
      </c>
      <c r="K46" s="24" t="s">
        <v>216</v>
      </c>
      <c r="L46" s="24" t="s">
        <v>216</v>
      </c>
      <c r="M46" s="24" t="s">
        <v>216</v>
      </c>
      <c r="N46" s="24" t="s">
        <v>216</v>
      </c>
    </row>
    <row r="47" spans="8:14" x14ac:dyDescent="0.2">
      <c r="H47" s="24" t="s">
        <v>165</v>
      </c>
      <c r="I47" s="24" t="s">
        <v>219</v>
      </c>
      <c r="J47" s="24" t="s">
        <v>219</v>
      </c>
      <c r="K47" s="24" t="s">
        <v>216</v>
      </c>
      <c r="L47" s="24" t="s">
        <v>219</v>
      </c>
      <c r="M47" s="24" t="s">
        <v>219</v>
      </c>
      <c r="N47" s="24" t="s">
        <v>196</v>
      </c>
    </row>
    <row r="48" spans="8:14" x14ac:dyDescent="0.2">
      <c r="H48" s="24" t="s">
        <v>166</v>
      </c>
      <c r="I48" s="24" t="s">
        <v>217</v>
      </c>
      <c r="J48" s="24" t="s">
        <v>217</v>
      </c>
      <c r="K48" s="24" t="s">
        <v>216</v>
      </c>
      <c r="L48" s="24" t="s">
        <v>217</v>
      </c>
      <c r="M48" s="24" t="s">
        <v>217</v>
      </c>
      <c r="N48" s="24" t="s">
        <v>149</v>
      </c>
    </row>
    <row r="49" spans="8:14" x14ac:dyDescent="0.2">
      <c r="H49" s="24" t="s">
        <v>167</v>
      </c>
      <c r="I49" s="24" t="s">
        <v>219</v>
      </c>
      <c r="J49" s="24" t="s">
        <v>219</v>
      </c>
      <c r="K49" s="24" t="s">
        <v>219</v>
      </c>
      <c r="L49" s="24" t="s">
        <v>219</v>
      </c>
      <c r="M49" s="24" t="s">
        <v>219</v>
      </c>
      <c r="N49" s="24" t="s">
        <v>196</v>
      </c>
    </row>
    <row r="50" spans="8:14" x14ac:dyDescent="0.2">
      <c r="H50" s="24" t="s">
        <v>168</v>
      </c>
      <c r="I50" s="24" t="s">
        <v>222</v>
      </c>
      <c r="J50" s="24" t="s">
        <v>222</v>
      </c>
      <c r="K50" s="24" t="s">
        <v>216</v>
      </c>
      <c r="L50" s="24" t="s">
        <v>216</v>
      </c>
      <c r="M50" s="24" t="s">
        <v>216</v>
      </c>
      <c r="N50" s="24"/>
    </row>
    <row r="51" spans="8:14" x14ac:dyDescent="0.2">
      <c r="H51" s="24" t="s">
        <v>169</v>
      </c>
      <c r="I51" s="24" t="s">
        <v>217</v>
      </c>
      <c r="J51" s="24" t="s">
        <v>217</v>
      </c>
      <c r="K51" s="24" t="s">
        <v>216</v>
      </c>
      <c r="L51" s="24" t="s">
        <v>217</v>
      </c>
      <c r="M51" s="24" t="s">
        <v>217</v>
      </c>
      <c r="N51" s="24" t="s">
        <v>149</v>
      </c>
    </row>
    <row r="52" spans="8:14" x14ac:dyDescent="0.2">
      <c r="H52" s="24" t="s">
        <v>170</v>
      </c>
      <c r="I52" s="24" t="s">
        <v>219</v>
      </c>
      <c r="J52" s="24" t="s">
        <v>219</v>
      </c>
      <c r="K52" s="24" t="s">
        <v>219</v>
      </c>
      <c r="L52" s="24" t="s">
        <v>219</v>
      </c>
      <c r="M52" s="24" t="s">
        <v>219</v>
      </c>
      <c r="N52" s="24" t="s">
        <v>196</v>
      </c>
    </row>
    <row r="53" spans="8:14" x14ac:dyDescent="0.2">
      <c r="H53" s="24" t="s">
        <v>171</v>
      </c>
      <c r="I53" s="24" t="s">
        <v>216</v>
      </c>
      <c r="J53" s="24" t="s">
        <v>217</v>
      </c>
      <c r="K53" s="24" t="s">
        <v>216</v>
      </c>
      <c r="L53" s="24" t="s">
        <v>216</v>
      </c>
      <c r="M53" s="24" t="s">
        <v>216</v>
      </c>
      <c r="N53" s="24" t="s">
        <v>216</v>
      </c>
    </row>
    <row r="54" spans="8:14" x14ac:dyDescent="0.2">
      <c r="H54" s="24" t="s">
        <v>172</v>
      </c>
      <c r="I54" s="24" t="s">
        <v>216</v>
      </c>
      <c r="J54" s="24" t="s">
        <v>216</v>
      </c>
      <c r="K54" s="24" t="s">
        <v>216</v>
      </c>
      <c r="L54" s="24" t="s">
        <v>216</v>
      </c>
      <c r="M54" s="24" t="s">
        <v>216</v>
      </c>
      <c r="N54" s="24" t="s">
        <v>216</v>
      </c>
    </row>
    <row r="55" spans="8:14" x14ac:dyDescent="0.2">
      <c r="H55" s="24" t="s">
        <v>173</v>
      </c>
      <c r="I55" s="24" t="s">
        <v>218</v>
      </c>
      <c r="J55" s="24" t="s">
        <v>218</v>
      </c>
      <c r="K55" s="24" t="s">
        <v>218</v>
      </c>
      <c r="L55" s="24" t="s">
        <v>218</v>
      </c>
      <c r="M55" s="24" t="s">
        <v>218</v>
      </c>
      <c r="N55" s="24" t="s">
        <v>218</v>
      </c>
    </row>
    <row r="56" spans="8:14" x14ac:dyDescent="0.2">
      <c r="H56" s="24" t="s">
        <v>174</v>
      </c>
      <c r="I56" s="24" t="s">
        <v>225</v>
      </c>
      <c r="J56" s="24" t="s">
        <v>225</v>
      </c>
      <c r="K56" s="24" t="s">
        <v>216</v>
      </c>
      <c r="L56" s="24" t="s">
        <v>225</v>
      </c>
      <c r="M56" s="24" t="s">
        <v>225</v>
      </c>
      <c r="N56" s="24" t="s">
        <v>225</v>
      </c>
    </row>
    <row r="57" spans="8:14" x14ac:dyDescent="0.2">
      <c r="H57" s="24" t="s">
        <v>175</v>
      </c>
      <c r="I57" s="24" t="s">
        <v>216</v>
      </c>
      <c r="J57" s="24" t="s">
        <v>216</v>
      </c>
      <c r="K57" s="24" t="s">
        <v>216</v>
      </c>
      <c r="L57" s="24" t="s">
        <v>217</v>
      </c>
      <c r="M57" s="24" t="s">
        <v>216</v>
      </c>
      <c r="N57" s="24"/>
    </row>
    <row r="58" spans="8:14" x14ac:dyDescent="0.2">
      <c r="H58" s="24" t="s">
        <v>176</v>
      </c>
      <c r="I58" s="24" t="s">
        <v>217</v>
      </c>
      <c r="J58" s="24" t="s">
        <v>217</v>
      </c>
      <c r="K58" s="24" t="s">
        <v>217</v>
      </c>
      <c r="L58" s="24" t="s">
        <v>217</v>
      </c>
      <c r="M58" s="24" t="s">
        <v>217</v>
      </c>
      <c r="N58" s="24" t="s">
        <v>149</v>
      </c>
    </row>
    <row r="59" spans="8:14" x14ac:dyDescent="0.2">
      <c r="H59" s="24" t="s">
        <v>177</v>
      </c>
      <c r="I59" s="24" t="s">
        <v>226</v>
      </c>
      <c r="J59" s="24" t="s">
        <v>226</v>
      </c>
      <c r="K59" s="24" t="s">
        <v>226</v>
      </c>
      <c r="L59" s="24" t="s">
        <v>226</v>
      </c>
      <c r="M59" s="24" t="s">
        <v>226</v>
      </c>
      <c r="N59" s="24" t="s">
        <v>226</v>
      </c>
    </row>
    <row r="60" spans="8:14" x14ac:dyDescent="0.2">
      <c r="H60" s="24" t="s">
        <v>178</v>
      </c>
      <c r="I60" s="24" t="s">
        <v>219</v>
      </c>
      <c r="J60" s="24" t="s">
        <v>219</v>
      </c>
      <c r="K60" s="24" t="s">
        <v>219</v>
      </c>
      <c r="L60" s="24" t="s">
        <v>219</v>
      </c>
      <c r="M60" s="24" t="s">
        <v>219</v>
      </c>
      <c r="N60" s="24" t="s">
        <v>196</v>
      </c>
    </row>
    <row r="61" spans="8:14" x14ac:dyDescent="0.2">
      <c r="H61" s="24" t="s">
        <v>179</v>
      </c>
      <c r="I61" s="24" t="s">
        <v>220</v>
      </c>
      <c r="J61" s="24" t="s">
        <v>220</v>
      </c>
      <c r="K61" s="24" t="s">
        <v>220</v>
      </c>
      <c r="L61" s="24" t="s">
        <v>220</v>
      </c>
      <c r="M61" s="24" t="s">
        <v>220</v>
      </c>
      <c r="N61" s="24" t="s">
        <v>220</v>
      </c>
    </row>
    <row r="62" spans="8:14" x14ac:dyDescent="0.2">
      <c r="H62" s="24" t="s">
        <v>180</v>
      </c>
      <c r="I62" s="24" t="s">
        <v>222</v>
      </c>
      <c r="J62" s="24" t="s">
        <v>222</v>
      </c>
      <c r="K62" s="24" t="s">
        <v>216</v>
      </c>
      <c r="L62" s="24" t="s">
        <v>222</v>
      </c>
      <c r="M62" s="24" t="s">
        <v>222</v>
      </c>
      <c r="N62" s="24" t="s">
        <v>208</v>
      </c>
    </row>
    <row r="63" spans="8:14" x14ac:dyDescent="0.2">
      <c r="H63" s="24" t="s">
        <v>181</v>
      </c>
      <c r="I63" s="24" t="s">
        <v>225</v>
      </c>
      <c r="J63" s="24" t="s">
        <v>216</v>
      </c>
      <c r="K63" s="24" t="s">
        <v>216</v>
      </c>
      <c r="L63" s="24" t="s">
        <v>225</v>
      </c>
      <c r="M63" s="24" t="s">
        <v>217</v>
      </c>
      <c r="N63" s="24" t="s">
        <v>225</v>
      </c>
    </row>
    <row r="64" spans="8:14" x14ac:dyDescent="0.2">
      <c r="H64" s="24" t="s">
        <v>182</v>
      </c>
      <c r="I64" s="24" t="s">
        <v>218</v>
      </c>
      <c r="J64" s="24" t="s">
        <v>218</v>
      </c>
      <c r="K64" s="24" t="s">
        <v>218</v>
      </c>
      <c r="L64" s="24" t="s">
        <v>218</v>
      </c>
      <c r="M64" s="24" t="s">
        <v>218</v>
      </c>
      <c r="N64" s="24" t="s">
        <v>218</v>
      </c>
    </row>
    <row r="65" spans="8:14" x14ac:dyDescent="0.2">
      <c r="H65" s="24" t="s">
        <v>183</v>
      </c>
      <c r="I65" s="24" t="s">
        <v>222</v>
      </c>
      <c r="J65" s="24" t="s">
        <v>216</v>
      </c>
      <c r="K65" s="24" t="s">
        <v>216</v>
      </c>
      <c r="L65" s="24" t="s">
        <v>222</v>
      </c>
      <c r="M65" s="24" t="s">
        <v>222</v>
      </c>
      <c r="N65" s="24" t="s">
        <v>208</v>
      </c>
    </row>
    <row r="66" spans="8:14" x14ac:dyDescent="0.2">
      <c r="H66" s="24" t="s">
        <v>184</v>
      </c>
      <c r="I66" s="24" t="s">
        <v>217</v>
      </c>
      <c r="J66" s="24" t="s">
        <v>217</v>
      </c>
      <c r="K66" s="24" t="s">
        <v>217</v>
      </c>
      <c r="L66" s="24" t="s">
        <v>217</v>
      </c>
      <c r="M66" s="24" t="s">
        <v>217</v>
      </c>
      <c r="N66" s="24" t="s">
        <v>149</v>
      </c>
    </row>
    <row r="67" spans="8:14" x14ac:dyDescent="0.2">
      <c r="H67" s="24" t="s">
        <v>185</v>
      </c>
      <c r="I67" s="24" t="s">
        <v>219</v>
      </c>
      <c r="J67" s="24" t="s">
        <v>219</v>
      </c>
      <c r="K67" s="24" t="s">
        <v>216</v>
      </c>
      <c r="L67" s="24" t="s">
        <v>219</v>
      </c>
      <c r="M67" s="24" t="s">
        <v>219</v>
      </c>
      <c r="N67" s="24" t="s">
        <v>196</v>
      </c>
    </row>
    <row r="68" spans="8:14" x14ac:dyDescent="0.2">
      <c r="H68" s="24" t="s">
        <v>186</v>
      </c>
      <c r="I68" s="24" t="s">
        <v>219</v>
      </c>
      <c r="J68" s="24" t="s">
        <v>216</v>
      </c>
      <c r="K68" s="24" t="s">
        <v>219</v>
      </c>
      <c r="L68" s="24" t="s">
        <v>219</v>
      </c>
      <c r="M68" s="24" t="s">
        <v>219</v>
      </c>
      <c r="N68" s="24" t="s">
        <v>196</v>
      </c>
    </row>
    <row r="69" spans="8:14" x14ac:dyDescent="0.2">
      <c r="H69" s="24" t="s">
        <v>187</v>
      </c>
      <c r="I69" s="24" t="s">
        <v>216</v>
      </c>
      <c r="J69" s="24" t="s">
        <v>216</v>
      </c>
      <c r="K69" s="24" t="s">
        <v>216</v>
      </c>
      <c r="L69" s="24" t="s">
        <v>216</v>
      </c>
      <c r="M69" s="24" t="s">
        <v>216</v>
      </c>
      <c r="N69" s="24" t="s">
        <v>216</v>
      </c>
    </row>
    <row r="70" spans="8:14" x14ac:dyDescent="0.2">
      <c r="H70" s="24" t="s">
        <v>188</v>
      </c>
      <c r="I70" s="24" t="s">
        <v>221</v>
      </c>
      <c r="J70" s="24" t="s">
        <v>216</v>
      </c>
      <c r="K70" s="24" t="s">
        <v>216</v>
      </c>
      <c r="L70" s="24" t="s">
        <v>216</v>
      </c>
      <c r="M70" s="24" t="s">
        <v>216</v>
      </c>
      <c r="N70" s="24"/>
    </row>
    <row r="71" spans="8:14" x14ac:dyDescent="0.2">
      <c r="H71" s="24" t="s">
        <v>189</v>
      </c>
      <c r="I71" s="24" t="s">
        <v>217</v>
      </c>
      <c r="J71" s="24" t="s">
        <v>217</v>
      </c>
      <c r="K71" s="24" t="s">
        <v>216</v>
      </c>
      <c r="L71" s="24" t="s">
        <v>216</v>
      </c>
      <c r="M71" s="24" t="s">
        <v>217</v>
      </c>
      <c r="N71" s="24" t="s">
        <v>149</v>
      </c>
    </row>
    <row r="72" spans="8:14" x14ac:dyDescent="0.2">
      <c r="H72" s="24" t="s">
        <v>190</v>
      </c>
      <c r="I72" s="24" t="s">
        <v>217</v>
      </c>
      <c r="J72" s="24" t="s">
        <v>217</v>
      </c>
      <c r="K72" s="24" t="s">
        <v>216</v>
      </c>
      <c r="L72" s="24" t="s">
        <v>216</v>
      </c>
      <c r="M72" s="24" t="s">
        <v>216</v>
      </c>
      <c r="N72" s="24"/>
    </row>
    <row r="73" spans="8:14" x14ac:dyDescent="0.2">
      <c r="H73" s="24" t="s">
        <v>191</v>
      </c>
      <c r="I73" s="24" t="s">
        <v>222</v>
      </c>
      <c r="J73" s="24" t="s">
        <v>222</v>
      </c>
      <c r="K73" s="24" t="s">
        <v>216</v>
      </c>
      <c r="L73" s="24" t="s">
        <v>222</v>
      </c>
      <c r="M73" s="24" t="s">
        <v>222</v>
      </c>
      <c r="N73" s="24" t="s">
        <v>208</v>
      </c>
    </row>
    <row r="74" spans="8:14" x14ac:dyDescent="0.2">
      <c r="H74" s="24" t="s">
        <v>192</v>
      </c>
      <c r="I74" s="24" t="s">
        <v>193</v>
      </c>
      <c r="J74" s="24" t="s">
        <v>193</v>
      </c>
      <c r="K74" s="24" t="s">
        <v>193</v>
      </c>
      <c r="L74" s="24" t="s">
        <v>223</v>
      </c>
      <c r="M74" s="24" t="s">
        <v>193</v>
      </c>
      <c r="N74" s="24" t="s">
        <v>193</v>
      </c>
    </row>
    <row r="75" spans="8:14" x14ac:dyDescent="0.2">
      <c r="H75" s="24" t="s">
        <v>194</v>
      </c>
      <c r="I75" s="24" t="s">
        <v>216</v>
      </c>
      <c r="J75" s="24" t="s">
        <v>216</v>
      </c>
      <c r="K75" s="24" t="s">
        <v>216</v>
      </c>
      <c r="L75" s="24" t="s">
        <v>216</v>
      </c>
      <c r="M75" s="24" t="s">
        <v>216</v>
      </c>
      <c r="N75" s="24" t="s">
        <v>216</v>
      </c>
    </row>
    <row r="76" spans="8:14" x14ac:dyDescent="0.2">
      <c r="H76" s="24" t="s">
        <v>195</v>
      </c>
      <c r="I76" s="24" t="s">
        <v>216</v>
      </c>
      <c r="J76" s="24" t="s">
        <v>219</v>
      </c>
      <c r="K76" s="24" t="s">
        <v>219</v>
      </c>
      <c r="L76" s="24" t="s">
        <v>219</v>
      </c>
      <c r="M76" s="24" t="s">
        <v>219</v>
      </c>
      <c r="N76" s="24" t="s">
        <v>196</v>
      </c>
    </row>
    <row r="77" spans="8:14" x14ac:dyDescent="0.2">
      <c r="H77" s="24" t="s">
        <v>197</v>
      </c>
      <c r="I77" s="24" t="s">
        <v>219</v>
      </c>
      <c r="J77" s="24" t="s">
        <v>219</v>
      </c>
      <c r="K77" s="24" t="s">
        <v>216</v>
      </c>
      <c r="L77" s="24" t="s">
        <v>219</v>
      </c>
      <c r="M77" s="24" t="s">
        <v>215</v>
      </c>
      <c r="N77" s="24" t="s">
        <v>198</v>
      </c>
    </row>
    <row r="78" spans="8:14" x14ac:dyDescent="0.2">
      <c r="H78" s="24" t="s">
        <v>199</v>
      </c>
      <c r="I78" s="24" t="s">
        <v>216</v>
      </c>
      <c r="J78" s="24" t="s">
        <v>216</v>
      </c>
      <c r="K78" s="24" t="s">
        <v>216</v>
      </c>
      <c r="L78" s="24" t="s">
        <v>216</v>
      </c>
      <c r="M78" s="24" t="s">
        <v>216</v>
      </c>
      <c r="N78" s="24" t="s">
        <v>216</v>
      </c>
    </row>
    <row r="79" spans="8:14" x14ac:dyDescent="0.2">
      <c r="H79" s="24" t="s">
        <v>200</v>
      </c>
      <c r="I79" s="24" t="s">
        <v>223</v>
      </c>
      <c r="J79" s="24" t="s">
        <v>216</v>
      </c>
      <c r="K79" s="24" t="s">
        <v>216</v>
      </c>
      <c r="L79" s="24" t="s">
        <v>193</v>
      </c>
      <c r="M79" s="24" t="s">
        <v>193</v>
      </c>
      <c r="N79" s="24" t="s">
        <v>193</v>
      </c>
    </row>
    <row r="80" spans="8:14" x14ac:dyDescent="0.2">
      <c r="H80" s="24" t="s">
        <v>201</v>
      </c>
      <c r="I80" s="24" t="s">
        <v>222</v>
      </c>
      <c r="J80" s="24" t="s">
        <v>222</v>
      </c>
      <c r="K80" s="24" t="s">
        <v>222</v>
      </c>
      <c r="L80" s="24" t="s">
        <v>222</v>
      </c>
      <c r="M80" s="24" t="s">
        <v>222</v>
      </c>
      <c r="N80" s="24" t="s">
        <v>208</v>
      </c>
    </row>
    <row r="81" spans="8:14" x14ac:dyDescent="0.2">
      <c r="H81" s="24" t="s">
        <v>202</v>
      </c>
      <c r="I81" s="24" t="s">
        <v>222</v>
      </c>
      <c r="J81" s="24" t="s">
        <v>222</v>
      </c>
      <c r="K81" s="24" t="s">
        <v>216</v>
      </c>
      <c r="L81" s="24" t="s">
        <v>216</v>
      </c>
      <c r="M81" s="24" t="s">
        <v>216</v>
      </c>
      <c r="N81" s="24"/>
    </row>
    <row r="82" spans="8:14" x14ac:dyDescent="0.2">
      <c r="H82" s="24" t="s">
        <v>203</v>
      </c>
      <c r="I82" s="24" t="s">
        <v>216</v>
      </c>
      <c r="J82" s="24" t="s">
        <v>216</v>
      </c>
      <c r="K82" s="24" t="s">
        <v>216</v>
      </c>
      <c r="L82" s="24" t="s">
        <v>216</v>
      </c>
      <c r="M82" s="24" t="s">
        <v>216</v>
      </c>
      <c r="N82" s="24" t="s">
        <v>216</v>
      </c>
    </row>
    <row r="83" spans="8:14" x14ac:dyDescent="0.2">
      <c r="H83" s="24" t="s">
        <v>204</v>
      </c>
      <c r="I83" s="24" t="s">
        <v>218</v>
      </c>
      <c r="J83" s="24" t="s">
        <v>218</v>
      </c>
      <c r="K83" s="24" t="s">
        <v>218</v>
      </c>
      <c r="L83" s="24" t="s">
        <v>218</v>
      </c>
      <c r="M83" s="24" t="s">
        <v>218</v>
      </c>
      <c r="N83" s="24" t="s">
        <v>218</v>
      </c>
    </row>
    <row r="84" spans="8:14" x14ac:dyDescent="0.2">
      <c r="H84" s="24" t="s">
        <v>205</v>
      </c>
      <c r="I84" s="24" t="s">
        <v>227</v>
      </c>
      <c r="J84" s="24" t="s">
        <v>227</v>
      </c>
      <c r="K84" s="24" t="s">
        <v>227</v>
      </c>
      <c r="L84" s="24" t="s">
        <v>227</v>
      </c>
      <c r="M84" s="24" t="s">
        <v>227</v>
      </c>
      <c r="N84" s="24" t="s">
        <v>227</v>
      </c>
    </row>
    <row r="85" spans="8:14" x14ac:dyDescent="0.2">
      <c r="H85" s="24" t="s">
        <v>206</v>
      </c>
      <c r="I85" s="24" t="s">
        <v>219</v>
      </c>
      <c r="J85" s="24" t="s">
        <v>219</v>
      </c>
      <c r="K85" s="24" t="s">
        <v>219</v>
      </c>
      <c r="L85" s="24" t="s">
        <v>219</v>
      </c>
      <c r="M85" s="24" t="s">
        <v>219</v>
      </c>
      <c r="N85" s="24" t="s">
        <v>196</v>
      </c>
    </row>
    <row r="86" spans="8:14" x14ac:dyDescent="0.2">
      <c r="H86" s="24" t="s">
        <v>207</v>
      </c>
      <c r="I86" s="24" t="s">
        <v>222</v>
      </c>
      <c r="J86" s="24" t="s">
        <v>222</v>
      </c>
      <c r="K86" s="24" t="s">
        <v>216</v>
      </c>
      <c r="L86" s="24" t="s">
        <v>216</v>
      </c>
      <c r="M86" s="24" t="s">
        <v>222</v>
      </c>
      <c r="N86" s="24" t="s">
        <v>208</v>
      </c>
    </row>
    <row r="87" spans="8:14" x14ac:dyDescent="0.2">
      <c r="H87" s="24" t="s">
        <v>209</v>
      </c>
      <c r="I87" s="24" t="s">
        <v>222</v>
      </c>
      <c r="J87" s="24" t="s">
        <v>216</v>
      </c>
      <c r="K87" s="24" t="s">
        <v>223</v>
      </c>
      <c r="L87" s="24" t="s">
        <v>193</v>
      </c>
      <c r="M87" s="24" t="s">
        <v>193</v>
      </c>
      <c r="N87" s="24" t="s">
        <v>193</v>
      </c>
    </row>
    <row r="88" spans="8:14" x14ac:dyDescent="0.2">
      <c r="H88" s="24" t="s">
        <v>210</v>
      </c>
      <c r="I88" s="24" t="s">
        <v>216</v>
      </c>
      <c r="J88" s="24" t="s">
        <v>216</v>
      </c>
      <c r="K88" s="24" t="s">
        <v>216</v>
      </c>
      <c r="L88" s="24" t="s">
        <v>216</v>
      </c>
      <c r="M88" s="24" t="s">
        <v>216</v>
      </c>
      <c r="N88" s="24" t="s">
        <v>216</v>
      </c>
    </row>
    <row r="89" spans="8:14" x14ac:dyDescent="0.2">
      <c r="H89" s="24" t="s">
        <v>211</v>
      </c>
      <c r="I89" s="24" t="s">
        <v>223</v>
      </c>
      <c r="J89" s="24" t="s">
        <v>223</v>
      </c>
      <c r="K89" s="24" t="s">
        <v>216</v>
      </c>
      <c r="L89" s="24" t="s">
        <v>223</v>
      </c>
      <c r="M89" s="24" t="s">
        <v>223</v>
      </c>
      <c r="N89" s="24" t="s">
        <v>224</v>
      </c>
    </row>
    <row r="90" spans="8:14" x14ac:dyDescent="0.2">
      <c r="H90" s="24" t="s">
        <v>212</v>
      </c>
      <c r="I90" s="24" t="s">
        <v>226</v>
      </c>
      <c r="J90" s="24" t="s">
        <v>226</v>
      </c>
      <c r="K90" s="24" t="s">
        <v>216</v>
      </c>
      <c r="L90" s="24" t="s">
        <v>226</v>
      </c>
      <c r="M90" s="24" t="s">
        <v>226</v>
      </c>
      <c r="N90" s="24" t="s">
        <v>226</v>
      </c>
    </row>
    <row r="91" spans="8:14" x14ac:dyDescent="0.2">
      <c r="H91" s="24" t="s">
        <v>213</v>
      </c>
      <c r="I91" s="24" t="s">
        <v>216</v>
      </c>
      <c r="J91" s="24" t="s">
        <v>216</v>
      </c>
      <c r="K91" s="24" t="s">
        <v>216</v>
      </c>
      <c r="L91" s="24" t="s">
        <v>216</v>
      </c>
      <c r="M91" s="24" t="s">
        <v>216</v>
      </c>
      <c r="N91" s="24" t="s">
        <v>216</v>
      </c>
    </row>
    <row r="92" spans="8:14" x14ac:dyDescent="0.2">
      <c r="H92" s="24" t="s">
        <v>214</v>
      </c>
      <c r="I92" s="24" t="s">
        <v>215</v>
      </c>
      <c r="J92" s="24" t="s">
        <v>217</v>
      </c>
      <c r="K92" s="24" t="s">
        <v>216</v>
      </c>
      <c r="L92" s="24" t="s">
        <v>216</v>
      </c>
      <c r="M92" s="24" t="s">
        <v>216</v>
      </c>
      <c r="N92" s="24"/>
    </row>
  </sheetData>
  <sortState xmlns:xlrd2="http://schemas.microsoft.com/office/spreadsheetml/2017/richdata2" ref="A3:F32">
    <sortCondition ref="A3:A3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D64CB-5FD3-0844-A736-B720F0B6F662}">
  <dimension ref="A1:I92"/>
  <sheetViews>
    <sheetView zoomScale="140" zoomScaleNormal="140" workbookViewId="0">
      <selection activeCell="D32" sqref="A2:D32"/>
    </sheetView>
  </sheetViews>
  <sheetFormatPr baseColWidth="10" defaultColWidth="11.5" defaultRowHeight="15" x14ac:dyDescent="0.2"/>
  <sheetData>
    <row r="1" spans="1:9" x14ac:dyDescent="0.2">
      <c r="A1" s="10" t="s">
        <v>238</v>
      </c>
    </row>
    <row r="2" spans="1:9" s="9" customFormat="1" x14ac:dyDescent="0.2">
      <c r="A2" s="23" t="s">
        <v>41</v>
      </c>
      <c r="B2" s="23" t="s">
        <v>232</v>
      </c>
      <c r="C2" s="23" t="s">
        <v>233</v>
      </c>
      <c r="D2" s="23" t="s">
        <v>42</v>
      </c>
      <c r="F2" s="23" t="s">
        <v>117</v>
      </c>
      <c r="G2" s="23" t="s">
        <v>232</v>
      </c>
      <c r="H2" s="23" t="s">
        <v>233</v>
      </c>
      <c r="I2" s="23" t="s">
        <v>42</v>
      </c>
    </row>
    <row r="3" spans="1:9" x14ac:dyDescent="0.2">
      <c r="A3" s="24" t="s">
        <v>105</v>
      </c>
      <c r="B3" s="24" t="s">
        <v>234</v>
      </c>
      <c r="C3" s="24" t="s">
        <v>234</v>
      </c>
      <c r="D3" s="24" t="s">
        <v>231</v>
      </c>
      <c r="F3" s="24" t="s">
        <v>118</v>
      </c>
      <c r="G3" s="24" t="s">
        <v>219</v>
      </c>
      <c r="H3" s="24" t="s">
        <v>219</v>
      </c>
      <c r="I3" s="24" t="s">
        <v>196</v>
      </c>
    </row>
    <row r="4" spans="1:9" x14ac:dyDescent="0.2">
      <c r="A4" s="24" t="s">
        <v>43</v>
      </c>
      <c r="B4" s="24" t="str">
        <f>IFERROR(VLOOKUP(A4,'[1]02A3.1_STR'!A:E,2,FALSE)&amp;", "&amp;IF((ISBLANK(VLOOKUP(A4,'[1]02A3.1_STR'!A:E,5,FALSE))),VLOOKUP(A4,'[1]02A3.1_STR'!A:E,2,FALSE),VLOOKUP(A4,'[1]02A3.1_STR'!A:E,5,FALSE)),"")</f>
        <v>10, 12</v>
      </c>
      <c r="C4" s="24" t="str">
        <f>IFERROR(VLOOKUP(A4,'[1]02A3.2_STR'!A:E,2,FALSE)&amp;", "&amp;IF((ISBLANK(VLOOKUP(A4,'[1]02A3.2_STR'!A:E,5,FALSE))),VLOOKUP(A4,'[1]02A3.2_STR'!A:E,2,FALSE),VLOOKUP(A4,'[1]02A3.2_STR'!A:E,5,FALSE)),"")</f>
        <v>10, 12</v>
      </c>
      <c r="D4" s="24" t="str">
        <f t="shared" ref="D4:D32" si="0">IF(B4=C4,B4,"CHECK")</f>
        <v>10, 12</v>
      </c>
      <c r="F4" s="24" t="s">
        <v>119</v>
      </c>
      <c r="G4" s="24" t="s">
        <v>222</v>
      </c>
      <c r="H4" s="24" t="s">
        <v>222</v>
      </c>
      <c r="I4" s="24" t="s">
        <v>208</v>
      </c>
    </row>
    <row r="5" spans="1:9" x14ac:dyDescent="0.2">
      <c r="A5" s="24" t="s">
        <v>63</v>
      </c>
      <c r="B5" s="24" t="str">
        <f>IFERROR(VLOOKUP(A5,'[1]02A3.1_STR'!A:E,2,FALSE)&amp;", "&amp;IF((ISBLANK(VLOOKUP(A5,'[1]02A3.1_STR'!A:E,5,FALSE))),VLOOKUP(A5,'[1]02A3.1_STR'!A:E,2,FALSE),VLOOKUP(A5,'[1]02A3.1_STR'!A:E,5,FALSE)),"")</f>
        <v>13, 14</v>
      </c>
      <c r="C5" s="24" t="str">
        <f>IFERROR(VLOOKUP(A5,'[1]02A3.2_STR'!A:E,2,FALSE)&amp;", "&amp;IF((ISBLANK(VLOOKUP(A5,'[1]02A3.2_STR'!A:E,5,FALSE))),VLOOKUP(A5,'[1]02A3.2_STR'!A:E,2,FALSE),VLOOKUP(A5,'[1]02A3.2_STR'!A:E,5,FALSE)),"")</f>
        <v>13, 14</v>
      </c>
      <c r="D5" s="24" t="str">
        <f t="shared" si="0"/>
        <v>13, 14</v>
      </c>
      <c r="F5" s="24" t="s">
        <v>120</v>
      </c>
      <c r="G5" s="24" t="s">
        <v>217</v>
      </c>
      <c r="H5" s="24" t="s">
        <v>217</v>
      </c>
      <c r="I5" s="24" t="s">
        <v>149</v>
      </c>
    </row>
    <row r="6" spans="1:9" x14ac:dyDescent="0.2">
      <c r="A6" s="24" t="s">
        <v>84</v>
      </c>
      <c r="B6" s="24" t="str">
        <f>IFERROR(VLOOKUP(A6,'[1]02A3.1_STR'!A:E,2,FALSE)&amp;", "&amp;IF((ISBLANK(VLOOKUP(A6,'[1]02A3.1_STR'!A:E,5,FALSE))),VLOOKUP(A6,'[1]02A3.1_STR'!A:E,2,FALSE),VLOOKUP(A6,'[1]02A3.1_STR'!A:E,5,FALSE)),"")</f>
        <v>17, 18</v>
      </c>
      <c r="C6" s="24" t="str">
        <f>IFERROR(VLOOKUP(A6,'[1]02A3.2_STR'!A:E,2,FALSE)&amp;", "&amp;IF((ISBLANK(VLOOKUP(A6,'[1]02A3.2_STR'!A:E,5,FALSE))),VLOOKUP(A6,'[1]02A3.2_STR'!A:E,2,FALSE),VLOOKUP(A6,'[1]02A3.2_STR'!A:E,5,FALSE)),"")</f>
        <v>17, 18</v>
      </c>
      <c r="D6" s="24" t="str">
        <f t="shared" si="0"/>
        <v>17, 18</v>
      </c>
      <c r="F6" s="24" t="s">
        <v>121</v>
      </c>
      <c r="G6" s="24" t="s">
        <v>223</v>
      </c>
      <c r="H6" s="24" t="s">
        <v>223</v>
      </c>
      <c r="I6" s="24" t="s">
        <v>224</v>
      </c>
    </row>
    <row r="7" spans="1:9" x14ac:dyDescent="0.2">
      <c r="A7" s="24" t="s">
        <v>91</v>
      </c>
      <c r="B7" s="24" t="str">
        <f>IFERROR(VLOOKUP(A7,'[1]02A3.1_STR'!A:E,2,FALSE)&amp;", "&amp;IF((ISBLANK(VLOOKUP(A7,'[1]02A3.1_STR'!A:E,5,FALSE))),VLOOKUP(A7,'[1]02A3.1_STR'!A:E,2,FALSE),VLOOKUP(A7,'[1]02A3.1_STR'!A:E,5,FALSE)),"")</f>
        <v>17, 18</v>
      </c>
      <c r="C7" s="24" t="str">
        <f>IFERROR(VLOOKUP(A7,'[1]02A3.2_STR'!A:E,2,FALSE)&amp;", "&amp;IF((ISBLANK(VLOOKUP(A7,'[1]02A3.2_STR'!A:E,5,FALSE))),VLOOKUP(A7,'[1]02A3.2_STR'!A:E,2,FALSE),VLOOKUP(A7,'[1]02A3.2_STR'!A:E,5,FALSE)),"")</f>
        <v>17, 18</v>
      </c>
      <c r="D7" s="24" t="str">
        <f t="shared" si="0"/>
        <v>17, 18</v>
      </c>
      <c r="F7" s="24" t="s">
        <v>122</v>
      </c>
      <c r="G7" s="24" t="s">
        <v>219</v>
      </c>
      <c r="H7" s="24" t="s">
        <v>219</v>
      </c>
      <c r="I7" s="24" t="s">
        <v>196</v>
      </c>
    </row>
    <row r="8" spans="1:9" x14ac:dyDescent="0.2">
      <c r="A8" s="24" t="s">
        <v>58</v>
      </c>
      <c r="B8" s="24" t="str">
        <f>IFERROR(VLOOKUP(A8,'[1]02A3.1_STR'!A:E,2,FALSE)&amp;", "&amp;IF((ISBLANK(VLOOKUP(A8,'[1]02A3.1_STR'!A:E,5,FALSE))),VLOOKUP(A8,'[1]02A3.1_STR'!A:E,2,FALSE),VLOOKUP(A8,'[1]02A3.1_STR'!A:E,5,FALSE)),"")</f>
        <v>8, 12</v>
      </c>
      <c r="C8" s="24" t="str">
        <f>IFERROR(VLOOKUP(A8,'[1]02A3.2_STR'!A:E,2,FALSE)&amp;", "&amp;IF((ISBLANK(VLOOKUP(A8,'[1]02A3.2_STR'!A:E,5,FALSE))),VLOOKUP(A8,'[1]02A3.2_STR'!A:E,2,FALSE),VLOOKUP(A8,'[1]02A3.2_STR'!A:E,5,FALSE)),"")</f>
        <v>8, 12</v>
      </c>
      <c r="D8" s="24" t="str">
        <f t="shared" si="0"/>
        <v>8, 12</v>
      </c>
      <c r="F8" s="24" t="s">
        <v>123</v>
      </c>
      <c r="G8" s="24" t="s">
        <v>220</v>
      </c>
      <c r="H8" s="24" t="s">
        <v>220</v>
      </c>
      <c r="I8" s="24" t="s">
        <v>220</v>
      </c>
    </row>
    <row r="9" spans="1:9" x14ac:dyDescent="0.2">
      <c r="A9" s="24" t="s">
        <v>112</v>
      </c>
      <c r="B9" s="24" t="str">
        <f>IFERROR(VLOOKUP(A9,'[1]02A3.1_STR'!A:E,2,FALSE)&amp;", "&amp;IF((ISBLANK(VLOOKUP(A9,'[1]02A3.1_STR'!A:E,5,FALSE))),VLOOKUP(A9,'[1]02A3.1_STR'!A:E,2,FALSE),VLOOKUP(A9,'[1]02A3.1_STR'!A:E,5,FALSE)),"")</f>
        <v>13, 14</v>
      </c>
      <c r="C9" s="24" t="str">
        <f>IFERROR(VLOOKUP(A9,'[1]02A3.2_STR'!A:E,2,FALSE)&amp;", "&amp;IF((ISBLANK(VLOOKUP(A9,'[1]02A3.2_STR'!A:E,5,FALSE))),VLOOKUP(A9,'[1]02A3.2_STR'!A:E,2,FALSE),VLOOKUP(A9,'[1]02A3.2_STR'!A:E,5,FALSE)),"")</f>
        <v>13, 14</v>
      </c>
      <c r="D9" s="24" t="str">
        <f t="shared" si="0"/>
        <v>13, 14</v>
      </c>
      <c r="F9" s="24" t="s">
        <v>124</v>
      </c>
      <c r="G9" s="24" t="s">
        <v>216</v>
      </c>
      <c r="H9" s="24" t="s">
        <v>216</v>
      </c>
      <c r="I9" s="24" t="s">
        <v>216</v>
      </c>
    </row>
    <row r="10" spans="1:9" x14ac:dyDescent="0.2">
      <c r="A10" s="24" t="s">
        <v>113</v>
      </c>
      <c r="B10" s="24" t="str">
        <f>IFERROR(VLOOKUP(A10,'[1]02A3.1_STR'!A:E,2,FALSE)&amp;", "&amp;IF((ISBLANK(VLOOKUP(A10,'[1]02A3.1_STR'!A:E,5,FALSE))),VLOOKUP(A10,'[1]02A3.1_STR'!A:E,2,FALSE),VLOOKUP(A10,'[1]02A3.1_STR'!A:E,5,FALSE)),"")</f>
        <v>12, 12</v>
      </c>
      <c r="C10" s="24" t="str">
        <f>IFERROR(VLOOKUP(A10,'[1]02A3.2_STR'!A:E,2,FALSE)&amp;", "&amp;IF((ISBLANK(VLOOKUP(A10,'[1]02A3.2_STR'!A:E,5,FALSE))),VLOOKUP(A10,'[1]02A3.2_STR'!A:E,2,FALSE),VLOOKUP(A10,'[1]02A3.2_STR'!A:E,5,FALSE)),"")</f>
        <v>12, 12</v>
      </c>
      <c r="D10" s="24" t="str">
        <f t="shared" si="0"/>
        <v>12, 12</v>
      </c>
      <c r="F10" s="24" t="s">
        <v>125</v>
      </c>
      <c r="G10" s="24" t="s">
        <v>219</v>
      </c>
      <c r="H10" s="24" t="s">
        <v>219</v>
      </c>
      <c r="I10" s="24" t="s">
        <v>196</v>
      </c>
    </row>
    <row r="11" spans="1:9" x14ac:dyDescent="0.2">
      <c r="A11" s="24" t="s">
        <v>71</v>
      </c>
      <c r="B11" s="24" t="str">
        <f>IFERROR(VLOOKUP(A11,'[1]02A3.1_STR'!A:E,2,FALSE)&amp;", "&amp;IF((ISBLANK(VLOOKUP(A11,'[1]02A3.1_STR'!A:E,5,FALSE))),VLOOKUP(A11,'[1]02A3.1_STR'!A:E,2,FALSE),VLOOKUP(A11,'[1]02A3.1_STR'!A:E,5,FALSE)),"")</f>
        <v>11, 14</v>
      </c>
      <c r="C11" s="24" t="str">
        <f>IFERROR(VLOOKUP(A11,'[1]02A3.2_STR'!A:E,2,FALSE)&amp;", "&amp;IF((ISBLANK(VLOOKUP(A11,'[1]02A3.2_STR'!A:E,5,FALSE))),VLOOKUP(A11,'[1]02A3.2_STR'!A:E,2,FALSE),VLOOKUP(A11,'[1]02A3.2_STR'!A:E,5,FALSE)),"")</f>
        <v>11, 14</v>
      </c>
      <c r="D11" s="24" t="str">
        <f t="shared" si="0"/>
        <v>11, 14</v>
      </c>
      <c r="F11" s="24" t="s">
        <v>126</v>
      </c>
      <c r="G11" s="24" t="s">
        <v>217</v>
      </c>
      <c r="H11" s="24" t="s">
        <v>217</v>
      </c>
      <c r="I11" s="24" t="s">
        <v>149</v>
      </c>
    </row>
    <row r="12" spans="1:9" x14ac:dyDescent="0.2">
      <c r="A12" s="24" t="s">
        <v>61</v>
      </c>
      <c r="B12" s="24" t="str">
        <f>IFERROR(VLOOKUP(A12,'[1]02A3.1_STR'!A:E,2,FALSE)&amp;", "&amp;IF((ISBLANK(VLOOKUP(A12,'[1]02A3.1_STR'!A:E,5,FALSE))),VLOOKUP(A12,'[1]02A3.1_STR'!A:E,2,FALSE),VLOOKUP(A12,'[1]02A3.1_STR'!A:E,5,FALSE)),"")</f>
        <v>14, 15</v>
      </c>
      <c r="C12" s="24" t="str">
        <f>IFERROR(VLOOKUP(A12,'[1]02A3.2_STR'!A:E,2,FALSE)&amp;", "&amp;IF((ISBLANK(VLOOKUP(A12,'[1]02A3.2_STR'!A:E,5,FALSE))),VLOOKUP(A12,'[1]02A3.2_STR'!A:E,2,FALSE),VLOOKUP(A12,'[1]02A3.2_STR'!A:E,5,FALSE)),"")</f>
        <v>14, 15</v>
      </c>
      <c r="D12" s="24" t="str">
        <f t="shared" si="0"/>
        <v>14, 15</v>
      </c>
      <c r="F12" s="24" t="s">
        <v>127</v>
      </c>
      <c r="G12" s="24" t="s">
        <v>226</v>
      </c>
      <c r="H12" s="24" t="s">
        <v>226</v>
      </c>
      <c r="I12" s="24" t="s">
        <v>226</v>
      </c>
    </row>
    <row r="13" spans="1:9" x14ac:dyDescent="0.2">
      <c r="A13" s="24" t="s">
        <v>46</v>
      </c>
      <c r="B13" s="24" t="str">
        <f>IFERROR(VLOOKUP(A13,'[1]02A3.1_STR'!A:E,2,FALSE)&amp;", "&amp;IF((ISBLANK(VLOOKUP(A13,'[1]02A3.1_STR'!A:E,5,FALSE))),VLOOKUP(A13,'[1]02A3.1_STR'!A:E,2,FALSE),VLOOKUP(A13,'[1]02A3.1_STR'!A:E,5,FALSE)),"")</f>
        <v>15, 16</v>
      </c>
      <c r="C13" s="24" t="str">
        <f>IFERROR(VLOOKUP(A13,'[1]02A3.2_STR'!A:E,2,FALSE)&amp;", "&amp;IF((ISBLANK(VLOOKUP(A13,'[1]02A3.2_STR'!A:E,5,FALSE))),VLOOKUP(A13,'[1]02A3.2_STR'!A:E,2,FALSE),VLOOKUP(A13,'[1]02A3.2_STR'!A:E,5,FALSE)),"")</f>
        <v>15, 16</v>
      </c>
      <c r="D13" s="24" t="str">
        <f t="shared" si="0"/>
        <v>15, 16</v>
      </c>
      <c r="F13" s="24" t="s">
        <v>128</v>
      </c>
      <c r="G13" s="24" t="s">
        <v>221</v>
      </c>
      <c r="H13" s="24" t="s">
        <v>221</v>
      </c>
      <c r="I13" s="24" t="s">
        <v>221</v>
      </c>
    </row>
    <row r="14" spans="1:9" x14ac:dyDescent="0.2">
      <c r="A14" s="24" t="s">
        <v>68</v>
      </c>
      <c r="B14" s="24" t="str">
        <f>IFERROR(VLOOKUP(A14,'[1]02A3.1_STR'!A:E,2,FALSE)&amp;", "&amp;IF((ISBLANK(VLOOKUP(A14,'[1]02A3.1_STR'!A:E,5,FALSE))),VLOOKUP(A14,'[1]02A3.1_STR'!A:E,2,FALSE),VLOOKUP(A14,'[1]02A3.1_STR'!A:E,5,FALSE)),"")</f>
        <v>12, 16</v>
      </c>
      <c r="C14" s="24" t="str">
        <f>IFERROR(VLOOKUP(A14,'[1]02A3.2_STR'!A:E,2,FALSE)&amp;", "&amp;IF((ISBLANK(VLOOKUP(A14,'[1]02A3.2_STR'!A:E,5,FALSE))),VLOOKUP(A14,'[1]02A3.2_STR'!A:E,2,FALSE),VLOOKUP(A14,'[1]02A3.2_STR'!A:E,5,FALSE)),"")</f>
        <v>12, 16</v>
      </c>
      <c r="D14" s="24" t="str">
        <f t="shared" si="0"/>
        <v>12, 16</v>
      </c>
      <c r="F14" s="24" t="s">
        <v>129</v>
      </c>
      <c r="G14" s="24" t="s">
        <v>215</v>
      </c>
      <c r="H14" s="24" t="s">
        <v>215</v>
      </c>
      <c r="I14" s="24" t="s">
        <v>215</v>
      </c>
    </row>
    <row r="15" spans="1:9" x14ac:dyDescent="0.2">
      <c r="A15" s="24" t="s">
        <v>106</v>
      </c>
      <c r="B15" s="24" t="str">
        <f>IFERROR(VLOOKUP(A15,'[1]02A3.1_STR'!A:E,2,FALSE)&amp;", "&amp;IF((ISBLANK(VLOOKUP(A15,'[1]02A3.1_STR'!A:E,5,FALSE))),VLOOKUP(A15,'[1]02A3.1_STR'!A:E,2,FALSE),VLOOKUP(A15,'[1]02A3.1_STR'!A:E,5,FALSE)),"")</f>
        <v>28, 30.2</v>
      </c>
      <c r="C15" s="24" t="str">
        <f>IFERROR(VLOOKUP(A15,'[1]02A3.2_STR'!A:E,2,FALSE)&amp;", "&amp;IF((ISBLANK(VLOOKUP(A15,'[1]02A3.2_STR'!A:E,5,FALSE))),VLOOKUP(A15,'[1]02A3.2_STR'!A:E,2,FALSE),VLOOKUP(A15,'[1]02A3.2_STR'!A:E,5,FALSE)),"")</f>
        <v>28, 30.2</v>
      </c>
      <c r="D15" s="24" t="str">
        <f t="shared" si="0"/>
        <v>28, 30.2</v>
      </c>
      <c r="F15" s="24" t="s">
        <v>130</v>
      </c>
      <c r="G15" s="24" t="s">
        <v>216</v>
      </c>
      <c r="H15" s="24" t="s">
        <v>216</v>
      </c>
      <c r="I15" s="24" t="s">
        <v>216</v>
      </c>
    </row>
    <row r="16" spans="1:9" x14ac:dyDescent="0.2">
      <c r="A16" s="24" t="s">
        <v>88</v>
      </c>
      <c r="B16" s="24" t="str">
        <f>IFERROR(VLOOKUP(A16,'[1]02A3.1_STR'!A:E,2,FALSE)&amp;", "&amp;IF((ISBLANK(VLOOKUP(A16,'[1]02A3.1_STR'!A:E,5,FALSE))),VLOOKUP(A16,'[1]02A3.1_STR'!A:E,2,FALSE),VLOOKUP(A16,'[1]02A3.1_STR'!A:E,5,FALSE)),"")</f>
        <v>11, 15</v>
      </c>
      <c r="C16" s="24" t="str">
        <f>IFERROR(VLOOKUP(A16,'[1]02A3.2_STR'!A:E,2,FALSE)&amp;", "&amp;IF((ISBLANK(VLOOKUP(A16,'[1]02A3.2_STR'!A:E,5,FALSE))),VLOOKUP(A16,'[1]02A3.2_STR'!A:E,2,FALSE),VLOOKUP(A16,'[1]02A3.2_STR'!A:E,5,FALSE)),"")</f>
        <v>11, 15</v>
      </c>
      <c r="D16" s="24" t="str">
        <f t="shared" si="0"/>
        <v>11, 15</v>
      </c>
      <c r="F16" s="24" t="s">
        <v>131</v>
      </c>
      <c r="G16" s="24" t="s">
        <v>215</v>
      </c>
      <c r="H16" s="24" t="s">
        <v>215</v>
      </c>
      <c r="I16" s="24" t="s">
        <v>215</v>
      </c>
    </row>
    <row r="17" spans="1:9" x14ac:dyDescent="0.2">
      <c r="A17" s="24" t="s">
        <v>97</v>
      </c>
      <c r="B17" s="24" t="str">
        <f>IFERROR(VLOOKUP(A17,'[1]02A3.1_STR'!A:E,2,FALSE)&amp;", "&amp;IF((ISBLANK(VLOOKUP(A17,'[1]02A3.1_STR'!A:E,5,FALSE))),VLOOKUP(A17,'[1]02A3.1_STR'!A:E,2,FALSE),VLOOKUP(A17,'[1]02A3.1_STR'!A:E,5,FALSE)),"")</f>
        <v>18, 23</v>
      </c>
      <c r="C17" s="24" t="str">
        <f>IFERROR(VLOOKUP(A17,'[1]02A3.2_STR'!A:E,2,FALSE)&amp;", "&amp;IF((ISBLANK(VLOOKUP(A17,'[1]02A3.2_STR'!A:E,5,FALSE))),VLOOKUP(A17,'[1]02A3.2_STR'!A:E,2,FALSE),VLOOKUP(A17,'[1]02A3.2_STR'!A:E,5,FALSE)),"")</f>
        <v>18, 23</v>
      </c>
      <c r="D17" s="24" t="str">
        <f t="shared" si="0"/>
        <v>18, 23</v>
      </c>
      <c r="F17" s="24" t="s">
        <v>132</v>
      </c>
      <c r="G17" s="24" t="s">
        <v>219</v>
      </c>
      <c r="H17" s="24" t="s">
        <v>219</v>
      </c>
      <c r="I17" s="24" t="s">
        <v>196</v>
      </c>
    </row>
    <row r="18" spans="1:9" x14ac:dyDescent="0.2">
      <c r="A18" s="24" t="s">
        <v>50</v>
      </c>
      <c r="B18" s="24" t="str">
        <f>IFERROR(VLOOKUP(A18,'[1]02A3.1_STR'!A:E,2,FALSE)&amp;", "&amp;IF((ISBLANK(VLOOKUP(A18,'[1]02A3.1_STR'!A:E,5,FALSE))),VLOOKUP(A18,'[1]02A3.1_STR'!A:E,2,FALSE),VLOOKUP(A18,'[1]02A3.1_STR'!A:E,5,FALSE)),"")</f>
        <v>13, 13</v>
      </c>
      <c r="C18" s="24" t="str">
        <f>IFERROR(VLOOKUP(A18,'[1]02A3.2_STR'!A:E,2,FALSE)&amp;", "&amp;IF((ISBLANK(VLOOKUP(A18,'[1]02A3.2_STR'!A:E,5,FALSE))),VLOOKUP(A18,'[1]02A3.2_STR'!A:E,2,FALSE),VLOOKUP(A18,'[1]02A3.2_STR'!A:E,5,FALSE)),"")</f>
        <v>13, 13</v>
      </c>
      <c r="D18" s="24" t="str">
        <f t="shared" si="0"/>
        <v>13, 13</v>
      </c>
      <c r="F18" s="24" t="s">
        <v>133</v>
      </c>
      <c r="G18" s="24" t="s">
        <v>193</v>
      </c>
      <c r="H18" s="24" t="s">
        <v>193</v>
      </c>
      <c r="I18" s="24" t="s">
        <v>193</v>
      </c>
    </row>
    <row r="19" spans="1:9" x14ac:dyDescent="0.2">
      <c r="A19" s="24" t="s">
        <v>70</v>
      </c>
      <c r="B19" s="24" t="str">
        <f>IFERROR(VLOOKUP(A19,'[1]02A3.1_STR'!A:E,2,FALSE)&amp;", "&amp;IF((ISBLANK(VLOOKUP(A19,'[1]02A3.1_STR'!A:E,5,FALSE))),VLOOKUP(A19,'[1]02A3.1_STR'!A:E,2,FALSE),VLOOKUP(A19,'[1]02A3.1_STR'!A:E,5,FALSE)),"")</f>
        <v>11, 12</v>
      </c>
      <c r="C19" s="24" t="str">
        <f>IFERROR(VLOOKUP(A19,'[1]02A3.2_STR'!A:E,2,FALSE)&amp;", "&amp;IF((ISBLANK(VLOOKUP(A19,'[1]02A3.2_STR'!A:E,5,FALSE))),VLOOKUP(A19,'[1]02A3.2_STR'!A:E,2,FALSE),VLOOKUP(A19,'[1]02A3.2_STR'!A:E,5,FALSE)),"")</f>
        <v>11, 12</v>
      </c>
      <c r="D19" s="24" t="str">
        <f t="shared" si="0"/>
        <v>11, 12</v>
      </c>
      <c r="F19" s="24" t="s">
        <v>134</v>
      </c>
      <c r="G19" s="24" t="s">
        <v>235</v>
      </c>
      <c r="H19" s="24" t="s">
        <v>235</v>
      </c>
      <c r="I19" s="24" t="s">
        <v>235</v>
      </c>
    </row>
    <row r="20" spans="1:9" x14ac:dyDescent="0.2">
      <c r="A20" s="24" t="s">
        <v>81</v>
      </c>
      <c r="B20" s="24" t="str">
        <f>IFERROR(VLOOKUP(A20,'[1]02A3.1_STR'!A:E,2,FALSE)&amp;", "&amp;IF((ISBLANK(VLOOKUP(A20,'[1]02A3.1_STR'!A:E,5,FALSE))),VLOOKUP(A20,'[1]02A3.1_STR'!A:E,2,FALSE),VLOOKUP(A20,'[1]02A3.1_STR'!A:E,5,FALSE)),"")</f>
        <v>14, 17</v>
      </c>
      <c r="C20" s="24" t="str">
        <f>IFERROR(VLOOKUP(A20,'[1]02A3.2_STR'!A:E,2,FALSE)&amp;", "&amp;IF((ISBLANK(VLOOKUP(A20,'[1]02A3.2_STR'!A:E,5,FALSE))),VLOOKUP(A20,'[1]02A3.2_STR'!A:E,2,FALSE),VLOOKUP(A20,'[1]02A3.2_STR'!A:E,5,FALSE)),"")</f>
        <v>14, 17</v>
      </c>
      <c r="D20" s="24" t="str">
        <f t="shared" si="0"/>
        <v>14, 17</v>
      </c>
      <c r="F20" s="24" t="s">
        <v>135</v>
      </c>
      <c r="G20" s="24" t="s">
        <v>222</v>
      </c>
      <c r="H20" s="24" t="s">
        <v>222</v>
      </c>
      <c r="I20" s="24" t="s">
        <v>208</v>
      </c>
    </row>
    <row r="21" spans="1:9" x14ac:dyDescent="0.2">
      <c r="A21" s="24" t="s">
        <v>78</v>
      </c>
      <c r="B21" s="24" t="str">
        <f>IFERROR(VLOOKUP(A21,'[1]02A3.1_STR'!A:E,2,FALSE)&amp;", "&amp;IF((ISBLANK(VLOOKUP(A21,'[1]02A3.1_STR'!A:E,5,FALSE))),VLOOKUP(A21,'[1]02A3.1_STR'!A:E,2,FALSE),VLOOKUP(A21,'[1]02A3.1_STR'!A:E,5,FALSE)),"")</f>
        <v>12, 13</v>
      </c>
      <c r="C21" s="24" t="str">
        <f>IFERROR(VLOOKUP(A21,'[1]02A3.2_STR'!A:E,2,FALSE)&amp;", "&amp;IF((ISBLANK(VLOOKUP(A21,'[1]02A3.2_STR'!A:E,5,FALSE))),VLOOKUP(A21,'[1]02A3.2_STR'!A:E,2,FALSE),VLOOKUP(A21,'[1]02A3.2_STR'!A:E,5,FALSE)),"")</f>
        <v>12, 13</v>
      </c>
      <c r="D21" s="24" t="str">
        <f t="shared" si="0"/>
        <v>12, 13</v>
      </c>
      <c r="F21" s="24" t="s">
        <v>136</v>
      </c>
      <c r="G21" s="24" t="s">
        <v>219</v>
      </c>
      <c r="H21" s="24" t="s">
        <v>219</v>
      </c>
      <c r="I21" s="24" t="s">
        <v>196</v>
      </c>
    </row>
    <row r="22" spans="1:9" x14ac:dyDescent="0.2">
      <c r="A22" s="24" t="s">
        <v>101</v>
      </c>
      <c r="B22" s="24" t="str">
        <f>IFERROR(VLOOKUP(A22,'[1]02A3.1_STR'!A:E,2,FALSE)&amp;", "&amp;IF((ISBLANK(VLOOKUP(A22,'[1]02A3.1_STR'!A:E,5,FALSE))),VLOOKUP(A22,'[1]02A3.1_STR'!A:E,2,FALSE),VLOOKUP(A22,'[1]02A3.1_STR'!A:E,5,FALSE)),"")</f>
        <v>8, 11</v>
      </c>
      <c r="C22" s="24" t="str">
        <f>IFERROR(VLOOKUP(A22,'[1]02A3.2_STR'!A:E,2,FALSE)&amp;", "&amp;IF((ISBLANK(VLOOKUP(A22,'[1]02A3.2_STR'!A:E,5,FALSE))),VLOOKUP(A22,'[1]02A3.2_STR'!A:E,2,FALSE),VLOOKUP(A22,'[1]02A3.2_STR'!A:E,5,FALSE)),"")</f>
        <v>8, 11</v>
      </c>
      <c r="D22" s="24" t="str">
        <f t="shared" si="0"/>
        <v>8, 11</v>
      </c>
      <c r="F22" s="24" t="s">
        <v>137</v>
      </c>
      <c r="G22" s="24" t="s">
        <v>222</v>
      </c>
      <c r="H22" s="24" t="s">
        <v>222</v>
      </c>
      <c r="I22" s="24" t="s">
        <v>208</v>
      </c>
    </row>
    <row r="23" spans="1:9" x14ac:dyDescent="0.2">
      <c r="A23" s="24" t="s">
        <v>74</v>
      </c>
      <c r="B23" s="24" t="str">
        <f>IFERROR(VLOOKUP(A23,'[1]02A3.1_STR'!A:E,2,FALSE)&amp;", "&amp;IF((ISBLANK(VLOOKUP(A23,'[1]02A3.1_STR'!A:E,5,FALSE))),VLOOKUP(A23,'[1]02A3.1_STR'!A:E,2,FALSE),VLOOKUP(A23,'[1]02A3.1_STR'!A:E,5,FALSE)),"")</f>
        <v>14, 17</v>
      </c>
      <c r="C23" s="24" t="str">
        <f>IFERROR(VLOOKUP(A23,'[1]02A3.2_STR'!A:E,2,FALSE)&amp;", "&amp;IF((ISBLANK(VLOOKUP(A23,'[1]02A3.2_STR'!A:E,5,FALSE))),VLOOKUP(A23,'[1]02A3.2_STR'!A:E,2,FALSE),VLOOKUP(A23,'[1]02A3.2_STR'!A:E,5,FALSE)),"")</f>
        <v>14, 17</v>
      </c>
      <c r="D23" s="24" t="str">
        <f t="shared" si="0"/>
        <v>14, 17</v>
      </c>
      <c r="F23" s="24" t="s">
        <v>138</v>
      </c>
      <c r="G23" s="24" t="s">
        <v>223</v>
      </c>
      <c r="H23" s="24" t="s">
        <v>223</v>
      </c>
      <c r="I23" s="24" t="s">
        <v>224</v>
      </c>
    </row>
    <row r="24" spans="1:9" x14ac:dyDescent="0.2">
      <c r="A24" s="24" t="s">
        <v>52</v>
      </c>
      <c r="B24" s="24" t="str">
        <f>IFERROR(VLOOKUP(A24,'[1]02A3.1_STR'!A:E,2,FALSE)&amp;", "&amp;IF((ISBLANK(VLOOKUP(A24,'[1]02A3.1_STR'!A:E,5,FALSE))),VLOOKUP(A24,'[1]02A3.1_STR'!A:E,2,FALSE),VLOOKUP(A24,'[1]02A3.1_STR'!A:E,5,FALSE)),"")</f>
        <v>11, 13</v>
      </c>
      <c r="C24" s="24" t="str">
        <f>IFERROR(VLOOKUP(A24,'[1]02A3.2_STR'!A:E,2,FALSE)&amp;", "&amp;IF((ISBLANK(VLOOKUP(A24,'[1]02A3.2_STR'!A:E,5,FALSE))),VLOOKUP(A24,'[1]02A3.2_STR'!A:E,2,FALSE),VLOOKUP(A24,'[1]02A3.2_STR'!A:E,5,FALSE)),"")</f>
        <v>11, 13</v>
      </c>
      <c r="D24" s="24" t="str">
        <f t="shared" si="0"/>
        <v>11, 13</v>
      </c>
      <c r="F24" s="24" t="s">
        <v>140</v>
      </c>
      <c r="G24" s="24" t="s">
        <v>223</v>
      </c>
      <c r="H24" s="24" t="s">
        <v>223</v>
      </c>
      <c r="I24" s="24" t="s">
        <v>224</v>
      </c>
    </row>
    <row r="25" spans="1:9" x14ac:dyDescent="0.2">
      <c r="A25" s="24" t="s">
        <v>54</v>
      </c>
      <c r="B25" s="24" t="str">
        <f>IFERROR(VLOOKUP(A25,'[1]02A3.1_STR'!A:E,2,FALSE)&amp;", "&amp;IF((ISBLANK(VLOOKUP(A25,'[1]02A3.1_STR'!A:E,5,FALSE))),VLOOKUP(A25,'[1]02A3.1_STR'!A:E,2,FALSE),VLOOKUP(A25,'[1]02A3.1_STR'!A:E,5,FALSE)),"")</f>
        <v>11, 12</v>
      </c>
      <c r="C25" s="24" t="str">
        <f>IFERROR(VLOOKUP(A25,'[1]02A3.2_STR'!A:E,2,FALSE)&amp;", "&amp;IF((ISBLANK(VLOOKUP(A25,'[1]02A3.2_STR'!A:E,5,FALSE))),VLOOKUP(A25,'[1]02A3.2_STR'!A:E,2,FALSE),VLOOKUP(A25,'[1]02A3.2_STR'!A:E,5,FALSE)),"")</f>
        <v>11, 12</v>
      </c>
      <c r="D25" s="24" t="str">
        <f t="shared" si="0"/>
        <v>11, 12</v>
      </c>
      <c r="F25" s="24" t="s">
        <v>141</v>
      </c>
      <c r="G25" s="24" t="s">
        <v>215</v>
      </c>
      <c r="H25" s="24" t="s">
        <v>215</v>
      </c>
      <c r="I25" s="24" t="s">
        <v>215</v>
      </c>
    </row>
    <row r="26" spans="1:9" x14ac:dyDescent="0.2">
      <c r="A26" s="24" t="s">
        <v>87</v>
      </c>
      <c r="B26" s="24" t="str">
        <f>IFERROR(VLOOKUP(A26,'[1]02A3.1_STR'!A:E,2,FALSE)&amp;", "&amp;IF((ISBLANK(VLOOKUP(A26,'[1]02A3.1_STR'!A:E,5,FALSE))),VLOOKUP(A26,'[1]02A3.1_STR'!A:E,2,FALSE),VLOOKUP(A26,'[1]02A3.1_STR'!A:E,5,FALSE)),"")</f>
        <v>14, 18</v>
      </c>
      <c r="C26" s="24" t="str">
        <f>IFERROR(VLOOKUP(A26,'[1]02A3.2_STR'!A:E,2,FALSE)&amp;", "&amp;IF((ISBLANK(VLOOKUP(A26,'[1]02A3.2_STR'!A:E,5,FALSE))),VLOOKUP(A26,'[1]02A3.2_STR'!A:E,2,FALSE),VLOOKUP(A26,'[1]02A3.2_STR'!A:E,5,FALSE)),"")</f>
        <v>14, 18</v>
      </c>
      <c r="D26" s="24" t="str">
        <f t="shared" si="0"/>
        <v>14, 18</v>
      </c>
      <c r="F26" s="24" t="s">
        <v>142</v>
      </c>
      <c r="G26" s="24" t="s">
        <v>216</v>
      </c>
      <c r="H26" s="24" t="s">
        <v>216</v>
      </c>
      <c r="I26" s="24" t="s">
        <v>216</v>
      </c>
    </row>
    <row r="27" spans="1:9" x14ac:dyDescent="0.2">
      <c r="A27" s="24" t="s">
        <v>108</v>
      </c>
      <c r="B27" s="24" t="str">
        <f>IFERROR(VLOOKUP(A27,'[1]02A3.1_STR'!A:E,2,FALSE)&amp;", "&amp;IF((ISBLANK(VLOOKUP(A27,'[1]02A3.1_STR'!A:E,5,FALSE))),VLOOKUP(A27,'[1]02A3.1_STR'!A:E,2,FALSE),VLOOKUP(A27,'[1]02A3.1_STR'!A:E,5,FALSE)),"")</f>
        <v>8, 10</v>
      </c>
      <c r="C27" s="24" t="str">
        <f>IFERROR(VLOOKUP(A27,'[1]02A3.2_STR'!A:E,2,FALSE)&amp;", "&amp;IF((ISBLANK(VLOOKUP(A27,'[1]02A3.2_STR'!A:E,5,FALSE))),VLOOKUP(A27,'[1]02A3.2_STR'!A:E,2,FALSE),VLOOKUP(A27,'[1]02A3.2_STR'!A:E,5,FALSE)),"")</f>
        <v>8, 10</v>
      </c>
      <c r="D27" s="24" t="str">
        <f t="shared" si="0"/>
        <v>8, 10</v>
      </c>
      <c r="F27" s="24" t="s">
        <v>143</v>
      </c>
      <c r="G27" s="24" t="s">
        <v>218</v>
      </c>
      <c r="H27" s="24" t="s">
        <v>218</v>
      </c>
      <c r="I27" s="24" t="s">
        <v>218</v>
      </c>
    </row>
    <row r="28" spans="1:9" x14ac:dyDescent="0.2">
      <c r="A28" s="24" t="s">
        <v>55</v>
      </c>
      <c r="B28" s="24" t="str">
        <f>IFERROR(VLOOKUP(A28,'[1]02A3.1_STR'!A:E,2,FALSE)&amp;", "&amp;IF((ISBLANK(VLOOKUP(A28,'[1]02A3.1_STR'!A:E,5,FALSE))),VLOOKUP(A28,'[1]02A3.1_STR'!A:E,2,FALSE),VLOOKUP(A28,'[1]02A3.1_STR'!A:E,5,FALSE)),"")</f>
        <v>13, 14</v>
      </c>
      <c r="C28" s="24" t="str">
        <f>IFERROR(VLOOKUP(A28,'[1]02A3.2_STR'!A:E,2,FALSE)&amp;", "&amp;IF((ISBLANK(VLOOKUP(A28,'[1]02A3.2_STR'!A:E,5,FALSE))),VLOOKUP(A28,'[1]02A3.2_STR'!A:E,2,FALSE),VLOOKUP(A28,'[1]02A3.2_STR'!A:E,5,FALSE)),"")</f>
        <v>13, 14</v>
      </c>
      <c r="D28" s="24" t="str">
        <f t="shared" si="0"/>
        <v>13, 14</v>
      </c>
      <c r="F28" s="24" t="s">
        <v>144</v>
      </c>
      <c r="G28" s="24" t="s">
        <v>222</v>
      </c>
      <c r="H28" s="24" t="s">
        <v>222</v>
      </c>
      <c r="I28" s="24" t="s">
        <v>208</v>
      </c>
    </row>
    <row r="29" spans="1:9" x14ac:dyDescent="0.2">
      <c r="A29" s="24" t="s">
        <v>94</v>
      </c>
      <c r="B29" s="24" t="str">
        <f>IFERROR(VLOOKUP(A29,'[1]02A3.1_STR'!A:E,2,FALSE)&amp;", "&amp;IF((ISBLANK(VLOOKUP(A29,'[1]02A3.1_STR'!A:E,5,FALSE))),VLOOKUP(A29,'[1]02A3.1_STR'!A:E,2,FALSE),VLOOKUP(A29,'[1]02A3.1_STR'!A:E,5,FALSE)),"")</f>
        <v>21, 22</v>
      </c>
      <c r="C29" s="24" t="str">
        <f>IFERROR(VLOOKUP(A29,'[1]02A3.2_STR'!A:E,2,FALSE)&amp;", "&amp;IF((ISBLANK(VLOOKUP(A29,'[1]02A3.2_STR'!A:E,5,FALSE))),VLOOKUP(A29,'[1]02A3.2_STR'!A:E,2,FALSE),VLOOKUP(A29,'[1]02A3.2_STR'!A:E,5,FALSE)),"")</f>
        <v>21, 22</v>
      </c>
      <c r="D29" s="24" t="str">
        <f t="shared" si="0"/>
        <v>21, 22</v>
      </c>
      <c r="F29" s="24" t="s">
        <v>145</v>
      </c>
      <c r="G29" s="24" t="s">
        <v>218</v>
      </c>
      <c r="H29" s="24" t="s">
        <v>218</v>
      </c>
      <c r="I29" s="24" t="s">
        <v>218</v>
      </c>
    </row>
    <row r="30" spans="1:9" x14ac:dyDescent="0.2">
      <c r="A30" s="24" t="s">
        <v>114</v>
      </c>
      <c r="B30" s="24" t="str">
        <f>IFERROR(VLOOKUP(A30,'[1]02A3.1_STR'!A:E,2,FALSE)&amp;", "&amp;IF((ISBLANK(VLOOKUP(A30,'[1]02A3.1_STR'!A:E,5,FALSE))),VLOOKUP(A30,'[1]02A3.1_STR'!A:E,2,FALSE),VLOOKUP(A30,'[1]02A3.1_STR'!A:E,5,FALSE)),"")</f>
        <v>7, 9</v>
      </c>
      <c r="C30" s="24" t="str">
        <f>IFERROR(VLOOKUP(A30,'[1]02A3.2_STR'!A:E,2,FALSE)&amp;", "&amp;IF((ISBLANK(VLOOKUP(A30,'[1]02A3.2_STR'!A:E,5,FALSE))),VLOOKUP(A30,'[1]02A3.2_STR'!A:E,2,FALSE),VLOOKUP(A30,'[1]02A3.2_STR'!A:E,5,FALSE)),"")</f>
        <v>7, 9</v>
      </c>
      <c r="D30" s="24" t="str">
        <f t="shared" si="0"/>
        <v>7, 9</v>
      </c>
      <c r="F30" s="24" t="s">
        <v>146</v>
      </c>
      <c r="G30" s="24" t="s">
        <v>217</v>
      </c>
      <c r="H30" s="24" t="s">
        <v>217</v>
      </c>
      <c r="I30" s="24" t="s">
        <v>149</v>
      </c>
    </row>
    <row r="31" spans="1:9" x14ac:dyDescent="0.2">
      <c r="A31" s="24" t="s">
        <v>110</v>
      </c>
      <c r="B31" s="24" t="str">
        <f>IFERROR(VLOOKUP(A31,'[1]02A3.1_STR'!A:E,2,FALSE)&amp;", "&amp;IF((ISBLANK(VLOOKUP(A31,'[1]02A3.1_STR'!A:E,5,FALSE))),VLOOKUP(A31,'[1]02A3.1_STR'!A:E,2,FALSE),VLOOKUP(A31,'[1]02A3.1_STR'!A:E,5,FALSE)),"")</f>
        <v>8, 8</v>
      </c>
      <c r="C31" s="24" t="str">
        <f>IFERROR(VLOOKUP(A31,'[1]02A3.2_STR'!A:E,2,FALSE)&amp;", "&amp;IF((ISBLANK(VLOOKUP(A31,'[1]02A3.2_STR'!A:E,5,FALSE))),VLOOKUP(A31,'[1]02A3.2_STR'!A:E,2,FALSE),VLOOKUP(A31,'[1]02A3.2_STR'!A:E,5,FALSE)),"")</f>
        <v>8, 8</v>
      </c>
      <c r="D31" s="24" t="str">
        <f t="shared" si="0"/>
        <v>8, 8</v>
      </c>
      <c r="F31" s="24" t="s">
        <v>147</v>
      </c>
      <c r="G31" s="24" t="s">
        <v>222</v>
      </c>
      <c r="H31" s="24" t="s">
        <v>222</v>
      </c>
      <c r="I31" s="24" t="s">
        <v>208</v>
      </c>
    </row>
    <row r="32" spans="1:9" x14ac:dyDescent="0.2">
      <c r="A32" s="24" t="s">
        <v>116</v>
      </c>
      <c r="B32" s="24" t="str">
        <f>IFERROR(VLOOKUP(A32,'[1]02A3.1_STR'!A:E,2,FALSE)&amp;", "&amp;IF((ISBLANK(VLOOKUP(A32,'[1]02A3.1_STR'!A:E,5,FALSE))),VLOOKUP(A32,'[1]02A3.1_STR'!A:E,2,FALSE),VLOOKUP(A32,'[1]02A3.1_STR'!A:E,5,FALSE)),"")</f>
        <v>17, 18</v>
      </c>
      <c r="C32" s="24" t="str">
        <f>IFERROR(VLOOKUP(A32,'[1]02A3.2_STR'!A:E,2,FALSE)&amp;", "&amp;IF((ISBLANK(VLOOKUP(A32,'[1]02A3.2_STR'!A:E,5,FALSE))),VLOOKUP(A32,'[1]02A3.2_STR'!A:E,2,FALSE),VLOOKUP(A32,'[1]02A3.2_STR'!A:E,5,FALSE)),"")</f>
        <v>17, 18</v>
      </c>
      <c r="D32" s="24" t="str">
        <f t="shared" si="0"/>
        <v>17, 18</v>
      </c>
      <c r="F32" s="24" t="s">
        <v>148</v>
      </c>
      <c r="G32" s="24" t="s">
        <v>162</v>
      </c>
      <c r="H32" s="24" t="s">
        <v>162</v>
      </c>
      <c r="I32" s="24" t="s">
        <v>162</v>
      </c>
    </row>
    <row r="33" spans="6:9" x14ac:dyDescent="0.2">
      <c r="F33" s="24" t="s">
        <v>150</v>
      </c>
      <c r="G33" s="24" t="s">
        <v>219</v>
      </c>
      <c r="H33" s="24" t="s">
        <v>219</v>
      </c>
      <c r="I33" s="24" t="s">
        <v>196</v>
      </c>
    </row>
    <row r="34" spans="6:9" x14ac:dyDescent="0.2">
      <c r="F34" s="24" t="s">
        <v>151</v>
      </c>
      <c r="G34" s="24" t="s">
        <v>215</v>
      </c>
      <c r="H34" s="24" t="s">
        <v>215</v>
      </c>
      <c r="I34" s="24" t="s">
        <v>215</v>
      </c>
    </row>
    <row r="35" spans="6:9" x14ac:dyDescent="0.2">
      <c r="F35" s="24" t="s">
        <v>152</v>
      </c>
      <c r="G35" s="24" t="s">
        <v>217</v>
      </c>
      <c r="H35" s="24" t="s">
        <v>217</v>
      </c>
      <c r="I35" s="24" t="s">
        <v>149</v>
      </c>
    </row>
    <row r="36" spans="6:9" x14ac:dyDescent="0.2">
      <c r="F36" s="24" t="s">
        <v>153</v>
      </c>
      <c r="G36" s="24" t="s">
        <v>223</v>
      </c>
      <c r="H36" s="24" t="s">
        <v>223</v>
      </c>
      <c r="I36" s="24" t="s">
        <v>224</v>
      </c>
    </row>
    <row r="37" spans="6:9" x14ac:dyDescent="0.2">
      <c r="F37" s="24" t="s">
        <v>154</v>
      </c>
      <c r="G37" s="24" t="s">
        <v>215</v>
      </c>
      <c r="H37" s="24" t="s">
        <v>215</v>
      </c>
      <c r="I37" s="24" t="s">
        <v>215</v>
      </c>
    </row>
    <row r="38" spans="6:9" x14ac:dyDescent="0.2">
      <c r="F38" s="24" t="s">
        <v>155</v>
      </c>
      <c r="G38" s="24" t="s">
        <v>216</v>
      </c>
      <c r="H38" s="24" t="s">
        <v>216</v>
      </c>
      <c r="I38" s="24" t="s">
        <v>216</v>
      </c>
    </row>
    <row r="39" spans="6:9" x14ac:dyDescent="0.2">
      <c r="F39" s="24" t="s">
        <v>156</v>
      </c>
      <c r="G39" s="24" t="s">
        <v>222</v>
      </c>
      <c r="H39" s="24" t="s">
        <v>222</v>
      </c>
      <c r="I39" s="24" t="s">
        <v>208</v>
      </c>
    </row>
    <row r="40" spans="6:9" x14ac:dyDescent="0.2">
      <c r="F40" s="24" t="s">
        <v>157</v>
      </c>
      <c r="G40" s="24" t="s">
        <v>216</v>
      </c>
      <c r="H40" s="24" t="s">
        <v>216</v>
      </c>
      <c r="I40" s="24" t="s">
        <v>216</v>
      </c>
    </row>
    <row r="41" spans="6:9" x14ac:dyDescent="0.2">
      <c r="F41" s="24" t="s">
        <v>158</v>
      </c>
      <c r="G41" s="24" t="s">
        <v>222</v>
      </c>
      <c r="H41" s="24" t="s">
        <v>222</v>
      </c>
      <c r="I41" s="24" t="s">
        <v>208</v>
      </c>
    </row>
    <row r="42" spans="6:9" x14ac:dyDescent="0.2">
      <c r="F42" s="24" t="s">
        <v>159</v>
      </c>
      <c r="G42" s="24" t="s">
        <v>218</v>
      </c>
      <c r="H42" s="24" t="s">
        <v>216</v>
      </c>
      <c r="I42" s="24"/>
    </row>
    <row r="43" spans="6:9" x14ac:dyDescent="0.2">
      <c r="F43" s="24" t="s">
        <v>160</v>
      </c>
      <c r="G43" s="24" t="s">
        <v>193</v>
      </c>
      <c r="H43" s="24" t="s">
        <v>193</v>
      </c>
      <c r="I43" s="24" t="s">
        <v>193</v>
      </c>
    </row>
    <row r="44" spans="6:9" x14ac:dyDescent="0.2">
      <c r="F44" s="24" t="s">
        <v>161</v>
      </c>
      <c r="G44" s="24" t="s">
        <v>222</v>
      </c>
      <c r="H44" s="24" t="s">
        <v>222</v>
      </c>
      <c r="I44" s="24" t="s">
        <v>208</v>
      </c>
    </row>
    <row r="45" spans="6:9" x14ac:dyDescent="0.2">
      <c r="F45" s="24" t="s">
        <v>163</v>
      </c>
      <c r="G45" s="24" t="s">
        <v>193</v>
      </c>
      <c r="H45" s="24" t="s">
        <v>193</v>
      </c>
      <c r="I45" s="24" t="s">
        <v>193</v>
      </c>
    </row>
    <row r="46" spans="6:9" x14ac:dyDescent="0.2">
      <c r="F46" s="24" t="s">
        <v>164</v>
      </c>
      <c r="G46" s="24" t="s">
        <v>216</v>
      </c>
      <c r="H46" s="24" t="s">
        <v>216</v>
      </c>
      <c r="I46" s="24" t="s">
        <v>216</v>
      </c>
    </row>
    <row r="47" spans="6:9" x14ac:dyDescent="0.2">
      <c r="F47" s="24" t="s">
        <v>165</v>
      </c>
      <c r="G47" s="24" t="s">
        <v>226</v>
      </c>
      <c r="H47" s="24" t="s">
        <v>226</v>
      </c>
      <c r="I47" s="24" t="s">
        <v>226</v>
      </c>
    </row>
    <row r="48" spans="6:9" x14ac:dyDescent="0.2">
      <c r="F48" s="24" t="s">
        <v>166</v>
      </c>
      <c r="G48" s="24" t="s">
        <v>226</v>
      </c>
      <c r="H48" s="24" t="s">
        <v>226</v>
      </c>
      <c r="I48" s="24" t="s">
        <v>226</v>
      </c>
    </row>
    <row r="49" spans="6:9" x14ac:dyDescent="0.2">
      <c r="F49" s="24" t="s">
        <v>167</v>
      </c>
      <c r="G49" s="24" t="s">
        <v>226</v>
      </c>
      <c r="H49" s="24" t="s">
        <v>226</v>
      </c>
      <c r="I49" s="24" t="s">
        <v>226</v>
      </c>
    </row>
    <row r="50" spans="6:9" x14ac:dyDescent="0.2">
      <c r="F50" s="24" t="s">
        <v>168</v>
      </c>
      <c r="G50" s="24" t="s">
        <v>216</v>
      </c>
      <c r="H50" s="24" t="s">
        <v>193</v>
      </c>
      <c r="I50" s="24"/>
    </row>
    <row r="51" spans="6:9" x14ac:dyDescent="0.2">
      <c r="F51" s="24" t="s">
        <v>169</v>
      </c>
      <c r="G51" s="24" t="s">
        <v>215</v>
      </c>
      <c r="H51" s="24" t="s">
        <v>215</v>
      </c>
      <c r="I51" s="24" t="s">
        <v>215</v>
      </c>
    </row>
    <row r="52" spans="6:9" x14ac:dyDescent="0.2">
      <c r="F52" s="24" t="s">
        <v>170</v>
      </c>
      <c r="G52" s="24" t="s">
        <v>223</v>
      </c>
      <c r="H52" s="24" t="s">
        <v>223</v>
      </c>
      <c r="I52" s="24" t="s">
        <v>224</v>
      </c>
    </row>
    <row r="53" spans="6:9" x14ac:dyDescent="0.2">
      <c r="F53" s="24" t="s">
        <v>171</v>
      </c>
      <c r="G53" s="24" t="s">
        <v>216</v>
      </c>
      <c r="H53" s="24" t="s">
        <v>216</v>
      </c>
      <c r="I53" s="24" t="s">
        <v>216</v>
      </c>
    </row>
    <row r="54" spans="6:9" x14ac:dyDescent="0.2">
      <c r="F54" s="24" t="s">
        <v>172</v>
      </c>
      <c r="G54" s="24" t="s">
        <v>216</v>
      </c>
      <c r="H54" s="24" t="s">
        <v>216</v>
      </c>
      <c r="I54" s="24" t="s">
        <v>216</v>
      </c>
    </row>
    <row r="55" spans="6:9" x14ac:dyDescent="0.2">
      <c r="F55" s="24" t="s">
        <v>173</v>
      </c>
      <c r="G55" s="24" t="s">
        <v>223</v>
      </c>
      <c r="H55" s="24" t="s">
        <v>223</v>
      </c>
      <c r="I55" s="24" t="s">
        <v>224</v>
      </c>
    </row>
    <row r="56" spans="6:9" x14ac:dyDescent="0.2">
      <c r="F56" s="24" t="s">
        <v>174</v>
      </c>
      <c r="G56" s="24" t="s">
        <v>225</v>
      </c>
      <c r="H56" s="24" t="s">
        <v>225</v>
      </c>
      <c r="I56" s="24" t="s">
        <v>225</v>
      </c>
    </row>
    <row r="57" spans="6:9" x14ac:dyDescent="0.2">
      <c r="F57" s="24" t="s">
        <v>175</v>
      </c>
      <c r="G57" s="24" t="s">
        <v>227</v>
      </c>
      <c r="H57" s="24" t="s">
        <v>227</v>
      </c>
      <c r="I57" s="24" t="s">
        <v>227</v>
      </c>
    </row>
    <row r="58" spans="6:9" x14ac:dyDescent="0.2">
      <c r="F58" s="24" t="s">
        <v>176</v>
      </c>
      <c r="G58" s="24" t="s">
        <v>215</v>
      </c>
      <c r="H58" s="24" t="s">
        <v>215</v>
      </c>
      <c r="I58" s="24" t="s">
        <v>215</v>
      </c>
    </row>
    <row r="59" spans="6:9" x14ac:dyDescent="0.2">
      <c r="F59" s="24" t="s">
        <v>177</v>
      </c>
      <c r="G59" s="24" t="s">
        <v>226</v>
      </c>
      <c r="H59" s="24" t="s">
        <v>226</v>
      </c>
      <c r="I59" s="24" t="s">
        <v>226</v>
      </c>
    </row>
    <row r="60" spans="6:9" x14ac:dyDescent="0.2">
      <c r="F60" s="24" t="s">
        <v>178</v>
      </c>
      <c r="G60" s="24" t="s">
        <v>226</v>
      </c>
      <c r="H60" s="24" t="s">
        <v>226</v>
      </c>
      <c r="I60" s="24" t="s">
        <v>226</v>
      </c>
    </row>
    <row r="61" spans="6:9" x14ac:dyDescent="0.2">
      <c r="F61" s="24" t="s">
        <v>179</v>
      </c>
      <c r="G61" s="24" t="s">
        <v>220</v>
      </c>
      <c r="H61" s="24" t="s">
        <v>220</v>
      </c>
      <c r="I61" s="24" t="s">
        <v>220</v>
      </c>
    </row>
    <row r="62" spans="6:9" x14ac:dyDescent="0.2">
      <c r="F62" s="24" t="s">
        <v>180</v>
      </c>
      <c r="G62" s="24" t="s">
        <v>222</v>
      </c>
      <c r="H62" s="24" t="s">
        <v>222</v>
      </c>
      <c r="I62" s="24" t="s">
        <v>208</v>
      </c>
    </row>
    <row r="63" spans="6:9" x14ac:dyDescent="0.2">
      <c r="F63" s="24" t="s">
        <v>181</v>
      </c>
      <c r="G63" s="24" t="s">
        <v>223</v>
      </c>
      <c r="H63" s="24" t="s">
        <v>223</v>
      </c>
      <c r="I63" s="24" t="s">
        <v>224</v>
      </c>
    </row>
    <row r="64" spans="6:9" x14ac:dyDescent="0.2">
      <c r="F64" s="24" t="s">
        <v>182</v>
      </c>
      <c r="G64" s="24" t="s">
        <v>218</v>
      </c>
      <c r="H64" s="24" t="s">
        <v>218</v>
      </c>
      <c r="I64" s="24" t="s">
        <v>218</v>
      </c>
    </row>
    <row r="65" spans="6:9" x14ac:dyDescent="0.2">
      <c r="F65" s="24" t="s">
        <v>183</v>
      </c>
      <c r="G65" s="24" t="s">
        <v>218</v>
      </c>
      <c r="H65" s="24" t="s">
        <v>218</v>
      </c>
      <c r="I65" s="24" t="s">
        <v>218</v>
      </c>
    </row>
    <row r="66" spans="6:9" x14ac:dyDescent="0.2">
      <c r="F66" s="24" t="s">
        <v>184</v>
      </c>
      <c r="G66" s="24" t="s">
        <v>215</v>
      </c>
      <c r="H66" s="24" t="s">
        <v>215</v>
      </c>
      <c r="I66" s="24" t="s">
        <v>215</v>
      </c>
    </row>
    <row r="67" spans="6:9" x14ac:dyDescent="0.2">
      <c r="F67" s="24" t="s">
        <v>185</v>
      </c>
      <c r="G67" s="24" t="s">
        <v>215</v>
      </c>
      <c r="H67" s="24" t="s">
        <v>215</v>
      </c>
      <c r="I67" s="24" t="s">
        <v>215</v>
      </c>
    </row>
    <row r="68" spans="6:9" x14ac:dyDescent="0.2">
      <c r="F68" s="24" t="s">
        <v>186</v>
      </c>
      <c r="G68" s="24" t="s">
        <v>219</v>
      </c>
      <c r="H68" s="24" t="s">
        <v>219</v>
      </c>
      <c r="I68" s="24" t="s">
        <v>196</v>
      </c>
    </row>
    <row r="69" spans="6:9" x14ac:dyDescent="0.2">
      <c r="F69" s="24" t="s">
        <v>187</v>
      </c>
      <c r="G69" s="24" t="s">
        <v>216</v>
      </c>
      <c r="H69" s="24" t="s">
        <v>216</v>
      </c>
      <c r="I69" s="24" t="s">
        <v>216</v>
      </c>
    </row>
    <row r="70" spans="6:9" x14ac:dyDescent="0.2">
      <c r="F70" s="24" t="s">
        <v>188</v>
      </c>
      <c r="G70" s="24" t="s">
        <v>217</v>
      </c>
      <c r="H70" s="24" t="s">
        <v>217</v>
      </c>
      <c r="I70" s="24" t="s">
        <v>149</v>
      </c>
    </row>
    <row r="71" spans="6:9" x14ac:dyDescent="0.2">
      <c r="F71" s="24" t="s">
        <v>189</v>
      </c>
      <c r="G71" s="24" t="s">
        <v>221</v>
      </c>
      <c r="H71" s="24" t="s">
        <v>221</v>
      </c>
      <c r="I71" s="24" t="s">
        <v>221</v>
      </c>
    </row>
    <row r="72" spans="6:9" x14ac:dyDescent="0.2">
      <c r="F72" s="24" t="s">
        <v>190</v>
      </c>
      <c r="G72" s="24" t="s">
        <v>215</v>
      </c>
      <c r="H72" s="24" t="s">
        <v>216</v>
      </c>
      <c r="I72" s="24"/>
    </row>
    <row r="73" spans="6:9" x14ac:dyDescent="0.2">
      <c r="F73" s="24" t="s">
        <v>191</v>
      </c>
      <c r="G73" s="24" t="s">
        <v>218</v>
      </c>
      <c r="H73" s="24" t="s">
        <v>218</v>
      </c>
      <c r="I73" s="24" t="s">
        <v>218</v>
      </c>
    </row>
    <row r="74" spans="6:9" x14ac:dyDescent="0.2">
      <c r="F74" s="24" t="s">
        <v>192</v>
      </c>
      <c r="G74" s="24" t="s">
        <v>223</v>
      </c>
      <c r="H74" s="24" t="s">
        <v>223</v>
      </c>
      <c r="I74" s="24" t="s">
        <v>224</v>
      </c>
    </row>
    <row r="75" spans="6:9" x14ac:dyDescent="0.2">
      <c r="F75" s="24" t="s">
        <v>194</v>
      </c>
      <c r="G75" s="24" t="s">
        <v>216</v>
      </c>
      <c r="H75" s="24" t="s">
        <v>216</v>
      </c>
      <c r="I75" s="24" t="s">
        <v>216</v>
      </c>
    </row>
    <row r="76" spans="6:9" x14ac:dyDescent="0.2">
      <c r="F76" s="24" t="s">
        <v>195</v>
      </c>
      <c r="G76" s="24" t="s">
        <v>219</v>
      </c>
      <c r="H76" s="24" t="s">
        <v>219</v>
      </c>
      <c r="I76" s="24" t="s">
        <v>196</v>
      </c>
    </row>
    <row r="77" spans="6:9" x14ac:dyDescent="0.2">
      <c r="F77" s="24" t="s">
        <v>197</v>
      </c>
      <c r="G77" s="24" t="s">
        <v>219</v>
      </c>
      <c r="H77" s="24" t="s">
        <v>215</v>
      </c>
      <c r="I77" s="24" t="s">
        <v>196</v>
      </c>
    </row>
    <row r="78" spans="6:9" x14ac:dyDescent="0.2">
      <c r="F78" s="24" t="s">
        <v>199</v>
      </c>
      <c r="G78" s="24" t="s">
        <v>219</v>
      </c>
      <c r="H78" s="24" t="s">
        <v>216</v>
      </c>
      <c r="I78" s="24"/>
    </row>
    <row r="79" spans="6:9" x14ac:dyDescent="0.2">
      <c r="F79" s="24" t="s">
        <v>200</v>
      </c>
      <c r="G79" s="24" t="s">
        <v>222</v>
      </c>
      <c r="H79" s="24" t="s">
        <v>222</v>
      </c>
      <c r="I79" s="24" t="s">
        <v>208</v>
      </c>
    </row>
    <row r="80" spans="6:9" x14ac:dyDescent="0.2">
      <c r="F80" s="24" t="s">
        <v>201</v>
      </c>
      <c r="G80" s="24" t="s">
        <v>222</v>
      </c>
      <c r="H80" s="24" t="s">
        <v>222</v>
      </c>
      <c r="I80" s="24" t="s">
        <v>208</v>
      </c>
    </row>
    <row r="81" spans="6:9" x14ac:dyDescent="0.2">
      <c r="F81" s="24" t="s">
        <v>202</v>
      </c>
      <c r="G81" s="24" t="s">
        <v>216</v>
      </c>
      <c r="H81" s="24" t="s">
        <v>216</v>
      </c>
      <c r="I81" s="24" t="s">
        <v>216</v>
      </c>
    </row>
    <row r="82" spans="6:9" x14ac:dyDescent="0.2">
      <c r="F82" s="24" t="s">
        <v>203</v>
      </c>
      <c r="G82" s="24" t="s">
        <v>216</v>
      </c>
      <c r="H82" s="24" t="s">
        <v>216</v>
      </c>
      <c r="I82" s="24" t="s">
        <v>216</v>
      </c>
    </row>
    <row r="83" spans="6:9" x14ac:dyDescent="0.2">
      <c r="F83" s="24" t="s">
        <v>204</v>
      </c>
      <c r="G83" s="24" t="s">
        <v>218</v>
      </c>
      <c r="H83" s="24" t="s">
        <v>218</v>
      </c>
      <c r="I83" s="24" t="s">
        <v>218</v>
      </c>
    </row>
    <row r="84" spans="6:9" x14ac:dyDescent="0.2">
      <c r="F84" s="24" t="s">
        <v>205</v>
      </c>
      <c r="G84" s="24" t="s">
        <v>227</v>
      </c>
      <c r="H84" s="24" t="s">
        <v>227</v>
      </c>
      <c r="I84" s="24" t="s">
        <v>227</v>
      </c>
    </row>
    <row r="85" spans="6:9" x14ac:dyDescent="0.2">
      <c r="F85" s="24" t="s">
        <v>206</v>
      </c>
      <c r="G85" s="24" t="s">
        <v>217</v>
      </c>
      <c r="H85" s="24" t="s">
        <v>217</v>
      </c>
      <c r="I85" s="24" t="s">
        <v>149</v>
      </c>
    </row>
    <row r="86" spans="6:9" x14ac:dyDescent="0.2">
      <c r="F86" s="24" t="s">
        <v>207</v>
      </c>
      <c r="G86" s="24" t="s">
        <v>218</v>
      </c>
      <c r="H86" s="24" t="s">
        <v>218</v>
      </c>
      <c r="I86" s="24" t="s">
        <v>218</v>
      </c>
    </row>
    <row r="87" spans="6:9" x14ac:dyDescent="0.2">
      <c r="F87" s="24" t="s">
        <v>209</v>
      </c>
      <c r="G87" s="24" t="s">
        <v>223</v>
      </c>
      <c r="H87" s="24" t="s">
        <v>223</v>
      </c>
      <c r="I87" s="24" t="s">
        <v>224</v>
      </c>
    </row>
    <row r="88" spans="6:9" x14ac:dyDescent="0.2">
      <c r="F88" s="24" t="s">
        <v>210</v>
      </c>
      <c r="G88" s="24" t="s">
        <v>216</v>
      </c>
      <c r="H88" s="24" t="s">
        <v>216</v>
      </c>
      <c r="I88" s="24" t="s">
        <v>216</v>
      </c>
    </row>
    <row r="89" spans="6:9" x14ac:dyDescent="0.2">
      <c r="F89" s="24" t="s">
        <v>211</v>
      </c>
      <c r="G89" s="24" t="s">
        <v>223</v>
      </c>
      <c r="H89" s="24" t="s">
        <v>223</v>
      </c>
      <c r="I89" s="24" t="s">
        <v>224</v>
      </c>
    </row>
    <row r="90" spans="6:9" x14ac:dyDescent="0.2">
      <c r="F90" s="24" t="s">
        <v>212</v>
      </c>
      <c r="G90" s="24" t="s">
        <v>217</v>
      </c>
      <c r="H90" s="24" t="s">
        <v>217</v>
      </c>
      <c r="I90" s="24" t="s">
        <v>149</v>
      </c>
    </row>
    <row r="91" spans="6:9" x14ac:dyDescent="0.2">
      <c r="F91" s="24" t="s">
        <v>213</v>
      </c>
      <c r="G91" s="24" t="s">
        <v>226</v>
      </c>
      <c r="H91" s="24" t="s">
        <v>216</v>
      </c>
      <c r="I91" s="24"/>
    </row>
    <row r="92" spans="6:9" x14ac:dyDescent="0.2">
      <c r="F92" s="24" t="s">
        <v>214</v>
      </c>
      <c r="G92" s="24" t="s">
        <v>216</v>
      </c>
      <c r="H92" s="24" t="s">
        <v>216</v>
      </c>
      <c r="I92" s="24" t="s">
        <v>216</v>
      </c>
    </row>
  </sheetData>
  <sortState xmlns:xlrd2="http://schemas.microsoft.com/office/spreadsheetml/2017/richdata2" ref="A3:D32">
    <sortCondition ref="A3:A32"/>
  </sortState>
  <conditionalFormatting sqref="A2:A32">
    <cfRule type="duplicateValues" dxfId="4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10BA2-4A74-754A-9EA5-94C61E99392D}">
  <dimension ref="A1:M92"/>
  <sheetViews>
    <sheetView zoomScale="120" zoomScaleNormal="120" workbookViewId="0">
      <selection activeCell="H9" sqref="H9"/>
    </sheetView>
  </sheetViews>
  <sheetFormatPr baseColWidth="10" defaultColWidth="11.5" defaultRowHeight="15" x14ac:dyDescent="0.2"/>
  <cols>
    <col min="9" max="9" width="13.5" bestFit="1" customWidth="1"/>
  </cols>
  <sheetData>
    <row r="1" spans="1:13" x14ac:dyDescent="0.2">
      <c r="A1" s="10" t="s">
        <v>237</v>
      </c>
    </row>
    <row r="2" spans="1:13" s="9" customFormat="1" x14ac:dyDescent="0.2">
      <c r="A2" s="25" t="s">
        <v>41</v>
      </c>
      <c r="B2" s="32">
        <v>43.2</v>
      </c>
      <c r="C2" s="32">
        <v>43.3</v>
      </c>
      <c r="D2" s="32" t="s">
        <v>239</v>
      </c>
      <c r="E2" s="32" t="s">
        <v>240</v>
      </c>
      <c r="G2" s="23" t="s">
        <v>117</v>
      </c>
      <c r="H2" s="32">
        <v>43.2</v>
      </c>
      <c r="I2" s="33" t="s">
        <v>241</v>
      </c>
      <c r="J2" s="32">
        <v>43.3</v>
      </c>
      <c r="K2" s="32" t="s">
        <v>239</v>
      </c>
      <c r="L2" s="32" t="s">
        <v>240</v>
      </c>
      <c r="M2" s="23" t="s">
        <v>42</v>
      </c>
    </row>
    <row r="3" spans="1:13" x14ac:dyDescent="0.2">
      <c r="A3" s="26" t="s">
        <v>105</v>
      </c>
      <c r="B3" s="26" t="s">
        <v>231</v>
      </c>
      <c r="C3" s="26" t="s">
        <v>231</v>
      </c>
      <c r="D3" s="26" t="s">
        <v>231</v>
      </c>
      <c r="E3" s="26" t="s">
        <v>231</v>
      </c>
      <c r="G3" s="2" t="s">
        <v>118</v>
      </c>
      <c r="H3" s="2" t="s">
        <v>219</v>
      </c>
      <c r="I3" s="2" t="s">
        <v>216</v>
      </c>
      <c r="J3" s="2" t="s">
        <v>215</v>
      </c>
      <c r="K3" s="2" t="s">
        <v>216</v>
      </c>
      <c r="L3" s="2" t="s">
        <v>217</v>
      </c>
      <c r="M3" s="2" t="s">
        <v>215</v>
      </c>
    </row>
    <row r="4" spans="1:13" x14ac:dyDescent="0.2">
      <c r="A4" s="26" t="s">
        <v>43</v>
      </c>
      <c r="B4" s="26" t="str">
        <f>IFERROR(VLOOKUP(A4,'[2]03A2_STR'!A:E,2,FALSE)&amp;", "&amp;IF((ISBLANK(VLOOKUP(A4,'[2]03A2_STR'!A:E,5,FALSE))),VLOOKUP(A4,'[2]03A2_STR'!A:E,2,FALSE),VLOOKUP(A4,'[2]03A2_STR'!A:E,5,FALSE)),"")</f>
        <v/>
      </c>
      <c r="C4" s="26" t="str">
        <f>IFERROR(VLOOKUP(A4,'[2]03A3_STR'!A:E,2,FALSE)&amp;", "&amp;IF((ISBLANK(VLOOKUP(A4,'[2]03A3_STR'!A:E,5,FALSE))),VLOOKUP(A4,'[2]03A3_STR'!A:E,2,FALSE),VLOOKUP(A4,'[2]03A3_STR'!A:E,5,FALSE)),"")</f>
        <v/>
      </c>
      <c r="D4" s="26" t="str">
        <f>IFERROR(VLOOKUP(A4,'[2]03A5.1_STR'!A:E,2,FALSE)&amp;", "&amp;IF((ISBLANK(VLOOKUP(A4,'[2]03A5.1_STR'!A:E,5,FALSE))),VLOOKUP(A4,'[2]03A5.1_STR'!A:E,2,FALSE),VLOOKUP(A4,'[2]03A5.1_STR'!A:E,5,FALSE)),"")</f>
        <v/>
      </c>
      <c r="E4" s="26" t="str">
        <f>IFERROR(VLOOKUP(A4,'[2]03A5.2_STR'!A:E,2,FALSE)&amp;", "&amp;IF((ISBLANK(VLOOKUP(A4,'[2]03A5.2_STR'!A:E,5,FALSE))),VLOOKUP(A4,'[2]03A5.2_STR'!A:E,2,FALSE),VLOOKUP(A4,'[2]03A5.2_STR'!A:E,5,FALSE)),"")</f>
        <v>12, 12</v>
      </c>
      <c r="G4" s="2" t="s">
        <v>119</v>
      </c>
      <c r="H4" s="2" t="s">
        <v>216</v>
      </c>
      <c r="I4" s="2" t="s">
        <v>216</v>
      </c>
      <c r="J4" s="2" t="s">
        <v>216</v>
      </c>
      <c r="K4" s="2" t="s">
        <v>216</v>
      </c>
      <c r="L4" s="2" t="s">
        <v>216</v>
      </c>
      <c r="M4" s="2" t="s">
        <v>216</v>
      </c>
    </row>
    <row r="5" spans="1:13" x14ac:dyDescent="0.2">
      <c r="A5" s="26" t="s">
        <v>63</v>
      </c>
      <c r="B5" s="26" t="str">
        <f>IFERROR(VLOOKUP(A5,'[2]03A2_STR'!A:E,2,FALSE)&amp;", "&amp;IF((ISBLANK(VLOOKUP(A5,'[2]03A2_STR'!A:E,5,FALSE))),VLOOKUP(A5,'[2]03A2_STR'!A:E,2,FALSE),VLOOKUP(A5,'[2]03A2_STR'!A:E,5,FALSE)),"")</f>
        <v/>
      </c>
      <c r="C5" s="26" t="str">
        <f>IFERROR(VLOOKUP(A5,'[2]03A3_STR'!A:E,2,FALSE)&amp;", "&amp;IF((ISBLANK(VLOOKUP(A5,'[2]03A3_STR'!A:E,5,FALSE))),VLOOKUP(A5,'[2]03A3_STR'!A:E,2,FALSE),VLOOKUP(A5,'[2]03A3_STR'!A:E,5,FALSE)),"")</f>
        <v/>
      </c>
      <c r="D5" s="26" t="str">
        <f>IFERROR(VLOOKUP(A5,'[2]03A5.1_STR'!A:E,2,FALSE)&amp;", "&amp;IF((ISBLANK(VLOOKUP(A5,'[2]03A5.1_STR'!A:E,5,FALSE))),VLOOKUP(A5,'[2]03A5.1_STR'!A:E,2,FALSE),VLOOKUP(A5,'[2]03A5.1_STR'!A:E,5,FALSE)),"")</f>
        <v>13, 13</v>
      </c>
      <c r="E5" s="26" t="str">
        <f>IFERROR(VLOOKUP(A5,'[2]03A5.2_STR'!A:E,2,FALSE)&amp;", "&amp;IF((ISBLANK(VLOOKUP(A5,'[2]03A5.2_STR'!A:E,5,FALSE))),VLOOKUP(A5,'[2]03A5.2_STR'!A:E,2,FALSE),VLOOKUP(A5,'[2]03A5.2_STR'!A:E,5,FALSE)),"")</f>
        <v/>
      </c>
      <c r="G5" s="2" t="s">
        <v>120</v>
      </c>
      <c r="H5" s="2" t="s">
        <v>216</v>
      </c>
      <c r="I5" s="2" t="s">
        <v>216</v>
      </c>
      <c r="J5" s="2" t="s">
        <v>216</v>
      </c>
      <c r="K5" s="2" t="s">
        <v>216</v>
      </c>
      <c r="L5" s="2" t="s">
        <v>216</v>
      </c>
      <c r="M5" s="2" t="s">
        <v>216</v>
      </c>
    </row>
    <row r="6" spans="1:13" x14ac:dyDescent="0.2">
      <c r="A6" s="26" t="s">
        <v>84</v>
      </c>
      <c r="B6" s="26" t="str">
        <f>IFERROR(VLOOKUP(A6,'[2]03A2_STR'!A:E,2,FALSE)&amp;", "&amp;IF((ISBLANK(VLOOKUP(A6,'[2]03A2_STR'!A:E,5,FALSE))),VLOOKUP(A6,'[2]03A2_STR'!A:E,2,FALSE),VLOOKUP(A6,'[2]03A2_STR'!A:E,5,FALSE)),"")</f>
        <v/>
      </c>
      <c r="C6" s="26" t="str">
        <f>IFERROR(VLOOKUP(A6,'[2]03A3_STR'!A:E,2,FALSE)&amp;", "&amp;IF((ISBLANK(VLOOKUP(A6,'[2]03A3_STR'!A:E,5,FALSE))),VLOOKUP(A6,'[2]03A3_STR'!A:E,2,FALSE),VLOOKUP(A6,'[2]03A3_STR'!A:E,5,FALSE)),"")</f>
        <v/>
      </c>
      <c r="D6" s="26" t="str">
        <f>IFERROR(VLOOKUP(A6,'[2]03A5.1_STR'!A:E,2,FALSE)&amp;", "&amp;IF((ISBLANK(VLOOKUP(A6,'[2]03A5.1_STR'!A:E,5,FALSE))),VLOOKUP(A6,'[2]03A5.1_STR'!A:E,2,FALSE),VLOOKUP(A6,'[2]03A5.1_STR'!A:E,5,FALSE)),"")</f>
        <v>17, 17</v>
      </c>
      <c r="E6" s="26" t="str">
        <f>IFERROR(VLOOKUP(A6,'[2]03A5.2_STR'!A:E,2,FALSE)&amp;", "&amp;IF((ISBLANK(VLOOKUP(A6,'[2]03A5.2_STR'!A:E,5,FALSE))),VLOOKUP(A6,'[2]03A5.2_STR'!A:E,2,FALSE),VLOOKUP(A6,'[2]03A5.2_STR'!A:E,5,FALSE)),"")</f>
        <v/>
      </c>
      <c r="G6" s="2" t="s">
        <v>121</v>
      </c>
      <c r="H6" s="2" t="s">
        <v>222</v>
      </c>
      <c r="I6" s="2" t="s">
        <v>216</v>
      </c>
      <c r="J6" s="2" t="s">
        <v>216</v>
      </c>
      <c r="K6" s="2" t="s">
        <v>216</v>
      </c>
      <c r="L6" s="2" t="s">
        <v>216</v>
      </c>
      <c r="M6" s="2"/>
    </row>
    <row r="7" spans="1:13" x14ac:dyDescent="0.2">
      <c r="A7" s="26" t="s">
        <v>91</v>
      </c>
      <c r="B7" s="26" t="str">
        <f>IFERROR(VLOOKUP(A7,'[2]03A2_STR'!A:E,2,FALSE)&amp;", "&amp;IF((ISBLANK(VLOOKUP(A7,'[2]03A2_STR'!A:E,5,FALSE))),VLOOKUP(A7,'[2]03A2_STR'!A:E,2,FALSE),VLOOKUP(A7,'[2]03A2_STR'!A:E,5,FALSE)),"")</f>
        <v/>
      </c>
      <c r="C7" s="26" t="str">
        <f>IFERROR(VLOOKUP(A7,'[2]03A3_STR'!A:E,2,FALSE)&amp;", "&amp;IF((ISBLANK(VLOOKUP(A7,'[2]03A3_STR'!A:E,5,FALSE))),VLOOKUP(A7,'[2]03A3_STR'!A:E,2,FALSE),VLOOKUP(A7,'[2]03A3_STR'!A:E,5,FALSE)),"")</f>
        <v>18, 18</v>
      </c>
      <c r="D7" s="26" t="str">
        <f>IFERROR(VLOOKUP(A7,'[2]03A5.1_STR'!A:E,2,FALSE)&amp;", "&amp;IF((ISBLANK(VLOOKUP(A7,'[2]03A5.1_STR'!A:E,5,FALSE))),VLOOKUP(A7,'[2]03A5.1_STR'!A:E,2,FALSE),VLOOKUP(A7,'[2]03A5.1_STR'!A:E,5,FALSE)),"")</f>
        <v/>
      </c>
      <c r="E7" s="26" t="str">
        <f>IFERROR(VLOOKUP(A7,'[2]03A5.2_STR'!A:E,2,FALSE)&amp;", "&amp;IF((ISBLANK(VLOOKUP(A7,'[2]03A5.2_STR'!A:E,5,FALSE))),VLOOKUP(A7,'[2]03A5.2_STR'!A:E,2,FALSE),VLOOKUP(A7,'[2]03A5.2_STR'!A:E,5,FALSE)),"")</f>
        <v/>
      </c>
      <c r="G7" s="2" t="s">
        <v>122</v>
      </c>
      <c r="H7" s="2" t="s">
        <v>219</v>
      </c>
      <c r="I7" s="2" t="s">
        <v>219</v>
      </c>
      <c r="J7" s="2" t="s">
        <v>219</v>
      </c>
      <c r="K7" s="2" t="s">
        <v>216</v>
      </c>
      <c r="L7" s="2" t="s">
        <v>216</v>
      </c>
      <c r="M7" s="2" t="s">
        <v>196</v>
      </c>
    </row>
    <row r="8" spans="1:13" x14ac:dyDescent="0.2">
      <c r="A8" s="26" t="s">
        <v>58</v>
      </c>
      <c r="B8" s="26" t="str">
        <f>IFERROR(VLOOKUP(A8,'[2]03A2_STR'!A:E,2,FALSE)&amp;", "&amp;IF((ISBLANK(VLOOKUP(A8,'[2]03A2_STR'!A:E,5,FALSE))),VLOOKUP(A8,'[2]03A2_STR'!A:E,2,FALSE),VLOOKUP(A8,'[2]03A2_STR'!A:E,5,FALSE)),"")</f>
        <v/>
      </c>
      <c r="C8" s="26" t="str">
        <f>IFERROR(VLOOKUP(A8,'[2]03A3_STR'!A:E,2,FALSE)&amp;", "&amp;IF((ISBLANK(VLOOKUP(A8,'[2]03A3_STR'!A:E,5,FALSE))),VLOOKUP(A8,'[2]03A3_STR'!A:E,2,FALSE),VLOOKUP(A8,'[2]03A3_STR'!A:E,5,FALSE)),"")</f>
        <v/>
      </c>
      <c r="D8" s="26" t="str">
        <f>IFERROR(VLOOKUP(A8,'[2]03A5.1_STR'!A:E,2,FALSE)&amp;", "&amp;IF((ISBLANK(VLOOKUP(A8,'[2]03A5.1_STR'!A:E,5,FALSE))),VLOOKUP(A8,'[2]03A5.1_STR'!A:E,2,FALSE),VLOOKUP(A8,'[2]03A5.1_STR'!A:E,5,FALSE)),"")</f>
        <v/>
      </c>
      <c r="E8" s="26" t="str">
        <f>IFERROR(VLOOKUP(A8,'[2]03A5.2_STR'!A:E,2,FALSE)&amp;", "&amp;IF((ISBLANK(VLOOKUP(A8,'[2]03A5.2_STR'!A:E,5,FALSE))),VLOOKUP(A8,'[2]03A5.2_STR'!A:E,2,FALSE),VLOOKUP(A8,'[2]03A5.2_STR'!A:E,5,FALSE)),"")</f>
        <v>12, 14</v>
      </c>
      <c r="G8" s="2" t="s">
        <v>123</v>
      </c>
      <c r="H8" s="2" t="s">
        <v>222</v>
      </c>
      <c r="I8" s="2" t="s">
        <v>216</v>
      </c>
      <c r="J8" s="2" t="s">
        <v>220</v>
      </c>
      <c r="K8" s="2" t="s">
        <v>216</v>
      </c>
      <c r="L8" s="2" t="s">
        <v>216</v>
      </c>
      <c r="M8" s="2" t="s">
        <v>208</v>
      </c>
    </row>
    <row r="9" spans="1:13" x14ac:dyDescent="0.2">
      <c r="A9" s="26" t="s">
        <v>112</v>
      </c>
      <c r="B9" s="26" t="str">
        <f>IFERROR(VLOOKUP(A9,'[2]03A2_STR'!A:E,2,FALSE)&amp;", "&amp;IF((ISBLANK(VLOOKUP(A9,'[2]03A2_STR'!A:E,5,FALSE))),VLOOKUP(A9,'[2]03A2_STR'!A:E,2,FALSE),VLOOKUP(A9,'[2]03A2_STR'!A:E,5,FALSE)),"")</f>
        <v/>
      </c>
      <c r="C9" s="26" t="str">
        <f>IFERROR(VLOOKUP(A9,'[2]03A3_STR'!A:E,2,FALSE)&amp;", "&amp;IF((ISBLANK(VLOOKUP(A9,'[2]03A3_STR'!A:E,5,FALSE))),VLOOKUP(A9,'[2]03A3_STR'!A:E,2,FALSE),VLOOKUP(A9,'[2]03A3_STR'!A:E,5,FALSE)),"")</f>
        <v/>
      </c>
      <c r="D9" s="26" t="str">
        <f>IFERROR(VLOOKUP(A9,'[2]03A5.1_STR'!A:E,2,FALSE)&amp;", "&amp;IF((ISBLANK(VLOOKUP(A9,'[2]03A5.1_STR'!A:E,5,FALSE))),VLOOKUP(A9,'[2]03A5.1_STR'!A:E,2,FALSE),VLOOKUP(A9,'[2]03A5.1_STR'!A:E,5,FALSE)),"")</f>
        <v/>
      </c>
      <c r="E9" s="26" t="str">
        <f>IFERROR(VLOOKUP(A9,'[2]03A5.2_STR'!A:E,2,FALSE)&amp;", "&amp;IF((ISBLANK(VLOOKUP(A9,'[2]03A5.2_STR'!A:E,5,FALSE))),VLOOKUP(A9,'[2]03A5.2_STR'!A:E,2,FALSE),VLOOKUP(A9,'[2]03A5.2_STR'!A:E,5,FALSE)),"")</f>
        <v/>
      </c>
      <c r="G9" s="2" t="s">
        <v>124</v>
      </c>
      <c r="H9" s="2" t="s">
        <v>216</v>
      </c>
      <c r="I9" s="2" t="s">
        <v>216</v>
      </c>
      <c r="J9" s="2" t="s">
        <v>216</v>
      </c>
      <c r="K9" s="2" t="s">
        <v>216</v>
      </c>
      <c r="L9" s="2" t="s">
        <v>216</v>
      </c>
      <c r="M9" s="2" t="s">
        <v>216</v>
      </c>
    </row>
    <row r="10" spans="1:13" x14ac:dyDescent="0.2">
      <c r="A10" s="26" t="s">
        <v>113</v>
      </c>
      <c r="B10" s="26" t="str">
        <f>IFERROR(VLOOKUP(A10,'[2]03A2_STR'!A:E,2,FALSE)&amp;", "&amp;IF((ISBLANK(VLOOKUP(A10,'[2]03A2_STR'!A:E,5,FALSE))),VLOOKUP(A10,'[2]03A2_STR'!A:E,2,FALSE),VLOOKUP(A10,'[2]03A2_STR'!A:E,5,FALSE)),"")</f>
        <v/>
      </c>
      <c r="C10" s="26" t="str">
        <f>IFERROR(VLOOKUP(A10,'[2]03A3_STR'!A:E,2,FALSE)&amp;", "&amp;IF((ISBLANK(VLOOKUP(A10,'[2]03A3_STR'!A:E,5,FALSE))),VLOOKUP(A10,'[2]03A3_STR'!A:E,2,FALSE),VLOOKUP(A10,'[2]03A3_STR'!A:E,5,FALSE)),"")</f>
        <v/>
      </c>
      <c r="D10" s="26" t="str">
        <f>IFERROR(VLOOKUP(A10,'[2]03A5.1_STR'!A:E,2,FALSE)&amp;", "&amp;IF((ISBLANK(VLOOKUP(A10,'[2]03A5.1_STR'!A:E,5,FALSE))),VLOOKUP(A10,'[2]03A5.1_STR'!A:E,2,FALSE),VLOOKUP(A10,'[2]03A5.1_STR'!A:E,5,FALSE)),"")</f>
        <v/>
      </c>
      <c r="E10" s="26" t="str">
        <f>IFERROR(VLOOKUP(A10,'[2]03A5.2_STR'!A:E,2,FALSE)&amp;", "&amp;IF((ISBLANK(VLOOKUP(A10,'[2]03A5.2_STR'!A:E,5,FALSE))),VLOOKUP(A10,'[2]03A5.2_STR'!A:E,2,FALSE),VLOOKUP(A10,'[2]03A5.2_STR'!A:E,5,FALSE)),"")</f>
        <v/>
      </c>
      <c r="G10" s="2" t="s">
        <v>125</v>
      </c>
      <c r="H10" s="2" t="s">
        <v>216</v>
      </c>
      <c r="I10" s="2" t="s">
        <v>216</v>
      </c>
      <c r="J10" s="2" t="s">
        <v>216</v>
      </c>
      <c r="K10" s="2" t="s">
        <v>217</v>
      </c>
      <c r="L10" s="2" t="s">
        <v>219</v>
      </c>
      <c r="M10" s="2"/>
    </row>
    <row r="11" spans="1:13" x14ac:dyDescent="0.2">
      <c r="A11" s="26" t="s">
        <v>71</v>
      </c>
      <c r="B11" s="26" t="str">
        <f>IFERROR(VLOOKUP(A11,'[2]03A2_STR'!A:E,2,FALSE)&amp;", "&amp;IF((ISBLANK(VLOOKUP(A11,'[2]03A2_STR'!A:E,5,FALSE))),VLOOKUP(A11,'[2]03A2_STR'!A:E,2,FALSE),VLOOKUP(A11,'[2]03A2_STR'!A:E,5,FALSE)),"")</f>
        <v>17, 17</v>
      </c>
      <c r="C11" s="26" t="str">
        <f>IFERROR(VLOOKUP(A11,'[2]03A3_STR'!A:E,2,FALSE)&amp;", "&amp;IF((ISBLANK(VLOOKUP(A11,'[2]03A3_STR'!A:E,5,FALSE))),VLOOKUP(A11,'[2]03A3_STR'!A:E,2,FALSE),VLOOKUP(A11,'[2]03A3_STR'!A:E,5,FALSE)),"")</f>
        <v>16, 16</v>
      </c>
      <c r="D11" s="26" t="str">
        <f>IFERROR(VLOOKUP(A11,'[2]03A5.1_STR'!A:E,2,FALSE)&amp;", "&amp;IF((ISBLANK(VLOOKUP(A11,'[2]03A5.1_STR'!A:E,5,FALSE))),VLOOKUP(A11,'[2]03A5.1_STR'!A:E,2,FALSE),VLOOKUP(A11,'[2]03A5.1_STR'!A:E,5,FALSE)),"")</f>
        <v>16, 16</v>
      </c>
      <c r="E11" s="26" t="str">
        <f>IFERROR(VLOOKUP(A11,'[2]03A5.2_STR'!A:E,2,FALSE)&amp;", "&amp;IF((ISBLANK(VLOOKUP(A11,'[2]03A5.2_STR'!A:E,5,FALSE))),VLOOKUP(A11,'[2]03A5.2_STR'!A:E,2,FALSE),VLOOKUP(A11,'[2]03A5.2_STR'!A:E,5,FALSE)),"")</f>
        <v>16, 17</v>
      </c>
      <c r="G11" s="2" t="s">
        <v>126</v>
      </c>
      <c r="H11" s="2" t="s">
        <v>216</v>
      </c>
      <c r="I11" s="2" t="s">
        <v>226</v>
      </c>
      <c r="J11" s="2" t="s">
        <v>217</v>
      </c>
      <c r="K11" s="2" t="s">
        <v>217</v>
      </c>
      <c r="L11" s="2" t="s">
        <v>217</v>
      </c>
      <c r="M11" s="2" t="s">
        <v>149</v>
      </c>
    </row>
    <row r="12" spans="1:13" x14ac:dyDescent="0.2">
      <c r="A12" s="26" t="s">
        <v>61</v>
      </c>
      <c r="B12" s="26" t="str">
        <f>IFERROR(VLOOKUP(A12,'[2]03A2_STR'!A:E,2,FALSE)&amp;", "&amp;IF((ISBLANK(VLOOKUP(A12,'[2]03A2_STR'!A:E,5,FALSE))),VLOOKUP(A12,'[2]03A2_STR'!A:E,2,FALSE),VLOOKUP(A12,'[2]03A2_STR'!A:E,5,FALSE)),"")</f>
        <v>13, 13</v>
      </c>
      <c r="C12" s="26" t="str">
        <f>IFERROR(VLOOKUP(A12,'[2]03A3_STR'!A:E,2,FALSE)&amp;", "&amp;IF((ISBLANK(VLOOKUP(A12,'[2]03A3_STR'!A:E,5,FALSE))),VLOOKUP(A12,'[2]03A3_STR'!A:E,2,FALSE),VLOOKUP(A12,'[2]03A3_STR'!A:E,5,FALSE)),"")</f>
        <v>13, 13</v>
      </c>
      <c r="D12" s="26" t="str">
        <f>IFERROR(VLOOKUP(A12,'[2]03A5.1_STR'!A:E,2,FALSE)&amp;", "&amp;IF((ISBLANK(VLOOKUP(A12,'[2]03A5.1_STR'!A:E,5,FALSE))),VLOOKUP(A12,'[2]03A5.1_STR'!A:E,2,FALSE),VLOOKUP(A12,'[2]03A5.1_STR'!A:E,5,FALSE)),"")</f>
        <v>13, 13</v>
      </c>
      <c r="E12" s="26" t="str">
        <f>IFERROR(VLOOKUP(A12,'[2]03A5.2_STR'!A:E,2,FALSE)&amp;", "&amp;IF((ISBLANK(VLOOKUP(A12,'[2]03A5.2_STR'!A:E,5,FALSE))),VLOOKUP(A12,'[2]03A5.2_STR'!A:E,2,FALSE),VLOOKUP(A12,'[2]03A5.2_STR'!A:E,5,FALSE)),"")</f>
        <v/>
      </c>
      <c r="G12" s="2" t="s">
        <v>127</v>
      </c>
      <c r="H12" s="2" t="s">
        <v>217</v>
      </c>
      <c r="I12" s="2" t="s">
        <v>217</v>
      </c>
      <c r="J12" s="2" t="s">
        <v>217</v>
      </c>
      <c r="K12" s="2" t="s">
        <v>216</v>
      </c>
      <c r="L12" s="2" t="s">
        <v>216</v>
      </c>
      <c r="M12" s="2" t="s">
        <v>149</v>
      </c>
    </row>
    <row r="13" spans="1:13" x14ac:dyDescent="0.2">
      <c r="A13" s="26" t="s">
        <v>46</v>
      </c>
      <c r="B13" s="26" t="str">
        <f>IFERROR(VLOOKUP(A13,'[2]03A2_STR'!A:E,2,FALSE)&amp;", "&amp;IF((ISBLANK(VLOOKUP(A13,'[2]03A2_STR'!A:E,5,FALSE))),VLOOKUP(A13,'[2]03A2_STR'!A:E,2,FALSE),VLOOKUP(A13,'[2]03A2_STR'!A:E,5,FALSE)),"")</f>
        <v/>
      </c>
      <c r="C13" s="26" t="str">
        <f>IFERROR(VLOOKUP(A13,'[2]03A3_STR'!A:E,2,FALSE)&amp;", "&amp;IF((ISBLANK(VLOOKUP(A13,'[2]03A3_STR'!A:E,5,FALSE))),VLOOKUP(A13,'[2]03A3_STR'!A:E,2,FALSE),VLOOKUP(A13,'[2]03A3_STR'!A:E,5,FALSE)),"")</f>
        <v/>
      </c>
      <c r="D13" s="26" t="str">
        <f>IFERROR(VLOOKUP(A13,'[2]03A5.1_STR'!A:E,2,FALSE)&amp;", "&amp;IF((ISBLANK(VLOOKUP(A13,'[2]03A5.1_STR'!A:E,5,FALSE))),VLOOKUP(A13,'[2]03A5.1_STR'!A:E,2,FALSE),VLOOKUP(A13,'[2]03A5.1_STR'!A:E,5,FALSE)),"")</f>
        <v>16, 16</v>
      </c>
      <c r="E13" s="26" t="str">
        <f>IFERROR(VLOOKUP(A13,'[2]03A5.2_STR'!A:E,2,FALSE)&amp;", "&amp;IF((ISBLANK(VLOOKUP(A13,'[2]03A5.2_STR'!A:E,5,FALSE))),VLOOKUP(A13,'[2]03A5.2_STR'!A:E,2,FALSE),VLOOKUP(A13,'[2]03A5.2_STR'!A:E,5,FALSE)),"")</f>
        <v/>
      </c>
      <c r="G13" s="2" t="s">
        <v>128</v>
      </c>
      <c r="H13" s="2" t="s">
        <v>216</v>
      </c>
      <c r="I13" s="2" t="s">
        <v>216</v>
      </c>
      <c r="J13" s="2" t="s">
        <v>216</v>
      </c>
      <c r="K13" s="2" t="s">
        <v>216</v>
      </c>
      <c r="L13" s="2" t="s">
        <v>216</v>
      </c>
      <c r="M13" s="2" t="s">
        <v>216</v>
      </c>
    </row>
    <row r="14" spans="1:13" x14ac:dyDescent="0.2">
      <c r="A14" s="26" t="s">
        <v>68</v>
      </c>
      <c r="B14" s="26" t="str">
        <f>IFERROR(VLOOKUP(A14,'[2]03A2_STR'!A:E,2,FALSE)&amp;", "&amp;IF((ISBLANK(VLOOKUP(A14,'[2]03A2_STR'!A:E,5,FALSE))),VLOOKUP(A14,'[2]03A2_STR'!A:E,2,FALSE),VLOOKUP(A14,'[2]03A2_STR'!A:E,5,FALSE)),"")</f>
        <v/>
      </c>
      <c r="C14" s="26" t="str">
        <f>IFERROR(VLOOKUP(A14,'[2]03A3_STR'!A:E,2,FALSE)&amp;", "&amp;IF((ISBLANK(VLOOKUP(A14,'[2]03A3_STR'!A:E,5,FALSE))),VLOOKUP(A14,'[2]03A3_STR'!A:E,2,FALSE),VLOOKUP(A14,'[2]03A3_STR'!A:E,5,FALSE)),"")</f>
        <v/>
      </c>
      <c r="D14" s="26" t="str">
        <f>IFERROR(VLOOKUP(A14,'[2]03A5.1_STR'!A:E,2,FALSE)&amp;", "&amp;IF((ISBLANK(VLOOKUP(A14,'[2]03A5.1_STR'!A:E,5,FALSE))),VLOOKUP(A14,'[2]03A5.1_STR'!A:E,2,FALSE),VLOOKUP(A14,'[2]03A5.1_STR'!A:E,5,FALSE)),"")</f>
        <v/>
      </c>
      <c r="E14" s="26" t="str">
        <f>IFERROR(VLOOKUP(A14,'[2]03A5.2_STR'!A:E,2,FALSE)&amp;", "&amp;IF((ISBLANK(VLOOKUP(A14,'[2]03A5.2_STR'!A:E,5,FALSE))),VLOOKUP(A14,'[2]03A5.2_STR'!A:E,2,FALSE),VLOOKUP(A14,'[2]03A5.2_STR'!A:E,5,FALSE)),"")</f>
        <v/>
      </c>
      <c r="G14" s="2" t="s">
        <v>129</v>
      </c>
      <c r="H14" s="2" t="s">
        <v>219</v>
      </c>
      <c r="I14" s="2" t="s">
        <v>215</v>
      </c>
      <c r="J14" s="2" t="s">
        <v>219</v>
      </c>
      <c r="K14" s="2" t="s">
        <v>219</v>
      </c>
      <c r="L14" s="2" t="s">
        <v>216</v>
      </c>
      <c r="M14" s="2" t="s">
        <v>196</v>
      </c>
    </row>
    <row r="15" spans="1:13" x14ac:dyDescent="0.2">
      <c r="A15" s="26" t="s">
        <v>106</v>
      </c>
      <c r="B15" s="26" t="str">
        <f>IFERROR(VLOOKUP(A15,'[2]03A2_STR'!A:E,2,FALSE)&amp;", "&amp;IF((ISBLANK(VLOOKUP(A15,'[2]03A2_STR'!A:E,5,FALSE))),VLOOKUP(A15,'[2]03A2_STR'!A:E,2,FALSE),VLOOKUP(A15,'[2]03A2_STR'!A:E,5,FALSE)),"")</f>
        <v/>
      </c>
      <c r="C15" s="26" t="str">
        <f>IFERROR(VLOOKUP(A15,'[2]03A3_STR'!A:E,2,FALSE)&amp;", "&amp;IF((ISBLANK(VLOOKUP(A15,'[2]03A3_STR'!A:E,5,FALSE))),VLOOKUP(A15,'[2]03A3_STR'!A:E,2,FALSE),VLOOKUP(A15,'[2]03A3_STR'!A:E,5,FALSE)),"")</f>
        <v>31.2, 31.2</v>
      </c>
      <c r="D15" s="26" t="str">
        <f>IFERROR(VLOOKUP(A15,'[2]03A5.1_STR'!A:E,2,FALSE)&amp;", "&amp;IF((ISBLANK(VLOOKUP(A15,'[2]03A5.1_STR'!A:E,5,FALSE))),VLOOKUP(A15,'[2]03A5.1_STR'!A:E,2,FALSE),VLOOKUP(A15,'[2]03A5.1_STR'!A:E,5,FALSE)),"")</f>
        <v/>
      </c>
      <c r="E15" s="26" t="str">
        <f>IFERROR(VLOOKUP(A15,'[2]03A5.2_STR'!A:E,2,FALSE)&amp;", "&amp;IF((ISBLANK(VLOOKUP(A15,'[2]03A5.2_STR'!A:E,5,FALSE))),VLOOKUP(A15,'[2]03A5.2_STR'!A:E,2,FALSE),VLOOKUP(A15,'[2]03A5.2_STR'!A:E,5,FALSE)),"")</f>
        <v/>
      </c>
      <c r="G15" s="2" t="s">
        <v>130</v>
      </c>
      <c r="H15" s="2" t="s">
        <v>216</v>
      </c>
      <c r="I15" s="2" t="s">
        <v>216</v>
      </c>
      <c r="J15" s="2" t="s">
        <v>216</v>
      </c>
      <c r="K15" s="2" t="s">
        <v>216</v>
      </c>
      <c r="L15" s="2" t="s">
        <v>216</v>
      </c>
      <c r="M15" s="2" t="s">
        <v>216</v>
      </c>
    </row>
    <row r="16" spans="1:13" x14ac:dyDescent="0.2">
      <c r="A16" s="26" t="s">
        <v>88</v>
      </c>
      <c r="B16" s="26" t="str">
        <f>IFERROR(VLOOKUP(A16,'[2]03A2_STR'!A:E,2,FALSE)&amp;", "&amp;IF((ISBLANK(VLOOKUP(A16,'[2]03A2_STR'!A:E,5,FALSE))),VLOOKUP(A16,'[2]03A2_STR'!A:E,2,FALSE),VLOOKUP(A16,'[2]03A2_STR'!A:E,5,FALSE)),"")</f>
        <v>17, 17</v>
      </c>
      <c r="C16" s="26" t="str">
        <f>IFERROR(VLOOKUP(A16,'[2]03A3_STR'!A:E,2,FALSE)&amp;", "&amp;IF((ISBLANK(VLOOKUP(A16,'[2]03A3_STR'!A:E,5,FALSE))),VLOOKUP(A16,'[2]03A3_STR'!A:E,2,FALSE),VLOOKUP(A16,'[2]03A3_STR'!A:E,5,FALSE)),"")</f>
        <v/>
      </c>
      <c r="D16" s="26" t="str">
        <f>IFERROR(VLOOKUP(A16,'[2]03A5.1_STR'!A:E,2,FALSE)&amp;", "&amp;IF((ISBLANK(VLOOKUP(A16,'[2]03A5.1_STR'!A:E,5,FALSE))),VLOOKUP(A16,'[2]03A5.1_STR'!A:E,2,FALSE),VLOOKUP(A16,'[2]03A5.1_STR'!A:E,5,FALSE)),"")</f>
        <v/>
      </c>
      <c r="E16" s="26" t="str">
        <f>IFERROR(VLOOKUP(A16,'[2]03A5.2_STR'!A:E,2,FALSE)&amp;", "&amp;IF((ISBLANK(VLOOKUP(A16,'[2]03A5.2_STR'!A:E,5,FALSE))),VLOOKUP(A16,'[2]03A5.2_STR'!A:E,2,FALSE),VLOOKUP(A16,'[2]03A5.2_STR'!A:E,5,FALSE)),"")</f>
        <v>16, 16</v>
      </c>
      <c r="G16" s="2" t="s">
        <v>131</v>
      </c>
      <c r="H16" s="2" t="s">
        <v>216</v>
      </c>
      <c r="I16" s="2" t="s">
        <v>215</v>
      </c>
      <c r="J16" s="2" t="s">
        <v>217</v>
      </c>
      <c r="K16" s="2" t="s">
        <v>217</v>
      </c>
      <c r="L16" s="2" t="s">
        <v>215</v>
      </c>
      <c r="M16" s="2" t="s">
        <v>215</v>
      </c>
    </row>
    <row r="17" spans="1:13" x14ac:dyDescent="0.2">
      <c r="A17" s="26" t="s">
        <v>97</v>
      </c>
      <c r="B17" s="26" t="str">
        <f>IFERROR(VLOOKUP(A17,'[2]03A2_STR'!A:E,2,FALSE)&amp;", "&amp;IF((ISBLANK(VLOOKUP(A17,'[2]03A2_STR'!A:E,5,FALSE))),VLOOKUP(A17,'[2]03A2_STR'!A:E,2,FALSE),VLOOKUP(A17,'[2]03A2_STR'!A:E,5,FALSE)),"")</f>
        <v/>
      </c>
      <c r="C17" s="26" t="str">
        <f>IFERROR(VLOOKUP(A17,'[2]03A3_STR'!A:E,2,FALSE)&amp;", "&amp;IF((ISBLANK(VLOOKUP(A17,'[2]03A3_STR'!A:E,5,FALSE))),VLOOKUP(A17,'[2]03A3_STR'!A:E,2,FALSE),VLOOKUP(A17,'[2]03A3_STR'!A:E,5,FALSE)),"")</f>
        <v/>
      </c>
      <c r="D17" s="26" t="str">
        <f>IFERROR(VLOOKUP(A17,'[2]03A5.1_STR'!A:E,2,FALSE)&amp;", "&amp;IF((ISBLANK(VLOOKUP(A17,'[2]03A5.1_STR'!A:E,5,FALSE))),VLOOKUP(A17,'[2]03A5.1_STR'!A:E,2,FALSE),VLOOKUP(A17,'[2]03A5.1_STR'!A:E,5,FALSE)),"")</f>
        <v/>
      </c>
      <c r="E17" s="26" t="str">
        <f>IFERROR(VLOOKUP(A17,'[2]03A5.2_STR'!A:E,2,FALSE)&amp;", "&amp;IF((ISBLANK(VLOOKUP(A17,'[2]03A5.2_STR'!A:E,5,FALSE))),VLOOKUP(A17,'[2]03A5.2_STR'!A:E,2,FALSE),VLOOKUP(A17,'[2]03A5.2_STR'!A:E,5,FALSE)),"")</f>
        <v/>
      </c>
      <c r="G17" s="2" t="s">
        <v>132</v>
      </c>
      <c r="H17" s="2" t="s">
        <v>139</v>
      </c>
      <c r="I17" s="2" t="s">
        <v>139</v>
      </c>
      <c r="J17" s="2" t="s">
        <v>216</v>
      </c>
      <c r="K17" s="2" t="s">
        <v>216</v>
      </c>
      <c r="L17" s="2" t="s">
        <v>216</v>
      </c>
      <c r="M17" s="2"/>
    </row>
    <row r="18" spans="1:13" x14ac:dyDescent="0.2">
      <c r="A18" s="26" t="s">
        <v>50</v>
      </c>
      <c r="B18" s="26" t="str">
        <f>IFERROR(VLOOKUP(A18,'[2]03A2_STR'!A:E,2,FALSE)&amp;", "&amp;IF((ISBLANK(VLOOKUP(A18,'[2]03A2_STR'!A:E,5,FALSE))),VLOOKUP(A18,'[2]03A2_STR'!A:E,2,FALSE),VLOOKUP(A18,'[2]03A2_STR'!A:E,5,FALSE)),"")</f>
        <v/>
      </c>
      <c r="C18" s="26" t="str">
        <f>IFERROR(VLOOKUP(A18,'[2]03A3_STR'!A:E,2,FALSE)&amp;", "&amp;IF((ISBLANK(VLOOKUP(A18,'[2]03A3_STR'!A:E,5,FALSE))),VLOOKUP(A18,'[2]03A3_STR'!A:E,2,FALSE),VLOOKUP(A18,'[2]03A3_STR'!A:E,5,FALSE)),"")</f>
        <v/>
      </c>
      <c r="D18" s="26" t="str">
        <f>IFERROR(VLOOKUP(A18,'[2]03A5.1_STR'!A:E,2,FALSE)&amp;", "&amp;IF((ISBLANK(VLOOKUP(A18,'[2]03A5.1_STR'!A:E,5,FALSE))),VLOOKUP(A18,'[2]03A5.1_STR'!A:E,2,FALSE),VLOOKUP(A18,'[2]03A5.1_STR'!A:E,5,FALSE)),"")</f>
        <v>11, 11</v>
      </c>
      <c r="E18" s="26" t="str">
        <f>IFERROR(VLOOKUP(A18,'[2]03A5.2_STR'!A:E,2,FALSE)&amp;", "&amp;IF((ISBLANK(VLOOKUP(A18,'[2]03A5.2_STR'!A:E,5,FALSE))),VLOOKUP(A18,'[2]03A5.2_STR'!A:E,2,FALSE),VLOOKUP(A18,'[2]03A5.2_STR'!A:E,5,FALSE)),"")</f>
        <v/>
      </c>
      <c r="G18" s="2" t="s">
        <v>133</v>
      </c>
      <c r="H18" s="2" t="s">
        <v>216</v>
      </c>
      <c r="I18" s="2" t="s">
        <v>216</v>
      </c>
      <c r="J18" s="2" t="s">
        <v>216</v>
      </c>
      <c r="K18" s="2" t="s">
        <v>216</v>
      </c>
      <c r="L18" s="2" t="s">
        <v>216</v>
      </c>
      <c r="M18" s="2" t="s">
        <v>216</v>
      </c>
    </row>
    <row r="19" spans="1:13" x14ac:dyDescent="0.2">
      <c r="A19" s="26" t="s">
        <v>70</v>
      </c>
      <c r="B19" s="26" t="str">
        <f>IFERROR(VLOOKUP(A19,'[2]03A2_STR'!A:E,2,FALSE)&amp;", "&amp;IF((ISBLANK(VLOOKUP(A19,'[2]03A2_STR'!A:E,5,FALSE))),VLOOKUP(A19,'[2]03A2_STR'!A:E,2,FALSE),VLOOKUP(A19,'[2]03A2_STR'!A:E,5,FALSE)),"")</f>
        <v>14, 14</v>
      </c>
      <c r="C19" s="26" t="str">
        <f>IFERROR(VLOOKUP(A19,'[2]03A3_STR'!A:E,2,FALSE)&amp;", "&amp;IF((ISBLANK(VLOOKUP(A19,'[2]03A3_STR'!A:E,5,FALSE))),VLOOKUP(A19,'[2]03A3_STR'!A:E,2,FALSE),VLOOKUP(A19,'[2]03A3_STR'!A:E,5,FALSE)),"")</f>
        <v/>
      </c>
      <c r="D19" s="26" t="str">
        <f>IFERROR(VLOOKUP(A19,'[2]03A5.1_STR'!A:E,2,FALSE)&amp;", "&amp;IF((ISBLANK(VLOOKUP(A19,'[2]03A5.1_STR'!A:E,5,FALSE))),VLOOKUP(A19,'[2]03A5.1_STR'!A:E,2,FALSE),VLOOKUP(A19,'[2]03A5.1_STR'!A:E,5,FALSE)),"")</f>
        <v/>
      </c>
      <c r="E19" s="26" t="str">
        <f>IFERROR(VLOOKUP(A19,'[2]03A5.2_STR'!A:E,2,FALSE)&amp;", "&amp;IF((ISBLANK(VLOOKUP(A19,'[2]03A5.2_STR'!A:E,5,FALSE))),VLOOKUP(A19,'[2]03A5.2_STR'!A:E,2,FALSE),VLOOKUP(A19,'[2]03A5.2_STR'!A:E,5,FALSE)),"")</f>
        <v/>
      </c>
      <c r="G19" s="2" t="s">
        <v>134</v>
      </c>
      <c r="H19" s="2" t="s">
        <v>216</v>
      </c>
      <c r="I19" s="2" t="s">
        <v>216</v>
      </c>
      <c r="J19" s="2" t="s">
        <v>216</v>
      </c>
      <c r="K19" s="2" t="s">
        <v>216</v>
      </c>
      <c r="L19" s="2" t="s">
        <v>216</v>
      </c>
      <c r="M19" s="2" t="s">
        <v>216</v>
      </c>
    </row>
    <row r="20" spans="1:13" x14ac:dyDescent="0.2">
      <c r="A20" s="26" t="s">
        <v>81</v>
      </c>
      <c r="B20" s="26" t="str">
        <f>IFERROR(VLOOKUP(A20,'[2]03A2_STR'!A:E,2,FALSE)&amp;", "&amp;IF((ISBLANK(VLOOKUP(A20,'[2]03A2_STR'!A:E,5,FALSE))),VLOOKUP(A20,'[2]03A2_STR'!A:E,2,FALSE),VLOOKUP(A20,'[2]03A2_STR'!A:E,5,FALSE)),"")</f>
        <v/>
      </c>
      <c r="C20" s="26" t="str">
        <f>IFERROR(VLOOKUP(A20,'[2]03A3_STR'!A:E,2,FALSE)&amp;", "&amp;IF((ISBLANK(VLOOKUP(A20,'[2]03A3_STR'!A:E,5,FALSE))),VLOOKUP(A20,'[2]03A3_STR'!A:E,2,FALSE),VLOOKUP(A20,'[2]03A3_STR'!A:E,5,FALSE)),"")</f>
        <v/>
      </c>
      <c r="D20" s="26" t="str">
        <f>IFERROR(VLOOKUP(A20,'[2]03A5.1_STR'!A:E,2,FALSE)&amp;", "&amp;IF((ISBLANK(VLOOKUP(A20,'[2]03A5.1_STR'!A:E,5,FALSE))),VLOOKUP(A20,'[2]03A5.1_STR'!A:E,2,FALSE),VLOOKUP(A20,'[2]03A5.1_STR'!A:E,5,FALSE)),"")</f>
        <v/>
      </c>
      <c r="E20" s="26" t="str">
        <f>IFERROR(VLOOKUP(A20,'[2]03A5.2_STR'!A:E,2,FALSE)&amp;", "&amp;IF((ISBLANK(VLOOKUP(A20,'[2]03A5.2_STR'!A:E,5,FALSE))),VLOOKUP(A20,'[2]03A5.2_STR'!A:E,2,FALSE),VLOOKUP(A20,'[2]03A5.2_STR'!A:E,5,FALSE)),"")</f>
        <v/>
      </c>
      <c r="G20" s="2" t="s">
        <v>135</v>
      </c>
      <c r="H20" s="2" t="s">
        <v>222</v>
      </c>
      <c r="I20" s="2" t="s">
        <v>222</v>
      </c>
      <c r="J20" s="2" t="s">
        <v>218</v>
      </c>
      <c r="K20" s="2" t="s">
        <v>222</v>
      </c>
      <c r="L20" s="2" t="s">
        <v>216</v>
      </c>
      <c r="M20" s="2" t="s">
        <v>208</v>
      </c>
    </row>
    <row r="21" spans="1:13" x14ac:dyDescent="0.2">
      <c r="A21" s="26" t="s">
        <v>78</v>
      </c>
      <c r="B21" s="26" t="str">
        <f>IFERROR(VLOOKUP(A21,'[2]03A2_STR'!A:E,2,FALSE)&amp;", "&amp;IF((ISBLANK(VLOOKUP(A21,'[2]03A2_STR'!A:E,5,FALSE))),VLOOKUP(A21,'[2]03A2_STR'!A:E,2,FALSE),VLOOKUP(A21,'[2]03A2_STR'!A:E,5,FALSE)),"")</f>
        <v/>
      </c>
      <c r="C21" s="26" t="str">
        <f>IFERROR(VLOOKUP(A21,'[2]03A3_STR'!A:E,2,FALSE)&amp;", "&amp;IF((ISBLANK(VLOOKUP(A21,'[2]03A3_STR'!A:E,5,FALSE))),VLOOKUP(A21,'[2]03A3_STR'!A:E,2,FALSE),VLOOKUP(A21,'[2]03A3_STR'!A:E,5,FALSE)),"")</f>
        <v/>
      </c>
      <c r="D21" s="26" t="str">
        <f>IFERROR(VLOOKUP(A21,'[2]03A5.1_STR'!A:E,2,FALSE)&amp;", "&amp;IF((ISBLANK(VLOOKUP(A21,'[2]03A5.1_STR'!A:E,5,FALSE))),VLOOKUP(A21,'[2]03A5.1_STR'!A:E,2,FALSE),VLOOKUP(A21,'[2]03A5.1_STR'!A:E,5,FALSE)),"")</f>
        <v>15, 15</v>
      </c>
      <c r="E21" s="26" t="str">
        <f>IFERROR(VLOOKUP(A21,'[2]03A5.2_STR'!A:E,2,FALSE)&amp;", "&amp;IF((ISBLANK(VLOOKUP(A21,'[2]03A5.2_STR'!A:E,5,FALSE))),VLOOKUP(A21,'[2]03A5.2_STR'!A:E,2,FALSE),VLOOKUP(A21,'[2]03A5.2_STR'!A:E,5,FALSE)),"")</f>
        <v>14, 14</v>
      </c>
      <c r="G21" s="2" t="s">
        <v>136</v>
      </c>
      <c r="H21" s="2" t="s">
        <v>219</v>
      </c>
      <c r="I21" s="2" t="s">
        <v>219</v>
      </c>
      <c r="J21" s="2" t="s">
        <v>219</v>
      </c>
      <c r="K21" s="2" t="s">
        <v>216</v>
      </c>
      <c r="L21" s="2" t="s">
        <v>219</v>
      </c>
      <c r="M21" s="2" t="s">
        <v>196</v>
      </c>
    </row>
    <row r="22" spans="1:13" x14ac:dyDescent="0.2">
      <c r="A22" s="26" t="s">
        <v>101</v>
      </c>
      <c r="B22" s="26" t="str">
        <f>IFERROR(VLOOKUP(A22,'[2]03A2_STR'!A:E,2,FALSE)&amp;", "&amp;IF((ISBLANK(VLOOKUP(A22,'[2]03A2_STR'!A:E,5,FALSE))),VLOOKUP(A22,'[2]03A2_STR'!A:E,2,FALSE),VLOOKUP(A22,'[2]03A2_STR'!A:E,5,FALSE)),"")</f>
        <v/>
      </c>
      <c r="C22" s="26" t="str">
        <f>IFERROR(VLOOKUP(A22,'[2]03A3_STR'!A:E,2,FALSE)&amp;", "&amp;IF((ISBLANK(VLOOKUP(A22,'[2]03A3_STR'!A:E,5,FALSE))),VLOOKUP(A22,'[2]03A3_STR'!A:E,2,FALSE),VLOOKUP(A22,'[2]03A3_STR'!A:E,5,FALSE)),"")</f>
        <v/>
      </c>
      <c r="D22" s="26" t="str">
        <f>IFERROR(VLOOKUP(A22,'[2]03A5.1_STR'!A:E,2,FALSE)&amp;", "&amp;IF((ISBLANK(VLOOKUP(A22,'[2]03A5.1_STR'!A:E,5,FALSE))),VLOOKUP(A22,'[2]03A5.1_STR'!A:E,2,FALSE),VLOOKUP(A22,'[2]03A5.1_STR'!A:E,5,FALSE)),"")</f>
        <v/>
      </c>
      <c r="E22" s="26" t="str">
        <f>IFERROR(VLOOKUP(A22,'[2]03A5.2_STR'!A:E,2,FALSE)&amp;", "&amp;IF((ISBLANK(VLOOKUP(A22,'[2]03A5.2_STR'!A:E,5,FALSE))),VLOOKUP(A22,'[2]03A5.2_STR'!A:E,2,FALSE),VLOOKUP(A22,'[2]03A5.2_STR'!A:E,5,FALSE)),"")</f>
        <v/>
      </c>
      <c r="G22" s="2" t="s">
        <v>137</v>
      </c>
      <c r="H22" s="2" t="s">
        <v>223</v>
      </c>
      <c r="I22" s="2" t="s">
        <v>223</v>
      </c>
      <c r="J22" s="2" t="s">
        <v>223</v>
      </c>
      <c r="K22" s="2" t="s">
        <v>216</v>
      </c>
      <c r="L22" s="2" t="s">
        <v>216</v>
      </c>
      <c r="M22" s="2" t="s">
        <v>224</v>
      </c>
    </row>
    <row r="23" spans="1:13" x14ac:dyDescent="0.2">
      <c r="A23" s="26" t="s">
        <v>74</v>
      </c>
      <c r="B23" s="26" t="str">
        <f>IFERROR(VLOOKUP(A23,'[2]03A2_STR'!A:E,2,FALSE)&amp;", "&amp;IF((ISBLANK(VLOOKUP(A23,'[2]03A2_STR'!A:E,5,FALSE))),VLOOKUP(A23,'[2]03A2_STR'!A:E,2,FALSE),VLOOKUP(A23,'[2]03A2_STR'!A:E,5,FALSE)),"")</f>
        <v/>
      </c>
      <c r="C23" s="26" t="str">
        <f>IFERROR(VLOOKUP(A23,'[2]03A3_STR'!A:E,2,FALSE)&amp;", "&amp;IF((ISBLANK(VLOOKUP(A23,'[2]03A3_STR'!A:E,5,FALSE))),VLOOKUP(A23,'[2]03A3_STR'!A:E,2,FALSE),VLOOKUP(A23,'[2]03A3_STR'!A:E,5,FALSE)),"")</f>
        <v/>
      </c>
      <c r="D23" s="26" t="str">
        <f>IFERROR(VLOOKUP(A23,'[2]03A5.1_STR'!A:E,2,FALSE)&amp;", "&amp;IF((ISBLANK(VLOOKUP(A23,'[2]03A5.1_STR'!A:E,5,FALSE))),VLOOKUP(A23,'[2]03A5.1_STR'!A:E,2,FALSE),VLOOKUP(A23,'[2]03A5.1_STR'!A:E,5,FALSE)),"")</f>
        <v/>
      </c>
      <c r="E23" s="26" t="str">
        <f>IFERROR(VLOOKUP(A23,'[2]03A5.2_STR'!A:E,2,FALSE)&amp;", "&amp;IF((ISBLANK(VLOOKUP(A23,'[2]03A5.2_STR'!A:E,5,FALSE))),VLOOKUP(A23,'[2]03A5.2_STR'!A:E,2,FALSE),VLOOKUP(A23,'[2]03A5.2_STR'!A:E,5,FALSE)),"")</f>
        <v/>
      </c>
      <c r="G23" s="2" t="s">
        <v>138</v>
      </c>
      <c r="H23" s="2" t="s">
        <v>216</v>
      </c>
      <c r="I23" s="2" t="s">
        <v>216</v>
      </c>
      <c r="J23" s="2" t="s">
        <v>219</v>
      </c>
      <c r="K23" s="2" t="s">
        <v>216</v>
      </c>
      <c r="L23" s="2" t="s">
        <v>216</v>
      </c>
      <c r="M23" s="2" t="s">
        <v>216</v>
      </c>
    </row>
    <row r="24" spans="1:13" x14ac:dyDescent="0.2">
      <c r="A24" s="26" t="s">
        <v>52</v>
      </c>
      <c r="B24" s="26" t="str">
        <f>IFERROR(VLOOKUP(A24,'[2]03A2_STR'!A:E,2,FALSE)&amp;", "&amp;IF((ISBLANK(VLOOKUP(A24,'[2]03A2_STR'!A:E,5,FALSE))),VLOOKUP(A24,'[2]03A2_STR'!A:E,2,FALSE),VLOOKUP(A24,'[2]03A2_STR'!A:E,5,FALSE)),"")</f>
        <v>12, 12</v>
      </c>
      <c r="C24" s="26" t="str">
        <f>IFERROR(VLOOKUP(A24,'[2]03A3_STR'!A:E,2,FALSE)&amp;", "&amp;IF((ISBLANK(VLOOKUP(A24,'[2]03A3_STR'!A:E,5,FALSE))),VLOOKUP(A24,'[2]03A3_STR'!A:E,2,FALSE),VLOOKUP(A24,'[2]03A3_STR'!A:E,5,FALSE)),"")</f>
        <v>12, 12</v>
      </c>
      <c r="D24" s="26" t="str">
        <f>IFERROR(VLOOKUP(A24,'[2]03A5.1_STR'!A:E,2,FALSE)&amp;", "&amp;IF((ISBLANK(VLOOKUP(A24,'[2]03A5.1_STR'!A:E,5,FALSE))),VLOOKUP(A24,'[2]03A5.1_STR'!A:E,2,FALSE),VLOOKUP(A24,'[2]03A5.1_STR'!A:E,5,FALSE)),"")</f>
        <v/>
      </c>
      <c r="E24" s="26" t="str">
        <f>IFERROR(VLOOKUP(A24,'[2]03A5.2_STR'!A:E,2,FALSE)&amp;", "&amp;IF((ISBLANK(VLOOKUP(A24,'[2]03A5.2_STR'!A:E,5,FALSE))),VLOOKUP(A24,'[2]03A5.2_STR'!A:E,2,FALSE),VLOOKUP(A24,'[2]03A5.2_STR'!A:E,5,FALSE)),"")</f>
        <v>13, 13</v>
      </c>
      <c r="G24" s="2" t="s">
        <v>140</v>
      </c>
      <c r="H24" s="2" t="s">
        <v>216</v>
      </c>
      <c r="I24" s="2" t="s">
        <v>218</v>
      </c>
      <c r="J24" s="2" t="s">
        <v>222</v>
      </c>
      <c r="K24" s="2" t="s">
        <v>222</v>
      </c>
      <c r="L24" s="2" t="s">
        <v>222</v>
      </c>
      <c r="M24" s="2" t="s">
        <v>208</v>
      </c>
    </row>
    <row r="25" spans="1:13" x14ac:dyDescent="0.2">
      <c r="A25" s="26" t="s">
        <v>54</v>
      </c>
      <c r="B25" s="26" t="str">
        <f>IFERROR(VLOOKUP(A25,'[2]03A2_STR'!A:E,2,FALSE)&amp;", "&amp;IF((ISBLANK(VLOOKUP(A25,'[2]03A2_STR'!A:E,5,FALSE))),VLOOKUP(A25,'[2]03A2_STR'!A:E,2,FALSE),VLOOKUP(A25,'[2]03A2_STR'!A:E,5,FALSE)),"")</f>
        <v/>
      </c>
      <c r="C25" s="26" t="str">
        <f>IFERROR(VLOOKUP(A25,'[2]03A3_STR'!A:E,2,FALSE)&amp;", "&amp;IF((ISBLANK(VLOOKUP(A25,'[2]03A3_STR'!A:E,5,FALSE))),VLOOKUP(A25,'[2]03A3_STR'!A:E,2,FALSE),VLOOKUP(A25,'[2]03A3_STR'!A:E,5,FALSE)),"")</f>
        <v>17, 17</v>
      </c>
      <c r="D25" s="26" t="str">
        <f>IFERROR(VLOOKUP(A25,'[2]03A5.1_STR'!A:E,2,FALSE)&amp;", "&amp;IF((ISBLANK(VLOOKUP(A25,'[2]03A5.1_STR'!A:E,5,FALSE))),VLOOKUP(A25,'[2]03A5.1_STR'!A:E,2,FALSE),VLOOKUP(A25,'[2]03A5.1_STR'!A:E,5,FALSE)),"")</f>
        <v/>
      </c>
      <c r="E25" s="26" t="str">
        <f>IFERROR(VLOOKUP(A25,'[2]03A5.2_STR'!A:E,2,FALSE)&amp;", "&amp;IF((ISBLANK(VLOOKUP(A25,'[2]03A5.2_STR'!A:E,5,FALSE))),VLOOKUP(A25,'[2]03A5.2_STR'!A:E,2,FALSE),VLOOKUP(A25,'[2]03A5.2_STR'!A:E,5,FALSE)),"")</f>
        <v/>
      </c>
      <c r="G25" s="2" t="s">
        <v>141</v>
      </c>
      <c r="H25" s="2" t="s">
        <v>216</v>
      </c>
      <c r="I25" s="2" t="s">
        <v>216</v>
      </c>
      <c r="J25" s="2" t="s">
        <v>216</v>
      </c>
      <c r="K25" s="2" t="s">
        <v>216</v>
      </c>
      <c r="L25" s="2" t="s">
        <v>216</v>
      </c>
      <c r="M25" s="2" t="s">
        <v>216</v>
      </c>
    </row>
    <row r="26" spans="1:13" x14ac:dyDescent="0.2">
      <c r="A26" s="26" t="s">
        <v>87</v>
      </c>
      <c r="B26" s="26" t="str">
        <f>IFERROR(VLOOKUP(A26,'[2]03A2_STR'!A:E,2,FALSE)&amp;", "&amp;IF((ISBLANK(VLOOKUP(A26,'[2]03A2_STR'!A:E,5,FALSE))),VLOOKUP(A26,'[2]03A2_STR'!A:E,2,FALSE),VLOOKUP(A26,'[2]03A2_STR'!A:E,5,FALSE)),"")</f>
        <v/>
      </c>
      <c r="C26" s="26" t="str">
        <f>IFERROR(VLOOKUP(A26,'[2]03A3_STR'!A:E,2,FALSE)&amp;", "&amp;IF((ISBLANK(VLOOKUP(A26,'[2]03A3_STR'!A:E,5,FALSE))),VLOOKUP(A26,'[2]03A3_STR'!A:E,2,FALSE),VLOOKUP(A26,'[2]03A3_STR'!A:E,5,FALSE)),"")</f>
        <v/>
      </c>
      <c r="D26" s="26" t="str">
        <f>IFERROR(VLOOKUP(A26,'[2]03A5.1_STR'!A:E,2,FALSE)&amp;", "&amp;IF((ISBLANK(VLOOKUP(A26,'[2]03A5.1_STR'!A:E,5,FALSE))),VLOOKUP(A26,'[2]03A5.1_STR'!A:E,2,FALSE),VLOOKUP(A26,'[2]03A5.1_STR'!A:E,5,FALSE)),"")</f>
        <v>14, 14</v>
      </c>
      <c r="E26" s="26" t="str">
        <f>IFERROR(VLOOKUP(A26,'[2]03A5.2_STR'!A:E,2,FALSE)&amp;", "&amp;IF((ISBLANK(VLOOKUP(A26,'[2]03A5.2_STR'!A:E,5,FALSE))),VLOOKUP(A26,'[2]03A5.2_STR'!A:E,2,FALSE),VLOOKUP(A26,'[2]03A5.2_STR'!A:E,5,FALSE)),"")</f>
        <v/>
      </c>
      <c r="G26" s="2" t="s">
        <v>142</v>
      </c>
      <c r="H26" s="2" t="s">
        <v>216</v>
      </c>
      <c r="I26" s="2" t="s">
        <v>219</v>
      </c>
      <c r="J26" s="2" t="s">
        <v>216</v>
      </c>
      <c r="K26" s="2" t="s">
        <v>216</v>
      </c>
      <c r="L26" s="2" t="s">
        <v>216</v>
      </c>
      <c r="M26" s="2" t="s">
        <v>216</v>
      </c>
    </row>
    <row r="27" spans="1:13" x14ac:dyDescent="0.2">
      <c r="A27" s="26" t="s">
        <v>108</v>
      </c>
      <c r="B27" s="26" t="str">
        <f>IFERROR(VLOOKUP(A27,'[2]03A2_STR'!A:E,2,FALSE)&amp;", "&amp;IF((ISBLANK(VLOOKUP(A27,'[2]03A2_STR'!A:E,5,FALSE))),VLOOKUP(A27,'[2]03A2_STR'!A:E,2,FALSE),VLOOKUP(A27,'[2]03A2_STR'!A:E,5,FALSE)),"")</f>
        <v/>
      </c>
      <c r="C27" s="26" t="str">
        <f>IFERROR(VLOOKUP(A27,'[2]03A3_STR'!A:E,2,FALSE)&amp;", "&amp;IF((ISBLANK(VLOOKUP(A27,'[2]03A3_STR'!A:E,5,FALSE))),VLOOKUP(A27,'[2]03A3_STR'!A:E,2,FALSE),VLOOKUP(A27,'[2]03A3_STR'!A:E,5,FALSE)),"")</f>
        <v/>
      </c>
      <c r="D27" s="26" t="str">
        <f>IFERROR(VLOOKUP(A27,'[2]03A5.1_STR'!A:E,2,FALSE)&amp;", "&amp;IF((ISBLANK(VLOOKUP(A27,'[2]03A5.1_STR'!A:E,5,FALSE))),VLOOKUP(A27,'[2]03A5.1_STR'!A:E,2,FALSE),VLOOKUP(A27,'[2]03A5.1_STR'!A:E,5,FALSE)),"")</f>
        <v/>
      </c>
      <c r="E27" s="26" t="str">
        <f>IFERROR(VLOOKUP(A27,'[2]03A5.2_STR'!A:E,2,FALSE)&amp;", "&amp;IF((ISBLANK(VLOOKUP(A27,'[2]03A5.2_STR'!A:E,5,FALSE))),VLOOKUP(A27,'[2]03A5.2_STR'!A:E,2,FALSE),VLOOKUP(A27,'[2]03A5.2_STR'!A:E,5,FALSE)),"")</f>
        <v/>
      </c>
      <c r="G27" s="2" t="s">
        <v>143</v>
      </c>
      <c r="H27" s="2" t="s">
        <v>216</v>
      </c>
      <c r="I27" s="2" t="s">
        <v>216</v>
      </c>
      <c r="J27" s="2" t="s">
        <v>216</v>
      </c>
      <c r="K27" s="2" t="s">
        <v>216</v>
      </c>
      <c r="L27" s="2" t="s">
        <v>216</v>
      </c>
      <c r="M27" s="2" t="s">
        <v>216</v>
      </c>
    </row>
    <row r="28" spans="1:13" x14ac:dyDescent="0.2">
      <c r="A28" s="26" t="s">
        <v>55</v>
      </c>
      <c r="B28" s="26" t="str">
        <f>IFERROR(VLOOKUP(A28,'[2]03A2_STR'!A:E,2,FALSE)&amp;", "&amp;IF((ISBLANK(VLOOKUP(A28,'[2]03A2_STR'!A:E,5,FALSE))),VLOOKUP(A28,'[2]03A2_STR'!A:E,2,FALSE),VLOOKUP(A28,'[2]03A2_STR'!A:E,5,FALSE)),"")</f>
        <v/>
      </c>
      <c r="C28" s="26" t="str">
        <f>IFERROR(VLOOKUP(A28,'[2]03A3_STR'!A:E,2,FALSE)&amp;", "&amp;IF((ISBLANK(VLOOKUP(A28,'[2]03A3_STR'!A:E,5,FALSE))),VLOOKUP(A28,'[2]03A3_STR'!A:E,2,FALSE),VLOOKUP(A28,'[2]03A3_STR'!A:E,5,FALSE)),"")</f>
        <v/>
      </c>
      <c r="D28" s="26" t="str">
        <f>IFERROR(VLOOKUP(A28,'[2]03A5.1_STR'!A:E,2,FALSE)&amp;", "&amp;IF((ISBLANK(VLOOKUP(A28,'[2]03A5.1_STR'!A:E,5,FALSE))),VLOOKUP(A28,'[2]03A5.1_STR'!A:E,2,FALSE),VLOOKUP(A28,'[2]03A5.1_STR'!A:E,5,FALSE)),"")</f>
        <v>15, 15</v>
      </c>
      <c r="E28" s="26" t="str">
        <f>IFERROR(VLOOKUP(A28,'[2]03A5.2_STR'!A:E,2,FALSE)&amp;", "&amp;IF((ISBLANK(VLOOKUP(A28,'[2]03A5.2_STR'!A:E,5,FALSE))),VLOOKUP(A28,'[2]03A5.2_STR'!A:E,2,FALSE),VLOOKUP(A28,'[2]03A5.2_STR'!A:E,5,FALSE)),"")</f>
        <v/>
      </c>
      <c r="G28" s="2" t="s">
        <v>144</v>
      </c>
      <c r="H28" s="2" t="s">
        <v>216</v>
      </c>
      <c r="I28" s="2" t="s">
        <v>222</v>
      </c>
      <c r="J28" s="2" t="s">
        <v>216</v>
      </c>
      <c r="K28" s="2" t="s">
        <v>216</v>
      </c>
      <c r="L28" s="2" t="s">
        <v>222</v>
      </c>
      <c r="M28" s="2" t="s">
        <v>208</v>
      </c>
    </row>
    <row r="29" spans="1:13" x14ac:dyDescent="0.2">
      <c r="A29" s="26" t="s">
        <v>94</v>
      </c>
      <c r="B29" s="26" t="str">
        <f>IFERROR(VLOOKUP(A29,'[2]03A2_STR'!A:E,2,FALSE)&amp;", "&amp;IF((ISBLANK(VLOOKUP(A29,'[2]03A2_STR'!A:E,5,FALSE))),VLOOKUP(A29,'[2]03A2_STR'!A:E,2,FALSE),VLOOKUP(A29,'[2]03A2_STR'!A:E,5,FALSE)),"")</f>
        <v>22, 27</v>
      </c>
      <c r="C29" s="26" t="str">
        <f>IFERROR(VLOOKUP(A29,'[2]03A3_STR'!A:E,2,FALSE)&amp;", "&amp;IF((ISBLANK(VLOOKUP(A29,'[2]03A3_STR'!A:E,5,FALSE))),VLOOKUP(A29,'[2]03A3_STR'!A:E,2,FALSE),VLOOKUP(A29,'[2]03A3_STR'!A:E,5,FALSE)),"")</f>
        <v>27, 27</v>
      </c>
      <c r="D29" s="26" t="str">
        <f>IFERROR(VLOOKUP(A29,'[2]03A5.1_STR'!A:E,2,FALSE)&amp;", "&amp;IF((ISBLANK(VLOOKUP(A29,'[2]03A5.1_STR'!A:E,5,FALSE))),VLOOKUP(A29,'[2]03A5.1_STR'!A:E,2,FALSE),VLOOKUP(A29,'[2]03A5.1_STR'!A:E,5,FALSE)),"")</f>
        <v>27, 27</v>
      </c>
      <c r="E29" s="26" t="str">
        <f>IFERROR(VLOOKUP(A29,'[2]03A5.2_STR'!A:E,2,FALSE)&amp;", "&amp;IF((ISBLANK(VLOOKUP(A29,'[2]03A5.2_STR'!A:E,5,FALSE))),VLOOKUP(A29,'[2]03A5.2_STR'!A:E,2,FALSE),VLOOKUP(A29,'[2]03A5.2_STR'!A:E,5,FALSE)),"")</f>
        <v>22, 27</v>
      </c>
      <c r="G29" s="2" t="s">
        <v>145</v>
      </c>
      <c r="H29" s="2" t="s">
        <v>216</v>
      </c>
      <c r="I29" s="2" t="s">
        <v>216</v>
      </c>
      <c r="J29" s="2" t="s">
        <v>216</v>
      </c>
      <c r="K29" s="2" t="s">
        <v>216</v>
      </c>
      <c r="L29" s="2" t="s">
        <v>216</v>
      </c>
      <c r="M29" s="2" t="s">
        <v>216</v>
      </c>
    </row>
    <row r="30" spans="1:13" x14ac:dyDescent="0.2">
      <c r="A30" s="26" t="s">
        <v>114</v>
      </c>
      <c r="B30" s="26" t="str">
        <f>IFERROR(VLOOKUP(A30,'[2]03A2_STR'!A:E,2,FALSE)&amp;", "&amp;IF((ISBLANK(VLOOKUP(A30,'[2]03A2_STR'!A:E,5,FALSE))),VLOOKUP(A30,'[2]03A2_STR'!A:E,2,FALSE),VLOOKUP(A30,'[2]03A2_STR'!A:E,5,FALSE)),"")</f>
        <v>8, 8</v>
      </c>
      <c r="C30" s="26" t="str">
        <f>IFERROR(VLOOKUP(A30,'[2]03A3_STR'!A:E,2,FALSE)&amp;", "&amp;IF((ISBLANK(VLOOKUP(A30,'[2]03A3_STR'!A:E,5,FALSE))),VLOOKUP(A30,'[2]03A3_STR'!A:E,2,FALSE),VLOOKUP(A30,'[2]03A3_STR'!A:E,5,FALSE)),"")</f>
        <v/>
      </c>
      <c r="D30" s="26" t="str">
        <f>IFERROR(VLOOKUP(A30,'[2]03A5.1_STR'!A:E,2,FALSE)&amp;", "&amp;IF((ISBLANK(VLOOKUP(A30,'[2]03A5.1_STR'!A:E,5,FALSE))),VLOOKUP(A30,'[2]03A5.1_STR'!A:E,2,FALSE),VLOOKUP(A30,'[2]03A5.1_STR'!A:E,5,FALSE)),"")</f>
        <v/>
      </c>
      <c r="E30" s="26" t="str">
        <f>IFERROR(VLOOKUP(A30,'[2]03A5.2_STR'!A:E,2,FALSE)&amp;", "&amp;IF((ISBLANK(VLOOKUP(A30,'[2]03A5.2_STR'!A:E,5,FALSE))),VLOOKUP(A30,'[2]03A5.2_STR'!A:E,2,FALSE),VLOOKUP(A30,'[2]03A5.2_STR'!A:E,5,FALSE)),"")</f>
        <v/>
      </c>
      <c r="G30" s="2" t="s">
        <v>146</v>
      </c>
      <c r="H30" s="2" t="s">
        <v>217</v>
      </c>
      <c r="I30" s="2" t="s">
        <v>216</v>
      </c>
      <c r="J30" s="2" t="s">
        <v>216</v>
      </c>
      <c r="K30" s="2" t="s">
        <v>216</v>
      </c>
      <c r="L30" s="2" t="s">
        <v>216</v>
      </c>
      <c r="M30" s="2"/>
    </row>
    <row r="31" spans="1:13" x14ac:dyDescent="0.2">
      <c r="A31" s="26" t="s">
        <v>110</v>
      </c>
      <c r="B31" s="26" t="str">
        <f>IFERROR(VLOOKUP(A31,'[2]03A2_STR'!A:E,2,FALSE)&amp;", "&amp;IF((ISBLANK(VLOOKUP(A31,'[2]03A2_STR'!A:E,5,FALSE))),VLOOKUP(A31,'[2]03A2_STR'!A:E,2,FALSE),VLOOKUP(A31,'[2]03A2_STR'!A:E,5,FALSE)),"")</f>
        <v/>
      </c>
      <c r="C31" s="26" t="str">
        <f>IFERROR(VLOOKUP(A31,'[2]03A3_STR'!A:E,2,FALSE)&amp;", "&amp;IF((ISBLANK(VLOOKUP(A31,'[2]03A3_STR'!A:E,5,FALSE))),VLOOKUP(A31,'[2]03A3_STR'!A:E,2,FALSE),VLOOKUP(A31,'[2]03A3_STR'!A:E,5,FALSE)),"")</f>
        <v/>
      </c>
      <c r="D31" s="26" t="str">
        <f>IFERROR(VLOOKUP(A31,'[2]03A5.1_STR'!A:E,2,FALSE)&amp;", "&amp;IF((ISBLANK(VLOOKUP(A31,'[2]03A5.1_STR'!A:E,5,FALSE))),VLOOKUP(A31,'[2]03A5.1_STR'!A:E,2,FALSE),VLOOKUP(A31,'[2]03A5.1_STR'!A:E,5,FALSE)),"")</f>
        <v/>
      </c>
      <c r="E31" s="26" t="str">
        <f>IFERROR(VLOOKUP(A31,'[2]03A5.2_STR'!A:E,2,FALSE)&amp;", "&amp;IF((ISBLANK(VLOOKUP(A31,'[2]03A5.2_STR'!A:E,5,FALSE))),VLOOKUP(A31,'[2]03A5.2_STR'!A:E,2,FALSE),VLOOKUP(A31,'[2]03A5.2_STR'!A:E,5,FALSE)),"")</f>
        <v/>
      </c>
      <c r="G31" s="2" t="s">
        <v>147</v>
      </c>
      <c r="H31" s="2" t="s">
        <v>216</v>
      </c>
      <c r="I31" s="2" t="s">
        <v>222</v>
      </c>
      <c r="J31" s="2" t="s">
        <v>216</v>
      </c>
      <c r="K31" s="2" t="s">
        <v>216</v>
      </c>
      <c r="L31" s="2" t="s">
        <v>222</v>
      </c>
      <c r="M31" s="2" t="s">
        <v>208</v>
      </c>
    </row>
    <row r="32" spans="1:13" x14ac:dyDescent="0.2">
      <c r="A32" s="26" t="s">
        <v>116</v>
      </c>
      <c r="B32" s="26" t="str">
        <f>IFERROR(VLOOKUP(A32,'[2]03A2_STR'!A:E,2,FALSE)&amp;", "&amp;IF((ISBLANK(VLOOKUP(A32,'[2]03A2_STR'!A:E,5,FALSE))),VLOOKUP(A32,'[2]03A2_STR'!A:E,2,FALSE),VLOOKUP(A32,'[2]03A2_STR'!A:E,5,FALSE)),"")</f>
        <v/>
      </c>
      <c r="C32" s="26" t="str">
        <f>IFERROR(VLOOKUP(A32,'[2]03A3_STR'!A:E,2,FALSE)&amp;", "&amp;IF((ISBLANK(VLOOKUP(A32,'[2]03A3_STR'!A:E,5,FALSE))),VLOOKUP(A32,'[2]03A3_STR'!A:E,2,FALSE),VLOOKUP(A32,'[2]03A3_STR'!A:E,5,FALSE)),"")</f>
        <v/>
      </c>
      <c r="D32" s="26" t="str">
        <f>IFERROR(VLOOKUP(A32,'[2]03A5.1_STR'!A:E,2,FALSE)&amp;", "&amp;IF((ISBLANK(VLOOKUP(A32,'[2]03A5.1_STR'!A:E,5,FALSE))),VLOOKUP(A32,'[2]03A5.1_STR'!A:E,2,FALSE),VLOOKUP(A32,'[2]03A5.1_STR'!A:E,5,FALSE)),"")</f>
        <v>17, 17</v>
      </c>
      <c r="E32" s="26" t="str">
        <f>IFERROR(VLOOKUP(A32,'[2]03A5.2_STR'!A:E,2,FALSE)&amp;", "&amp;IF((ISBLANK(VLOOKUP(A32,'[2]03A5.2_STR'!A:E,5,FALSE))),VLOOKUP(A32,'[2]03A5.2_STR'!A:E,2,FALSE),VLOOKUP(A32,'[2]03A5.2_STR'!A:E,5,FALSE)),"")</f>
        <v/>
      </c>
      <c r="G32" s="2" t="s">
        <v>148</v>
      </c>
      <c r="H32" s="2" t="s">
        <v>222</v>
      </c>
      <c r="I32" s="2" t="s">
        <v>216</v>
      </c>
      <c r="J32" s="2" t="s">
        <v>216</v>
      </c>
      <c r="K32" s="2" t="s">
        <v>216</v>
      </c>
      <c r="L32" s="2" t="s">
        <v>222</v>
      </c>
      <c r="M32" s="2" t="s">
        <v>208</v>
      </c>
    </row>
    <row r="33" spans="7:13" x14ac:dyDescent="0.2">
      <c r="G33" s="2" t="s">
        <v>150</v>
      </c>
      <c r="H33" s="2" t="s">
        <v>216</v>
      </c>
      <c r="I33" s="2" t="s">
        <v>216</v>
      </c>
      <c r="J33" s="2" t="s">
        <v>219</v>
      </c>
      <c r="K33" s="2" t="s">
        <v>216</v>
      </c>
      <c r="L33" s="2" t="s">
        <v>216</v>
      </c>
      <c r="M33" s="2" t="s">
        <v>216</v>
      </c>
    </row>
    <row r="34" spans="7:13" x14ac:dyDescent="0.2">
      <c r="G34" s="2" t="s">
        <v>151</v>
      </c>
      <c r="H34" s="2" t="s">
        <v>216</v>
      </c>
      <c r="I34" s="2" t="s">
        <v>215</v>
      </c>
      <c r="J34" s="2" t="s">
        <v>216</v>
      </c>
      <c r="K34" s="2" t="s">
        <v>216</v>
      </c>
      <c r="L34" s="2" t="s">
        <v>216</v>
      </c>
      <c r="M34" s="2" t="s">
        <v>216</v>
      </c>
    </row>
    <row r="35" spans="7:13" x14ac:dyDescent="0.2">
      <c r="G35" s="2" t="s">
        <v>152</v>
      </c>
      <c r="H35" s="2" t="s">
        <v>222</v>
      </c>
      <c r="I35" s="2" t="s">
        <v>222</v>
      </c>
      <c r="J35" s="2" t="s">
        <v>222</v>
      </c>
      <c r="K35" s="2" t="s">
        <v>222</v>
      </c>
      <c r="L35" s="2" t="s">
        <v>216</v>
      </c>
      <c r="M35" s="2" t="s">
        <v>208</v>
      </c>
    </row>
    <row r="36" spans="7:13" x14ac:dyDescent="0.2">
      <c r="G36" s="2" t="s">
        <v>153</v>
      </c>
      <c r="H36" s="2" t="s">
        <v>223</v>
      </c>
      <c r="I36" s="2" t="s">
        <v>223</v>
      </c>
      <c r="J36" s="2" t="s">
        <v>216</v>
      </c>
      <c r="K36" s="2" t="s">
        <v>216</v>
      </c>
      <c r="L36" s="2" t="s">
        <v>223</v>
      </c>
      <c r="M36" s="2" t="s">
        <v>224</v>
      </c>
    </row>
    <row r="37" spans="7:13" x14ac:dyDescent="0.2">
      <c r="G37" s="2" t="s">
        <v>154</v>
      </c>
      <c r="H37" s="2" t="s">
        <v>219</v>
      </c>
      <c r="I37" s="2" t="s">
        <v>219</v>
      </c>
      <c r="J37" s="2" t="s">
        <v>219</v>
      </c>
      <c r="K37" s="2" t="s">
        <v>219</v>
      </c>
      <c r="L37" s="2" t="s">
        <v>219</v>
      </c>
      <c r="M37" s="2" t="s">
        <v>196</v>
      </c>
    </row>
    <row r="38" spans="7:13" x14ac:dyDescent="0.2">
      <c r="G38" s="2" t="s">
        <v>155</v>
      </c>
      <c r="H38" s="2" t="s">
        <v>216</v>
      </c>
      <c r="I38" s="2" t="s">
        <v>216</v>
      </c>
      <c r="J38" s="2" t="s">
        <v>216</v>
      </c>
      <c r="K38" s="2" t="s">
        <v>216</v>
      </c>
      <c r="L38" s="2" t="s">
        <v>216</v>
      </c>
      <c r="M38" s="2" t="s">
        <v>216</v>
      </c>
    </row>
    <row r="39" spans="7:13" x14ac:dyDescent="0.2">
      <c r="G39" s="2" t="s">
        <v>156</v>
      </c>
      <c r="H39" s="2" t="s">
        <v>222</v>
      </c>
      <c r="I39" s="2" t="s">
        <v>216</v>
      </c>
      <c r="J39" s="2" t="s">
        <v>216</v>
      </c>
      <c r="K39" s="2" t="s">
        <v>216</v>
      </c>
      <c r="L39" s="2" t="s">
        <v>216</v>
      </c>
      <c r="M39" s="2"/>
    </row>
    <row r="40" spans="7:13" x14ac:dyDescent="0.2">
      <c r="G40" s="2" t="s">
        <v>157</v>
      </c>
      <c r="H40" s="2" t="s">
        <v>216</v>
      </c>
      <c r="I40" s="2" t="s">
        <v>216</v>
      </c>
      <c r="J40" s="2" t="s">
        <v>216</v>
      </c>
      <c r="K40" s="2" t="s">
        <v>216</v>
      </c>
      <c r="L40" s="2" t="s">
        <v>216</v>
      </c>
      <c r="M40" s="2" t="s">
        <v>216</v>
      </c>
    </row>
    <row r="41" spans="7:13" x14ac:dyDescent="0.2">
      <c r="G41" s="2" t="s">
        <v>158</v>
      </c>
      <c r="H41" s="2" t="s">
        <v>193</v>
      </c>
      <c r="I41" s="2" t="s">
        <v>193</v>
      </c>
      <c r="J41" s="2" t="s">
        <v>222</v>
      </c>
      <c r="K41" s="2" t="s">
        <v>222</v>
      </c>
      <c r="L41" s="2" t="s">
        <v>222</v>
      </c>
      <c r="M41" s="2" t="s">
        <v>208</v>
      </c>
    </row>
    <row r="42" spans="7:13" x14ac:dyDescent="0.2">
      <c r="G42" s="2" t="s">
        <v>159</v>
      </c>
      <c r="H42" s="2" t="s">
        <v>222</v>
      </c>
      <c r="I42" s="2" t="s">
        <v>222</v>
      </c>
      <c r="J42" s="2" t="s">
        <v>216</v>
      </c>
      <c r="K42" s="2" t="s">
        <v>216</v>
      </c>
      <c r="L42" s="2" t="s">
        <v>216</v>
      </c>
      <c r="M42" s="2"/>
    </row>
    <row r="43" spans="7:13" x14ac:dyDescent="0.2">
      <c r="G43" s="2" t="s">
        <v>160</v>
      </c>
      <c r="H43" s="2" t="s">
        <v>222</v>
      </c>
      <c r="I43" s="2" t="s">
        <v>222</v>
      </c>
      <c r="J43" s="2" t="s">
        <v>222</v>
      </c>
      <c r="K43" s="2" t="s">
        <v>222</v>
      </c>
      <c r="L43" s="2" t="s">
        <v>222</v>
      </c>
      <c r="M43" s="2" t="s">
        <v>208</v>
      </c>
    </row>
    <row r="44" spans="7:13" x14ac:dyDescent="0.2">
      <c r="G44" s="2" t="s">
        <v>161</v>
      </c>
      <c r="H44" s="2" t="s">
        <v>216</v>
      </c>
      <c r="I44" s="2" t="s">
        <v>216</v>
      </c>
      <c r="J44" s="2" t="s">
        <v>216</v>
      </c>
      <c r="K44" s="2" t="s">
        <v>222</v>
      </c>
      <c r="L44" s="2" t="s">
        <v>216</v>
      </c>
      <c r="M44" s="2"/>
    </row>
    <row r="45" spans="7:13" x14ac:dyDescent="0.2">
      <c r="G45" s="2" t="s">
        <v>163</v>
      </c>
      <c r="H45" s="2" t="s">
        <v>193</v>
      </c>
      <c r="I45" s="2" t="s">
        <v>193</v>
      </c>
      <c r="J45" s="2" t="s">
        <v>193</v>
      </c>
      <c r="K45" s="2" t="s">
        <v>216</v>
      </c>
      <c r="L45" s="2" t="s">
        <v>216</v>
      </c>
      <c r="M45" s="2" t="s">
        <v>193</v>
      </c>
    </row>
    <row r="46" spans="7:13" x14ac:dyDescent="0.2">
      <c r="G46" s="2" t="s">
        <v>164</v>
      </c>
      <c r="H46" s="2" t="s">
        <v>216</v>
      </c>
      <c r="I46" s="2" t="s">
        <v>216</v>
      </c>
      <c r="J46" s="2" t="s">
        <v>216</v>
      </c>
      <c r="K46" s="2" t="s">
        <v>216</v>
      </c>
      <c r="L46" s="2" t="s">
        <v>216</v>
      </c>
      <c r="M46" s="2" t="s">
        <v>216</v>
      </c>
    </row>
    <row r="47" spans="7:13" x14ac:dyDescent="0.2">
      <c r="G47" s="2" t="s">
        <v>165</v>
      </c>
      <c r="H47" s="2" t="s">
        <v>219</v>
      </c>
      <c r="I47" s="2" t="s">
        <v>219</v>
      </c>
      <c r="J47" s="2" t="s">
        <v>216</v>
      </c>
      <c r="K47" s="2" t="s">
        <v>216</v>
      </c>
      <c r="L47" s="2" t="s">
        <v>216</v>
      </c>
      <c r="M47" s="2"/>
    </row>
    <row r="48" spans="7:13" x14ac:dyDescent="0.2">
      <c r="G48" s="2" t="s">
        <v>166</v>
      </c>
      <c r="H48" s="2" t="s">
        <v>226</v>
      </c>
      <c r="I48" s="2" t="s">
        <v>226</v>
      </c>
      <c r="J48" s="2" t="s">
        <v>216</v>
      </c>
      <c r="K48" s="2" t="s">
        <v>216</v>
      </c>
      <c r="L48" s="2" t="s">
        <v>217</v>
      </c>
      <c r="M48" s="2" t="s">
        <v>149</v>
      </c>
    </row>
    <row r="49" spans="7:13" x14ac:dyDescent="0.2">
      <c r="G49" s="2" t="s">
        <v>167</v>
      </c>
      <c r="H49" s="2" t="s">
        <v>219</v>
      </c>
      <c r="I49" s="2" t="s">
        <v>219</v>
      </c>
      <c r="J49" s="2" t="s">
        <v>219</v>
      </c>
      <c r="K49" s="2" t="s">
        <v>219</v>
      </c>
      <c r="L49" s="2" t="s">
        <v>219</v>
      </c>
      <c r="M49" s="2" t="s">
        <v>196</v>
      </c>
    </row>
    <row r="50" spans="7:13" x14ac:dyDescent="0.2">
      <c r="G50" s="2" t="s">
        <v>168</v>
      </c>
      <c r="H50" s="2" t="s">
        <v>222</v>
      </c>
      <c r="I50" s="2" t="s">
        <v>222</v>
      </c>
      <c r="J50" s="2" t="s">
        <v>216</v>
      </c>
      <c r="K50" s="2" t="s">
        <v>216</v>
      </c>
      <c r="L50" s="2" t="s">
        <v>216</v>
      </c>
      <c r="M50" s="2"/>
    </row>
    <row r="51" spans="7:13" x14ac:dyDescent="0.2">
      <c r="G51" s="2" t="s">
        <v>169</v>
      </c>
      <c r="H51" s="2" t="s">
        <v>215</v>
      </c>
      <c r="I51" s="2" t="s">
        <v>215</v>
      </c>
      <c r="J51" s="2" t="s">
        <v>217</v>
      </c>
      <c r="K51" s="2" t="s">
        <v>217</v>
      </c>
      <c r="L51" s="2" t="s">
        <v>215</v>
      </c>
      <c r="M51" s="2" t="s">
        <v>215</v>
      </c>
    </row>
    <row r="52" spans="7:13" x14ac:dyDescent="0.2">
      <c r="G52" s="2" t="s">
        <v>170</v>
      </c>
      <c r="H52" s="2" t="s">
        <v>216</v>
      </c>
      <c r="I52" s="2" t="s">
        <v>219</v>
      </c>
      <c r="J52" s="2" t="s">
        <v>216</v>
      </c>
      <c r="K52" s="2" t="s">
        <v>216</v>
      </c>
      <c r="L52" s="2" t="s">
        <v>216</v>
      </c>
      <c r="M52" s="2" t="s">
        <v>216</v>
      </c>
    </row>
    <row r="53" spans="7:13" x14ac:dyDescent="0.2">
      <c r="G53" s="2" t="s">
        <v>171</v>
      </c>
      <c r="H53" s="2" t="s">
        <v>216</v>
      </c>
      <c r="I53" s="2" t="s">
        <v>216</v>
      </c>
      <c r="J53" s="2" t="s">
        <v>216</v>
      </c>
      <c r="K53" s="2" t="s">
        <v>216</v>
      </c>
      <c r="L53" s="2" t="s">
        <v>216</v>
      </c>
      <c r="M53" s="2" t="s">
        <v>216</v>
      </c>
    </row>
    <row r="54" spans="7:13" x14ac:dyDescent="0.2">
      <c r="G54" s="2" t="s">
        <v>172</v>
      </c>
      <c r="H54" s="2" t="s">
        <v>216</v>
      </c>
      <c r="I54" s="2" t="s">
        <v>216</v>
      </c>
      <c r="J54" s="2" t="s">
        <v>216</v>
      </c>
      <c r="K54" s="2" t="s">
        <v>216</v>
      </c>
      <c r="L54" s="2" t="s">
        <v>216</v>
      </c>
      <c r="M54" s="2" t="s">
        <v>216</v>
      </c>
    </row>
    <row r="55" spans="7:13" x14ac:dyDescent="0.2">
      <c r="G55" s="2" t="s">
        <v>173</v>
      </c>
      <c r="H55" s="2" t="s">
        <v>222</v>
      </c>
      <c r="I55" s="2" t="s">
        <v>222</v>
      </c>
      <c r="J55" s="2" t="s">
        <v>218</v>
      </c>
      <c r="K55" s="2" t="s">
        <v>216</v>
      </c>
      <c r="L55" s="2" t="s">
        <v>216</v>
      </c>
      <c r="M55" s="2" t="s">
        <v>208</v>
      </c>
    </row>
    <row r="56" spans="7:13" x14ac:dyDescent="0.2">
      <c r="G56" s="2" t="s">
        <v>174</v>
      </c>
      <c r="H56" s="2" t="s">
        <v>216</v>
      </c>
      <c r="I56" s="2" t="s">
        <v>217</v>
      </c>
      <c r="J56" s="2" t="s">
        <v>217</v>
      </c>
      <c r="K56" s="2" t="s">
        <v>216</v>
      </c>
      <c r="L56" s="2" t="s">
        <v>216</v>
      </c>
      <c r="M56" s="2" t="s">
        <v>149</v>
      </c>
    </row>
    <row r="57" spans="7:13" x14ac:dyDescent="0.2">
      <c r="G57" s="2" t="s">
        <v>175</v>
      </c>
      <c r="H57" s="2" t="s">
        <v>216</v>
      </c>
      <c r="I57" s="2" t="s">
        <v>216</v>
      </c>
      <c r="J57" s="2" t="s">
        <v>216</v>
      </c>
      <c r="K57" s="2" t="s">
        <v>216</v>
      </c>
      <c r="L57" s="2" t="s">
        <v>216</v>
      </c>
      <c r="M57" s="2" t="s">
        <v>216</v>
      </c>
    </row>
    <row r="58" spans="7:13" x14ac:dyDescent="0.2">
      <c r="G58" s="2" t="s">
        <v>176</v>
      </c>
      <c r="H58" s="2" t="s">
        <v>217</v>
      </c>
      <c r="I58" s="2" t="s">
        <v>217</v>
      </c>
      <c r="J58" s="2" t="s">
        <v>215</v>
      </c>
      <c r="K58" s="2" t="s">
        <v>217</v>
      </c>
      <c r="L58" s="2" t="s">
        <v>217</v>
      </c>
      <c r="M58" s="2" t="s">
        <v>149</v>
      </c>
    </row>
    <row r="59" spans="7:13" x14ac:dyDescent="0.2">
      <c r="G59" s="2" t="s">
        <v>177</v>
      </c>
      <c r="H59" s="2" t="s">
        <v>216</v>
      </c>
      <c r="I59" s="2" t="s">
        <v>216</v>
      </c>
      <c r="J59" s="2" t="s">
        <v>216</v>
      </c>
      <c r="K59" s="2" t="s">
        <v>226</v>
      </c>
      <c r="L59" s="2" t="s">
        <v>226</v>
      </c>
      <c r="M59" s="2" t="s">
        <v>226</v>
      </c>
    </row>
    <row r="60" spans="7:13" x14ac:dyDescent="0.2">
      <c r="G60" s="2" t="s">
        <v>178</v>
      </c>
      <c r="H60" s="2" t="s">
        <v>226</v>
      </c>
      <c r="I60" s="2" t="s">
        <v>226</v>
      </c>
      <c r="J60" s="2" t="s">
        <v>216</v>
      </c>
      <c r="K60" s="2" t="s">
        <v>216</v>
      </c>
      <c r="L60" s="2" t="s">
        <v>219</v>
      </c>
      <c r="M60" s="2" t="s">
        <v>196</v>
      </c>
    </row>
    <row r="61" spans="7:13" x14ac:dyDescent="0.2">
      <c r="G61" s="2" t="s">
        <v>179</v>
      </c>
      <c r="H61" s="2" t="s">
        <v>220</v>
      </c>
      <c r="I61" s="2" t="s">
        <v>220</v>
      </c>
      <c r="J61" s="2" t="s">
        <v>220</v>
      </c>
      <c r="K61" s="2" t="s">
        <v>220</v>
      </c>
      <c r="L61" s="2" t="s">
        <v>220</v>
      </c>
      <c r="M61" s="2" t="s">
        <v>220</v>
      </c>
    </row>
    <row r="62" spans="7:13" x14ac:dyDescent="0.2">
      <c r="G62" s="2" t="s">
        <v>180</v>
      </c>
      <c r="H62" s="2" t="s">
        <v>222</v>
      </c>
      <c r="I62" s="2" t="s">
        <v>222</v>
      </c>
      <c r="J62" s="2" t="s">
        <v>216</v>
      </c>
      <c r="K62" s="2" t="s">
        <v>216</v>
      </c>
      <c r="L62" s="2" t="s">
        <v>216</v>
      </c>
      <c r="M62" s="2"/>
    </row>
    <row r="63" spans="7:13" x14ac:dyDescent="0.2">
      <c r="G63" s="2" t="s">
        <v>181</v>
      </c>
      <c r="H63" s="2" t="s">
        <v>216</v>
      </c>
      <c r="I63" s="2" t="s">
        <v>216</v>
      </c>
      <c r="J63" s="2" t="s">
        <v>216</v>
      </c>
      <c r="K63" s="2" t="s">
        <v>216</v>
      </c>
      <c r="L63" s="2" t="s">
        <v>223</v>
      </c>
      <c r="M63" s="2" t="s">
        <v>216</v>
      </c>
    </row>
    <row r="64" spans="7:13" x14ac:dyDescent="0.2">
      <c r="G64" s="2" t="s">
        <v>182</v>
      </c>
      <c r="H64" s="2" t="s">
        <v>216</v>
      </c>
      <c r="I64" s="2" t="s">
        <v>218</v>
      </c>
      <c r="J64" s="2" t="s">
        <v>216</v>
      </c>
      <c r="K64" s="2" t="s">
        <v>216</v>
      </c>
      <c r="L64" s="2" t="s">
        <v>216</v>
      </c>
      <c r="M64" s="2" t="s">
        <v>216</v>
      </c>
    </row>
    <row r="65" spans="7:13" x14ac:dyDescent="0.2">
      <c r="G65" s="2" t="s">
        <v>183</v>
      </c>
      <c r="H65" s="2" t="s">
        <v>216</v>
      </c>
      <c r="I65" s="2" t="s">
        <v>216</v>
      </c>
      <c r="J65" s="2" t="s">
        <v>216</v>
      </c>
      <c r="K65" s="2" t="s">
        <v>216</v>
      </c>
      <c r="L65" s="2" t="s">
        <v>216</v>
      </c>
      <c r="M65" s="2" t="s">
        <v>216</v>
      </c>
    </row>
    <row r="66" spans="7:13" x14ac:dyDescent="0.2">
      <c r="G66" s="2" t="s">
        <v>184</v>
      </c>
      <c r="H66" s="2" t="s">
        <v>217</v>
      </c>
      <c r="I66" s="2" t="s">
        <v>217</v>
      </c>
      <c r="J66" s="2" t="s">
        <v>217</v>
      </c>
      <c r="K66" s="2" t="s">
        <v>217</v>
      </c>
      <c r="L66" s="2" t="s">
        <v>217</v>
      </c>
      <c r="M66" s="2" t="s">
        <v>149</v>
      </c>
    </row>
    <row r="67" spans="7:13" x14ac:dyDescent="0.2">
      <c r="G67" s="2" t="s">
        <v>185</v>
      </c>
      <c r="H67" s="2" t="s">
        <v>215</v>
      </c>
      <c r="I67" s="2" t="s">
        <v>215</v>
      </c>
      <c r="J67" s="2" t="s">
        <v>216</v>
      </c>
      <c r="K67" s="2" t="s">
        <v>216</v>
      </c>
      <c r="L67" s="2" t="s">
        <v>216</v>
      </c>
      <c r="M67" s="2"/>
    </row>
    <row r="68" spans="7:13" x14ac:dyDescent="0.2">
      <c r="G68" s="2" t="s">
        <v>186</v>
      </c>
      <c r="H68" s="2" t="s">
        <v>216</v>
      </c>
      <c r="I68" s="2" t="s">
        <v>216</v>
      </c>
      <c r="J68" s="2" t="s">
        <v>216</v>
      </c>
      <c r="K68" s="2" t="s">
        <v>216</v>
      </c>
      <c r="L68" s="2" t="s">
        <v>216</v>
      </c>
      <c r="M68" s="2" t="s">
        <v>216</v>
      </c>
    </row>
    <row r="69" spans="7:13" x14ac:dyDescent="0.2">
      <c r="G69" s="2" t="s">
        <v>187</v>
      </c>
      <c r="H69" s="2" t="s">
        <v>216</v>
      </c>
      <c r="I69" s="2" t="s">
        <v>216</v>
      </c>
      <c r="J69" s="2" t="s">
        <v>216</v>
      </c>
      <c r="K69" s="2" t="s">
        <v>216</v>
      </c>
      <c r="L69" s="2" t="s">
        <v>216</v>
      </c>
      <c r="M69" s="2" t="s">
        <v>216</v>
      </c>
    </row>
    <row r="70" spans="7:13" x14ac:dyDescent="0.2">
      <c r="G70" s="2" t="s">
        <v>188</v>
      </c>
      <c r="H70" s="2" t="s">
        <v>217</v>
      </c>
      <c r="I70" s="2" t="s">
        <v>221</v>
      </c>
      <c r="J70" s="2" t="s">
        <v>216</v>
      </c>
      <c r="K70" s="2" t="s">
        <v>216</v>
      </c>
      <c r="L70" s="2" t="s">
        <v>217</v>
      </c>
      <c r="M70" s="2" t="s">
        <v>149</v>
      </c>
    </row>
    <row r="71" spans="7:13" x14ac:dyDescent="0.2">
      <c r="G71" s="2" t="s">
        <v>189</v>
      </c>
      <c r="H71" s="2" t="s">
        <v>216</v>
      </c>
      <c r="I71" s="2" t="s">
        <v>216</v>
      </c>
      <c r="J71" s="2" t="s">
        <v>216</v>
      </c>
      <c r="K71" s="2" t="s">
        <v>216</v>
      </c>
      <c r="L71" s="2" t="s">
        <v>216</v>
      </c>
      <c r="M71" s="2" t="s">
        <v>216</v>
      </c>
    </row>
    <row r="72" spans="7:13" x14ac:dyDescent="0.2">
      <c r="G72" s="2" t="s">
        <v>190</v>
      </c>
      <c r="H72" s="2" t="s">
        <v>215</v>
      </c>
      <c r="I72" s="2" t="s">
        <v>215</v>
      </c>
      <c r="J72" s="2" t="s">
        <v>216</v>
      </c>
      <c r="K72" s="2" t="s">
        <v>216</v>
      </c>
      <c r="L72" s="2" t="s">
        <v>216</v>
      </c>
      <c r="M72" s="2"/>
    </row>
    <row r="73" spans="7:13" x14ac:dyDescent="0.2">
      <c r="G73" s="2" t="s">
        <v>191</v>
      </c>
      <c r="H73" s="2" t="s">
        <v>216</v>
      </c>
      <c r="I73" s="2" t="s">
        <v>223</v>
      </c>
      <c r="J73" s="2" t="s">
        <v>218</v>
      </c>
      <c r="K73" s="2" t="s">
        <v>216</v>
      </c>
      <c r="L73" s="2" t="s">
        <v>223</v>
      </c>
      <c r="M73" s="2" t="s">
        <v>224</v>
      </c>
    </row>
    <row r="74" spans="7:13" x14ac:dyDescent="0.2">
      <c r="G74" s="2" t="s">
        <v>192</v>
      </c>
      <c r="H74" s="2" t="s">
        <v>222</v>
      </c>
      <c r="I74" s="2" t="s">
        <v>193</v>
      </c>
      <c r="J74" s="2" t="s">
        <v>193</v>
      </c>
      <c r="K74" s="2" t="s">
        <v>216</v>
      </c>
      <c r="L74" s="2" t="s">
        <v>216</v>
      </c>
      <c r="M74" s="2" t="s">
        <v>193</v>
      </c>
    </row>
    <row r="75" spans="7:13" x14ac:dyDescent="0.2">
      <c r="G75" s="2" t="s">
        <v>194</v>
      </c>
      <c r="H75" s="2" t="s">
        <v>216</v>
      </c>
      <c r="I75" s="2" t="s">
        <v>216</v>
      </c>
      <c r="J75" s="2" t="s">
        <v>216</v>
      </c>
      <c r="K75" s="2" t="s">
        <v>216</v>
      </c>
      <c r="L75" s="2" t="s">
        <v>216</v>
      </c>
      <c r="M75" s="2" t="s">
        <v>216</v>
      </c>
    </row>
    <row r="76" spans="7:13" x14ac:dyDescent="0.2">
      <c r="G76" s="2" t="s">
        <v>195</v>
      </c>
      <c r="H76" s="2" t="s">
        <v>216</v>
      </c>
      <c r="I76" s="2" t="s">
        <v>219</v>
      </c>
      <c r="J76" s="2" t="s">
        <v>216</v>
      </c>
      <c r="K76" s="2" t="s">
        <v>216</v>
      </c>
      <c r="L76" s="2" t="s">
        <v>216</v>
      </c>
      <c r="M76" s="2" t="s">
        <v>216</v>
      </c>
    </row>
    <row r="77" spans="7:13" x14ac:dyDescent="0.2">
      <c r="G77" s="2" t="s">
        <v>197</v>
      </c>
      <c r="H77" s="2" t="s">
        <v>216</v>
      </c>
      <c r="I77" s="2" t="s">
        <v>216</v>
      </c>
      <c r="J77" s="2" t="s">
        <v>216</v>
      </c>
      <c r="K77" s="2" t="s">
        <v>216</v>
      </c>
      <c r="L77" s="2" t="s">
        <v>216</v>
      </c>
      <c r="M77" s="2" t="s">
        <v>216</v>
      </c>
    </row>
    <row r="78" spans="7:13" x14ac:dyDescent="0.2">
      <c r="G78" s="2" t="s">
        <v>199</v>
      </c>
      <c r="H78" s="2" t="s">
        <v>216</v>
      </c>
      <c r="I78" s="2" t="s">
        <v>216</v>
      </c>
      <c r="J78" s="2" t="s">
        <v>216</v>
      </c>
      <c r="K78" s="2" t="s">
        <v>216</v>
      </c>
      <c r="L78" s="2" t="s">
        <v>216</v>
      </c>
      <c r="M78" s="2" t="s">
        <v>216</v>
      </c>
    </row>
    <row r="79" spans="7:13" x14ac:dyDescent="0.2">
      <c r="G79" s="2" t="s">
        <v>200</v>
      </c>
      <c r="H79" s="2" t="s">
        <v>216</v>
      </c>
      <c r="I79" s="2" t="s">
        <v>216</v>
      </c>
      <c r="J79" s="2" t="s">
        <v>216</v>
      </c>
      <c r="K79" s="2" t="s">
        <v>216</v>
      </c>
      <c r="L79" s="2" t="s">
        <v>216</v>
      </c>
      <c r="M79" s="2" t="s">
        <v>216</v>
      </c>
    </row>
    <row r="80" spans="7:13" x14ac:dyDescent="0.2">
      <c r="G80" s="2" t="s">
        <v>201</v>
      </c>
      <c r="H80" s="2" t="s">
        <v>222</v>
      </c>
      <c r="I80" s="2" t="s">
        <v>222</v>
      </c>
      <c r="J80" s="2" t="s">
        <v>222</v>
      </c>
      <c r="K80" s="2" t="s">
        <v>222</v>
      </c>
      <c r="L80" s="2" t="s">
        <v>222</v>
      </c>
      <c r="M80" s="2" t="s">
        <v>208</v>
      </c>
    </row>
    <row r="81" spans="7:13" x14ac:dyDescent="0.2">
      <c r="G81" s="2" t="s">
        <v>202</v>
      </c>
      <c r="H81" s="2" t="s">
        <v>222</v>
      </c>
      <c r="I81" s="2" t="s">
        <v>216</v>
      </c>
      <c r="J81" s="2" t="s">
        <v>216</v>
      </c>
      <c r="K81" s="2" t="s">
        <v>216</v>
      </c>
      <c r="L81" s="2" t="s">
        <v>216</v>
      </c>
      <c r="M81" s="2"/>
    </row>
    <row r="82" spans="7:13" x14ac:dyDescent="0.2">
      <c r="G82" s="2" t="s">
        <v>203</v>
      </c>
      <c r="H82" s="2" t="s">
        <v>216</v>
      </c>
      <c r="I82" s="2" t="s">
        <v>216</v>
      </c>
      <c r="J82" s="2" t="s">
        <v>216</v>
      </c>
      <c r="K82" s="2" t="s">
        <v>216</v>
      </c>
      <c r="L82" s="2" t="s">
        <v>216</v>
      </c>
      <c r="M82" s="2" t="s">
        <v>216</v>
      </c>
    </row>
    <row r="83" spans="7:13" x14ac:dyDescent="0.2">
      <c r="G83" s="2" t="s">
        <v>204</v>
      </c>
      <c r="H83" s="2" t="s">
        <v>216</v>
      </c>
      <c r="I83" s="2" t="s">
        <v>223</v>
      </c>
      <c r="J83" s="2" t="s">
        <v>222</v>
      </c>
      <c r="K83" s="2" t="s">
        <v>222</v>
      </c>
      <c r="L83" s="2" t="s">
        <v>218</v>
      </c>
      <c r="M83" s="2" t="s">
        <v>218</v>
      </c>
    </row>
    <row r="84" spans="7:13" x14ac:dyDescent="0.2">
      <c r="G84" s="2" t="s">
        <v>205</v>
      </c>
      <c r="H84" s="2" t="s">
        <v>216</v>
      </c>
      <c r="I84" s="2" t="s">
        <v>227</v>
      </c>
      <c r="J84" s="2" t="s">
        <v>216</v>
      </c>
      <c r="K84" s="2" t="s">
        <v>216</v>
      </c>
      <c r="L84" s="2" t="s">
        <v>222</v>
      </c>
      <c r="M84" s="2" t="s">
        <v>208</v>
      </c>
    </row>
    <row r="85" spans="7:13" x14ac:dyDescent="0.2">
      <c r="G85" s="2" t="s">
        <v>206</v>
      </c>
      <c r="H85" s="2" t="s">
        <v>215</v>
      </c>
      <c r="I85" s="2" t="s">
        <v>215</v>
      </c>
      <c r="J85" s="2" t="s">
        <v>216</v>
      </c>
      <c r="K85" s="2" t="s">
        <v>215</v>
      </c>
      <c r="L85" s="2" t="s">
        <v>219</v>
      </c>
      <c r="M85" s="2" t="s">
        <v>215</v>
      </c>
    </row>
    <row r="86" spans="7:13" x14ac:dyDescent="0.2">
      <c r="G86" s="2" t="s">
        <v>207</v>
      </c>
      <c r="H86" s="2" t="s">
        <v>222</v>
      </c>
      <c r="I86" s="2" t="s">
        <v>222</v>
      </c>
      <c r="J86" s="2" t="s">
        <v>216</v>
      </c>
      <c r="K86" s="2" t="s">
        <v>216</v>
      </c>
      <c r="L86" s="2" t="s">
        <v>216</v>
      </c>
      <c r="M86" s="2"/>
    </row>
    <row r="87" spans="7:13" x14ac:dyDescent="0.2">
      <c r="G87" s="2" t="s">
        <v>209</v>
      </c>
      <c r="H87" s="2" t="s">
        <v>216</v>
      </c>
      <c r="I87" s="2" t="s">
        <v>216</v>
      </c>
      <c r="J87" s="2" t="s">
        <v>216</v>
      </c>
      <c r="K87" s="2" t="s">
        <v>216</v>
      </c>
      <c r="L87" s="2" t="s">
        <v>216</v>
      </c>
      <c r="M87" s="2" t="s">
        <v>216</v>
      </c>
    </row>
    <row r="88" spans="7:13" x14ac:dyDescent="0.2">
      <c r="G88" s="2" t="s">
        <v>210</v>
      </c>
      <c r="H88" s="2" t="s">
        <v>216</v>
      </c>
      <c r="I88" s="2" t="s">
        <v>216</v>
      </c>
      <c r="J88" s="2" t="s">
        <v>216</v>
      </c>
      <c r="K88" s="2" t="s">
        <v>216</v>
      </c>
      <c r="L88" s="2" t="s">
        <v>216</v>
      </c>
      <c r="M88" s="2" t="s">
        <v>216</v>
      </c>
    </row>
    <row r="89" spans="7:13" x14ac:dyDescent="0.2">
      <c r="G89" s="2" t="s">
        <v>211</v>
      </c>
      <c r="H89" s="2" t="s">
        <v>216</v>
      </c>
      <c r="I89" s="2" t="s">
        <v>139</v>
      </c>
      <c r="J89" s="2" t="s">
        <v>216</v>
      </c>
      <c r="K89" s="2" t="s">
        <v>223</v>
      </c>
      <c r="L89" s="2" t="s">
        <v>216</v>
      </c>
      <c r="M89" s="2" t="s">
        <v>224</v>
      </c>
    </row>
    <row r="90" spans="7:13" x14ac:dyDescent="0.2">
      <c r="G90" s="2" t="s">
        <v>212</v>
      </c>
      <c r="H90" s="2" t="s">
        <v>216</v>
      </c>
      <c r="I90" s="2" t="s">
        <v>217</v>
      </c>
      <c r="J90" s="2" t="s">
        <v>216</v>
      </c>
      <c r="K90" s="2" t="s">
        <v>216</v>
      </c>
      <c r="L90" s="2" t="s">
        <v>216</v>
      </c>
      <c r="M90" s="2" t="s">
        <v>216</v>
      </c>
    </row>
    <row r="91" spans="7:13" x14ac:dyDescent="0.2">
      <c r="G91" s="2" t="s">
        <v>213</v>
      </c>
      <c r="H91" s="2" t="s">
        <v>216</v>
      </c>
      <c r="I91" s="2" t="s">
        <v>216</v>
      </c>
      <c r="J91" s="2" t="s">
        <v>216</v>
      </c>
      <c r="K91" s="2" t="s">
        <v>216</v>
      </c>
      <c r="L91" s="2" t="s">
        <v>216</v>
      </c>
      <c r="M91" s="2" t="s">
        <v>216</v>
      </c>
    </row>
    <row r="92" spans="7:13" x14ac:dyDescent="0.2">
      <c r="G92" s="2" t="s">
        <v>214</v>
      </c>
      <c r="H92" s="2" t="s">
        <v>216</v>
      </c>
      <c r="I92" s="2" t="s">
        <v>216</v>
      </c>
      <c r="J92" s="2" t="s">
        <v>216</v>
      </c>
      <c r="K92" s="2" t="s">
        <v>216</v>
      </c>
      <c r="L92" s="2" t="s">
        <v>216</v>
      </c>
      <c r="M92" s="2" t="s">
        <v>216</v>
      </c>
    </row>
  </sheetData>
  <sortState xmlns:xlrd2="http://schemas.microsoft.com/office/spreadsheetml/2017/richdata2" ref="A3:E32">
    <sortCondition ref="A3:A32"/>
  </sortState>
  <conditionalFormatting sqref="A2:A28">
    <cfRule type="duplicateValues" dxfId="3" priority="3"/>
  </conditionalFormatting>
  <conditionalFormatting sqref="A29:A30">
    <cfRule type="duplicateValues" dxfId="2" priority="2"/>
  </conditionalFormatting>
  <conditionalFormatting sqref="A31:A32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37DAD-0D7D-DB42-8CE5-85C70B60F2AA}">
  <dimension ref="A1:J92"/>
  <sheetViews>
    <sheetView zoomScale="140" zoomScaleNormal="140" workbookViewId="0">
      <selection activeCell="F2" sqref="F2:J92"/>
    </sheetView>
  </sheetViews>
  <sheetFormatPr baseColWidth="10" defaultColWidth="11.5" defaultRowHeight="15" x14ac:dyDescent="0.2"/>
  <sheetData>
    <row r="1" spans="1:10" x14ac:dyDescent="0.2">
      <c r="A1" s="10" t="s">
        <v>245</v>
      </c>
    </row>
    <row r="2" spans="1:10" x14ac:dyDescent="0.2">
      <c r="A2" s="25" t="s">
        <v>41</v>
      </c>
      <c r="B2" s="25" t="s">
        <v>246</v>
      </c>
      <c r="C2" s="25" t="s">
        <v>247</v>
      </c>
      <c r="D2" s="25" t="s">
        <v>42</v>
      </c>
      <c r="F2" s="23" t="s">
        <v>117</v>
      </c>
      <c r="G2" s="25" t="s">
        <v>246</v>
      </c>
      <c r="H2" s="23" t="s">
        <v>248</v>
      </c>
      <c r="I2" s="23" t="s">
        <v>247</v>
      </c>
      <c r="J2" s="23" t="s">
        <v>42</v>
      </c>
    </row>
    <row r="3" spans="1:10" x14ac:dyDescent="0.2">
      <c r="A3" s="26" t="s">
        <v>105</v>
      </c>
      <c r="B3" s="26" t="s">
        <v>234</v>
      </c>
      <c r="C3" s="26" t="s">
        <v>234</v>
      </c>
      <c r="D3" s="26" t="s">
        <v>234</v>
      </c>
      <c r="F3" s="2" t="s">
        <v>118</v>
      </c>
      <c r="G3" s="2" t="s">
        <v>217</v>
      </c>
      <c r="H3" s="2" t="s">
        <v>216</v>
      </c>
      <c r="I3" s="2" t="s">
        <v>217</v>
      </c>
      <c r="J3" s="2" t="s">
        <v>149</v>
      </c>
    </row>
    <row r="4" spans="1:10" x14ac:dyDescent="0.2">
      <c r="A4" s="26" t="s">
        <v>43</v>
      </c>
      <c r="B4" s="26" t="str">
        <f>IFERROR(VLOOKUP(A4,'[3]05A1_STR'!A:E,2,FALSE)&amp;", "&amp;IF(VLOOKUP(A4,'[3]05A1_STR'!A:E,5,FALSE)="",VLOOKUP(A4,'[3]05A1_STR'!A:E,2,FALSE),VLOOKUP(A4,'[3]05A1_STR'!A:E,5,FALSE)),"")</f>
        <v>10, 10</v>
      </c>
      <c r="C4" s="26" t="str">
        <f>IFERROR(VLOOKUP(A4,'[3]05A2_STR'!A:E,2,FALSE)&amp;", "&amp;IF(VLOOKUP(A4,'[3]05A2_STR'!A:E,5,FALSE)="",VLOOKUP(A4,'[3]05A2_STR'!A:E,2,FALSE),VLOOKUP(A4,'[3]05A2_STR'!A:E,5,FALSE)),"")</f>
        <v>10, 10</v>
      </c>
      <c r="D4" s="26" t="str">
        <f>IF(B4=C4,B4,"CHECK")</f>
        <v>10, 10</v>
      </c>
      <c r="F4" s="2" t="s">
        <v>119</v>
      </c>
      <c r="G4" s="2" t="s">
        <v>222</v>
      </c>
      <c r="H4" s="2" t="s">
        <v>216</v>
      </c>
      <c r="I4" s="2" t="s">
        <v>222</v>
      </c>
      <c r="J4" s="2" t="s">
        <v>208</v>
      </c>
    </row>
    <row r="5" spans="1:10" x14ac:dyDescent="0.2">
      <c r="A5" s="26" t="s">
        <v>63</v>
      </c>
      <c r="B5" s="26" t="str">
        <f>IFERROR(VLOOKUP(A5,'[3]05A1_STR'!A:E,2,FALSE)&amp;", "&amp;IF(VLOOKUP(A5,'[3]05A1_STR'!A:E,5,FALSE)="",VLOOKUP(A5,'[3]05A1_STR'!A:E,2,FALSE),VLOOKUP(A5,'[3]05A1_STR'!A:E,5,FALSE)),"")</f>
        <v>13, 16</v>
      </c>
      <c r="C5" s="26" t="str">
        <f>IFERROR(VLOOKUP(A5,'[3]05A2_STR'!A:E,2,FALSE)&amp;", "&amp;IF(VLOOKUP(A5,'[3]05A2_STR'!A:E,5,FALSE)="",VLOOKUP(A5,'[3]05A2_STR'!A:E,2,FALSE),VLOOKUP(A5,'[3]05A2_STR'!A:E,5,FALSE)),"")</f>
        <v>13, 16</v>
      </c>
      <c r="D5" s="26" t="str">
        <f>IF(B5=C5,B5,"CHECK")</f>
        <v>13, 16</v>
      </c>
      <c r="F5" s="2" t="s">
        <v>120</v>
      </c>
      <c r="G5" s="2" t="s">
        <v>217</v>
      </c>
      <c r="H5" s="2" t="s">
        <v>217</v>
      </c>
      <c r="I5" s="2" t="s">
        <v>217</v>
      </c>
      <c r="J5" s="2" t="s">
        <v>149</v>
      </c>
    </row>
    <row r="6" spans="1:10" x14ac:dyDescent="0.2">
      <c r="A6" s="26" t="s">
        <v>84</v>
      </c>
      <c r="B6" s="26" t="str">
        <f>IFERROR(VLOOKUP(A6,'[3]05A1_STR'!A:E,2,FALSE)&amp;", "&amp;IF(VLOOKUP(A6,'[3]05A1_STR'!A:E,5,FALSE)="",VLOOKUP(A6,'[3]05A1_STR'!A:E,2,FALSE),VLOOKUP(A6,'[3]05A1_STR'!A:E,5,FALSE)),"")</f>
        <v>12, 15</v>
      </c>
      <c r="C6" s="26" t="str">
        <f>IFERROR(VLOOKUP(A6,'[3]05A2_STR'!A:E,2,FALSE)&amp;", "&amp;IF(VLOOKUP(A6,'[3]05A2_STR'!A:E,5,FALSE)="",VLOOKUP(A6,'[3]05A2_STR'!A:E,2,FALSE),VLOOKUP(A6,'[3]05A2_STR'!A:E,5,FALSE)),"")</f>
        <v>12, 15</v>
      </c>
      <c r="D6" s="26" t="str">
        <f>IF(B6=C6,B6,"CHECK")</f>
        <v>12, 15</v>
      </c>
      <c r="F6" s="2" t="s">
        <v>121</v>
      </c>
      <c r="G6" s="2" t="s">
        <v>222</v>
      </c>
      <c r="H6" s="2" t="s">
        <v>222</v>
      </c>
      <c r="I6" s="2" t="s">
        <v>222</v>
      </c>
      <c r="J6" s="2" t="s">
        <v>208</v>
      </c>
    </row>
    <row r="7" spans="1:10" x14ac:dyDescent="0.2">
      <c r="A7" s="26" t="s">
        <v>91</v>
      </c>
      <c r="B7" s="26" t="str">
        <f>IFERROR(VLOOKUP(A7,'[3]05A1_STR'!A:E,2,FALSE)&amp;", "&amp;IF(VLOOKUP(A7,'[3]05A1_STR'!A:E,5,FALSE)="",VLOOKUP(A7,'[3]05A1_STR'!A:E,2,FALSE),VLOOKUP(A7,'[3]05A1_STR'!A:E,5,FALSE)),"")</f>
        <v>21, 22</v>
      </c>
      <c r="C7" s="26" t="str">
        <f>IFERROR(VLOOKUP(A7,'[3]05A2_STR'!A:E,2,FALSE)&amp;", "&amp;IF(VLOOKUP(A7,'[3]05A2_STR'!A:E,5,FALSE)="",VLOOKUP(A7,'[3]05A2_STR'!A:E,2,FALSE),VLOOKUP(A7,'[3]05A2_STR'!A:E,5,FALSE)),"")</f>
        <v>21, 22</v>
      </c>
      <c r="D7" s="26" t="str">
        <f>IF(B7=C7,B7,"CHECK")</f>
        <v>21, 22</v>
      </c>
      <c r="F7" s="2" t="s">
        <v>122</v>
      </c>
      <c r="G7" s="2" t="s">
        <v>226</v>
      </c>
      <c r="H7" s="2" t="s">
        <v>226</v>
      </c>
      <c r="I7" s="2" t="s">
        <v>226</v>
      </c>
      <c r="J7" s="2" t="s">
        <v>226</v>
      </c>
    </row>
    <row r="8" spans="1:10" x14ac:dyDescent="0.2">
      <c r="A8" s="26" t="s">
        <v>58</v>
      </c>
      <c r="B8" s="26" t="str">
        <f>IFERROR(VLOOKUP(A8,'[3]05A1_STR'!A:E,2,FALSE)&amp;", "&amp;IF(VLOOKUP(A8,'[3]05A1_STR'!A:E,5,FALSE)="",VLOOKUP(A8,'[3]05A1_STR'!A:E,2,FALSE),VLOOKUP(A8,'[3]05A1_STR'!A:E,5,FALSE)),"")</f>
        <v>11, 14</v>
      </c>
      <c r="C8" s="26" t="str">
        <f>IFERROR(VLOOKUP(A8,'[3]05A2_STR'!A:E,2,FALSE)&amp;", "&amp;IF(VLOOKUP(A8,'[3]05A2_STR'!A:E,5,FALSE)="",VLOOKUP(A8,'[3]05A2_STR'!A:E,2,FALSE),VLOOKUP(A8,'[3]05A2_STR'!A:E,5,FALSE)),"")</f>
        <v>11, 14</v>
      </c>
      <c r="D8" s="26" t="str">
        <f>IF(B8=C8,B8,"CHECK")</f>
        <v>11, 14</v>
      </c>
      <c r="F8" s="2" t="s">
        <v>123</v>
      </c>
      <c r="G8" s="2" t="s">
        <v>220</v>
      </c>
      <c r="H8" s="2" t="s">
        <v>219</v>
      </c>
      <c r="I8" s="2" t="s">
        <v>220</v>
      </c>
      <c r="J8" s="2" t="s">
        <v>220</v>
      </c>
    </row>
    <row r="9" spans="1:10" x14ac:dyDescent="0.2">
      <c r="A9" s="26" t="s">
        <v>112</v>
      </c>
      <c r="B9" s="26" t="str">
        <f>IFERROR(VLOOKUP(A9,'[3]05A1_STR'!A:E,2,FALSE)&amp;", "&amp;IF(VLOOKUP(A9,'[3]05A1_STR'!A:E,5,FALSE)="",VLOOKUP(A9,'[3]05A1_STR'!A:E,2,FALSE),VLOOKUP(A9,'[3]05A1_STR'!A:E,5,FALSE)),"")</f>
        <v/>
      </c>
      <c r="C9" s="26" t="str">
        <f>IFERROR(VLOOKUP(A9,'[3]05A2_STR'!A:E,2,FALSE)&amp;", "&amp;IF(VLOOKUP(A9,'[3]05A2_STR'!A:E,5,FALSE)="",VLOOKUP(A9,'[3]05A2_STR'!A:E,2,FALSE),VLOOKUP(A9,'[3]05A2_STR'!A:E,5,FALSE)),"")</f>
        <v>10, 10</v>
      </c>
      <c r="D9" s="26"/>
      <c r="F9" s="2" t="s">
        <v>124</v>
      </c>
      <c r="G9" s="2" t="s">
        <v>162</v>
      </c>
      <c r="H9" s="2" t="s">
        <v>162</v>
      </c>
      <c r="I9" s="2" t="s">
        <v>162</v>
      </c>
      <c r="J9" s="2" t="s">
        <v>162</v>
      </c>
    </row>
    <row r="10" spans="1:10" x14ac:dyDescent="0.2">
      <c r="A10" s="26" t="s">
        <v>113</v>
      </c>
      <c r="B10" s="26" t="str">
        <f>IFERROR(VLOOKUP(A10,'[3]05A1_STR'!A:E,2,FALSE)&amp;", "&amp;IF(VLOOKUP(A10,'[3]05A1_STR'!A:E,5,FALSE)="",VLOOKUP(A10,'[3]05A1_STR'!A:E,2,FALSE),VLOOKUP(A10,'[3]05A1_STR'!A:E,5,FALSE)),"")</f>
        <v>11, 12</v>
      </c>
      <c r="C10" s="26" t="str">
        <f>IFERROR(VLOOKUP(A10,'[3]05A2_STR'!A:E,2,FALSE)&amp;", "&amp;IF(VLOOKUP(A10,'[3]05A2_STR'!A:E,5,FALSE)="",VLOOKUP(A10,'[3]05A2_STR'!A:E,2,FALSE),VLOOKUP(A10,'[3]05A2_STR'!A:E,5,FALSE)),"")</f>
        <v>12, 12</v>
      </c>
      <c r="D10" s="26" t="s">
        <v>53</v>
      </c>
      <c r="F10" s="2" t="s">
        <v>125</v>
      </c>
      <c r="G10" s="2" t="s">
        <v>219</v>
      </c>
      <c r="H10" s="2" t="s">
        <v>219</v>
      </c>
      <c r="I10" s="2" t="s">
        <v>219</v>
      </c>
      <c r="J10" s="2" t="s">
        <v>196</v>
      </c>
    </row>
    <row r="11" spans="1:10" x14ac:dyDescent="0.2">
      <c r="A11" s="26" t="s">
        <v>71</v>
      </c>
      <c r="B11" s="26" t="str">
        <f>IFERROR(VLOOKUP(A11,'[3]05A1_STR'!A:E,2,FALSE)&amp;", "&amp;IF(VLOOKUP(A11,'[3]05A1_STR'!A:E,5,FALSE)="",VLOOKUP(A11,'[3]05A1_STR'!A:E,2,FALSE),VLOOKUP(A11,'[3]05A1_STR'!A:E,5,FALSE)),"")</f>
        <v>17, 18</v>
      </c>
      <c r="C11" s="26" t="str">
        <f>IFERROR(VLOOKUP(A11,'[3]05A2_STR'!A:E,2,FALSE)&amp;", "&amp;IF(VLOOKUP(A11,'[3]05A2_STR'!A:E,5,FALSE)="",VLOOKUP(A11,'[3]05A2_STR'!A:E,2,FALSE),VLOOKUP(A11,'[3]05A2_STR'!A:E,5,FALSE)),"")</f>
        <v>17, 18</v>
      </c>
      <c r="D11" s="26" t="str">
        <f>IF(B11=C11,B11,"CHECK")</f>
        <v>17, 18</v>
      </c>
      <c r="F11" s="2" t="s">
        <v>126</v>
      </c>
      <c r="G11" s="2" t="s">
        <v>226</v>
      </c>
      <c r="H11" s="2" t="s">
        <v>226</v>
      </c>
      <c r="I11" s="2" t="s">
        <v>226</v>
      </c>
      <c r="J11" s="2" t="s">
        <v>226</v>
      </c>
    </row>
    <row r="12" spans="1:10" x14ac:dyDescent="0.2">
      <c r="A12" s="26" t="s">
        <v>61</v>
      </c>
      <c r="B12" s="26" t="str">
        <f>IFERROR(VLOOKUP(A12,'[3]05A1_STR'!A:E,2,FALSE)&amp;", "&amp;IF(VLOOKUP(A12,'[3]05A1_STR'!A:E,5,FALSE)="",VLOOKUP(A12,'[3]05A1_STR'!A:E,2,FALSE),VLOOKUP(A12,'[3]05A1_STR'!A:E,5,FALSE)),"")</f>
        <v>13, 16</v>
      </c>
      <c r="C12" s="26" t="str">
        <f>IFERROR(VLOOKUP(A12,'[3]05A2_STR'!A:E,2,FALSE)&amp;", "&amp;IF(VLOOKUP(A12,'[3]05A2_STR'!A:E,5,FALSE)="",VLOOKUP(A12,'[3]05A2_STR'!A:E,2,FALSE),VLOOKUP(A12,'[3]05A2_STR'!A:E,5,FALSE)),"")</f>
        <v>13, 16</v>
      </c>
      <c r="D12" s="26" t="str">
        <f>IF(B12=C12,B12,"CHECK")</f>
        <v>13, 16</v>
      </c>
      <c r="F12" s="2" t="s">
        <v>127</v>
      </c>
      <c r="G12" s="2" t="s">
        <v>217</v>
      </c>
      <c r="H12" s="2" t="s">
        <v>217</v>
      </c>
      <c r="I12" s="2" t="s">
        <v>217</v>
      </c>
      <c r="J12" s="2" t="s">
        <v>149</v>
      </c>
    </row>
    <row r="13" spans="1:10" x14ac:dyDescent="0.2">
      <c r="A13" s="26" t="s">
        <v>46</v>
      </c>
      <c r="B13" s="26" t="str">
        <f>IFERROR(VLOOKUP(A13,'[3]05A1_STR'!A:E,2,FALSE)&amp;", "&amp;IF(VLOOKUP(A13,'[3]05A1_STR'!A:E,5,FALSE)="",VLOOKUP(A13,'[3]05A1_STR'!A:E,2,FALSE),VLOOKUP(A13,'[3]05A1_STR'!A:E,5,FALSE)),"")</f>
        <v>12, 12</v>
      </c>
      <c r="C13" s="26" t="str">
        <f>IFERROR(VLOOKUP(A13,'[3]05A2_STR'!A:E,2,FALSE)&amp;", "&amp;IF(VLOOKUP(A13,'[3]05A2_STR'!A:E,5,FALSE)="",VLOOKUP(A13,'[3]05A2_STR'!A:E,2,FALSE),VLOOKUP(A13,'[3]05A2_STR'!A:E,5,FALSE)),"")</f>
        <v>12, 12</v>
      </c>
      <c r="D13" s="26" t="str">
        <f>IF(B13=C13,B13,"CHECK")</f>
        <v>12, 12</v>
      </c>
      <c r="F13" s="2" t="s">
        <v>128</v>
      </c>
      <c r="G13" s="2" t="s">
        <v>217</v>
      </c>
      <c r="H13" s="2" t="s">
        <v>217</v>
      </c>
      <c r="I13" s="2" t="s">
        <v>217</v>
      </c>
      <c r="J13" s="2" t="s">
        <v>149</v>
      </c>
    </row>
    <row r="14" spans="1:10" x14ac:dyDescent="0.2">
      <c r="A14" s="26" t="s">
        <v>68</v>
      </c>
      <c r="B14" s="26" t="str">
        <f>IFERROR(VLOOKUP(A14,'[3]05A1_STR'!A:E,2,FALSE)&amp;", "&amp;IF(VLOOKUP(A14,'[3]05A1_STR'!A:E,5,FALSE)="",VLOOKUP(A14,'[3]05A1_STR'!A:E,2,FALSE),VLOOKUP(A14,'[3]05A1_STR'!A:E,5,FALSE)),"")</f>
        <v>14, 15</v>
      </c>
      <c r="C14" s="26" t="str">
        <f>IFERROR(VLOOKUP(A14,'[3]05A2_STR'!A:E,2,FALSE)&amp;", "&amp;IF(VLOOKUP(A14,'[3]05A2_STR'!A:E,5,FALSE)="",VLOOKUP(A14,'[3]05A2_STR'!A:E,2,FALSE),VLOOKUP(A14,'[3]05A2_STR'!A:E,5,FALSE)),"")</f>
        <v>14, 15</v>
      </c>
      <c r="D14" s="26" t="str">
        <f>IF(B14=C14,B14,"CHECK")</f>
        <v>14, 15</v>
      </c>
      <c r="F14" s="2" t="s">
        <v>129</v>
      </c>
      <c r="G14" s="2" t="s">
        <v>215</v>
      </c>
      <c r="H14" s="2" t="s">
        <v>215</v>
      </c>
      <c r="I14" s="2" t="s">
        <v>215</v>
      </c>
      <c r="J14" s="2" t="s">
        <v>215</v>
      </c>
    </row>
    <row r="15" spans="1:10" x14ac:dyDescent="0.2">
      <c r="A15" s="26" t="s">
        <v>106</v>
      </c>
      <c r="B15" s="26" t="str">
        <f>IFERROR(VLOOKUP(A15,'[3]05A1_STR'!A:E,2,FALSE)&amp;", "&amp;IF(VLOOKUP(A15,'[3]05A1_STR'!A:E,5,FALSE)="",VLOOKUP(A15,'[3]05A1_STR'!A:E,2,FALSE),VLOOKUP(A15,'[3]05A1_STR'!A:E,5,FALSE)),"")</f>
        <v/>
      </c>
      <c r="C15" s="26" t="str">
        <f>IFERROR(VLOOKUP(A15,'[3]05A2_STR'!A:E,2,FALSE)&amp;", "&amp;IF(VLOOKUP(A15,'[3]05A2_STR'!A:E,5,FALSE)="",VLOOKUP(A15,'[3]05A2_STR'!A:E,2,FALSE),VLOOKUP(A15,'[3]05A2_STR'!A:E,5,FALSE)),"")</f>
        <v>32.2, 35.2</v>
      </c>
      <c r="D15" s="26"/>
      <c r="F15" s="2" t="s">
        <v>130</v>
      </c>
      <c r="G15" s="2" t="s">
        <v>217</v>
      </c>
      <c r="H15" s="2" t="s">
        <v>217</v>
      </c>
      <c r="I15" s="2" t="s">
        <v>217</v>
      </c>
      <c r="J15" s="2" t="s">
        <v>149</v>
      </c>
    </row>
    <row r="16" spans="1:10" x14ac:dyDescent="0.2">
      <c r="A16" s="26" t="s">
        <v>88</v>
      </c>
      <c r="B16" s="26" t="str">
        <f>IFERROR(VLOOKUP(A16,'[3]05A1_STR'!A:E,2,FALSE)&amp;", "&amp;IF(VLOOKUP(A16,'[3]05A1_STR'!A:E,5,FALSE)="",VLOOKUP(A16,'[3]05A1_STR'!A:E,2,FALSE),VLOOKUP(A16,'[3]05A1_STR'!A:E,5,FALSE)),"")</f>
        <v>11, 16</v>
      </c>
      <c r="C16" s="26" t="str">
        <f>IFERROR(VLOOKUP(A16,'[3]05A2_STR'!A:E,2,FALSE)&amp;", "&amp;IF(VLOOKUP(A16,'[3]05A2_STR'!A:E,5,FALSE)="",VLOOKUP(A16,'[3]05A2_STR'!A:E,2,FALSE),VLOOKUP(A16,'[3]05A2_STR'!A:E,5,FALSE)),"")</f>
        <v>11, 16</v>
      </c>
      <c r="D16" s="26" t="str">
        <f>IF(B16=C16,B16,"CHECK")</f>
        <v>11, 16</v>
      </c>
      <c r="F16" s="2" t="s">
        <v>131</v>
      </c>
      <c r="G16" s="2" t="s">
        <v>215</v>
      </c>
      <c r="H16" s="2" t="s">
        <v>215</v>
      </c>
      <c r="I16" s="2" t="s">
        <v>215</v>
      </c>
      <c r="J16" s="2" t="s">
        <v>215</v>
      </c>
    </row>
    <row r="17" spans="1:10" x14ac:dyDescent="0.2">
      <c r="A17" s="26" t="s">
        <v>97</v>
      </c>
      <c r="B17" s="26" t="str">
        <f>IFERROR(VLOOKUP(A17,'[3]05A1_STR'!A:E,2,FALSE)&amp;", "&amp;IF(VLOOKUP(A17,'[3]05A1_STR'!A:E,5,FALSE)="",VLOOKUP(A17,'[3]05A1_STR'!A:E,2,FALSE),VLOOKUP(A17,'[3]05A1_STR'!A:E,5,FALSE)),"")</f>
        <v>20, 23</v>
      </c>
      <c r="C17" s="26" t="str">
        <f>IFERROR(VLOOKUP(A17,'[3]05A2_STR'!A:E,2,FALSE)&amp;", "&amp;IF(VLOOKUP(A17,'[3]05A2_STR'!A:E,5,FALSE)="",VLOOKUP(A17,'[3]05A2_STR'!A:E,2,FALSE),VLOOKUP(A17,'[3]05A2_STR'!A:E,5,FALSE)),"")</f>
        <v>20, 23</v>
      </c>
      <c r="D17" s="26" t="str">
        <f>IF(B17=C17,B17,"CHECK")</f>
        <v>20, 23</v>
      </c>
      <c r="F17" s="2" t="s">
        <v>132</v>
      </c>
      <c r="G17" s="2" t="s">
        <v>219</v>
      </c>
      <c r="H17" s="2" t="s">
        <v>219</v>
      </c>
      <c r="I17" s="2" t="s">
        <v>219</v>
      </c>
      <c r="J17" s="2" t="s">
        <v>196</v>
      </c>
    </row>
    <row r="18" spans="1:10" x14ac:dyDescent="0.2">
      <c r="A18" s="26" t="s">
        <v>50</v>
      </c>
      <c r="B18" s="26" t="str">
        <f>IFERROR(VLOOKUP(A18,'[3]05A1_STR'!A:E,2,FALSE)&amp;", "&amp;IF(VLOOKUP(A18,'[3]05A1_STR'!A:E,5,FALSE)="",VLOOKUP(A18,'[3]05A1_STR'!A:E,2,FALSE),VLOOKUP(A18,'[3]05A1_STR'!A:E,5,FALSE)),"")</f>
        <v>9, 11</v>
      </c>
      <c r="C18" s="26" t="str">
        <f>IFERROR(VLOOKUP(A18,'[3]05A2_STR'!A:E,2,FALSE)&amp;", "&amp;IF(VLOOKUP(A18,'[3]05A2_STR'!A:E,5,FALSE)="",VLOOKUP(A18,'[3]05A2_STR'!A:E,2,FALSE),VLOOKUP(A18,'[3]05A2_STR'!A:E,5,FALSE)),"")</f>
        <v>9, 11</v>
      </c>
      <c r="D18" s="26" t="str">
        <f>IF(B18=C18,B18,"CHECK")</f>
        <v>9, 11</v>
      </c>
      <c r="F18" s="2" t="s">
        <v>133</v>
      </c>
      <c r="G18" s="2" t="s">
        <v>193</v>
      </c>
      <c r="H18" s="2" t="s">
        <v>193</v>
      </c>
      <c r="I18" s="2" t="s">
        <v>193</v>
      </c>
      <c r="J18" s="2" t="s">
        <v>193</v>
      </c>
    </row>
    <row r="19" spans="1:10" x14ac:dyDescent="0.2">
      <c r="A19" s="26" t="s">
        <v>70</v>
      </c>
      <c r="B19" s="26" t="str">
        <f>IFERROR(VLOOKUP(A19,'[3]05A1_STR'!A:E,2,FALSE)&amp;", "&amp;IF(VLOOKUP(A19,'[3]05A1_STR'!A:E,5,FALSE)="",VLOOKUP(A19,'[3]05A1_STR'!A:E,2,FALSE),VLOOKUP(A19,'[3]05A1_STR'!A:E,5,FALSE)),"")</f>
        <v>12, 14</v>
      </c>
      <c r="C19" s="26" t="str">
        <f>IFERROR(VLOOKUP(A19,'[3]05A2_STR'!A:E,2,FALSE)&amp;", "&amp;IF(VLOOKUP(A19,'[3]05A2_STR'!A:E,5,FALSE)="",VLOOKUP(A19,'[3]05A2_STR'!A:E,2,FALSE),VLOOKUP(A19,'[3]05A2_STR'!A:E,5,FALSE)),"")</f>
        <v>12, 14</v>
      </c>
      <c r="D19" s="26" t="str">
        <f>IF(B19=C19,B19,"CHECK")</f>
        <v>12, 14</v>
      </c>
      <c r="F19" s="2" t="s">
        <v>134</v>
      </c>
      <c r="G19" s="2" t="s">
        <v>235</v>
      </c>
      <c r="H19" s="2" t="s">
        <v>216</v>
      </c>
      <c r="I19" s="2" t="s">
        <v>235</v>
      </c>
      <c r="J19" s="2" t="s">
        <v>235</v>
      </c>
    </row>
    <row r="20" spans="1:10" x14ac:dyDescent="0.2">
      <c r="A20" s="26" t="s">
        <v>81</v>
      </c>
      <c r="B20" s="26" t="str">
        <f>IFERROR(VLOOKUP(A20,'[3]05A1_STR'!A:E,2,FALSE)&amp;", "&amp;IF(VLOOKUP(A20,'[3]05A1_STR'!A:E,5,FALSE)="",VLOOKUP(A20,'[3]05A1_STR'!A:E,2,FALSE),VLOOKUP(A20,'[3]05A1_STR'!A:E,5,FALSE)),"")</f>
        <v>16, 16</v>
      </c>
      <c r="C20" s="26" t="str">
        <f>IFERROR(VLOOKUP(A20,'[3]05A2_STR'!A:E,2,FALSE)&amp;", "&amp;IF(VLOOKUP(A20,'[3]05A2_STR'!A:E,5,FALSE)="",VLOOKUP(A20,'[3]05A2_STR'!A:E,2,FALSE),VLOOKUP(A20,'[3]05A2_STR'!A:E,5,FALSE)),"")</f>
        <v>16, 17</v>
      </c>
      <c r="D20" s="26" t="s">
        <v>243</v>
      </c>
      <c r="F20" s="2" t="s">
        <v>135</v>
      </c>
      <c r="G20" s="2" t="s">
        <v>218</v>
      </c>
      <c r="H20" s="2" t="s">
        <v>218</v>
      </c>
      <c r="I20" s="2" t="s">
        <v>218</v>
      </c>
      <c r="J20" s="2" t="s">
        <v>218</v>
      </c>
    </row>
    <row r="21" spans="1:10" x14ac:dyDescent="0.2">
      <c r="A21" s="26" t="s">
        <v>78</v>
      </c>
      <c r="B21" s="26" t="str">
        <f>IFERROR(VLOOKUP(A21,'[3]05A1_STR'!A:E,2,FALSE)&amp;", "&amp;IF(VLOOKUP(A21,'[3]05A1_STR'!A:E,5,FALSE)="",VLOOKUP(A21,'[3]05A1_STR'!A:E,2,FALSE),VLOOKUP(A21,'[3]05A1_STR'!A:E,5,FALSE)),"")</f>
        <v>14, 15</v>
      </c>
      <c r="C21" s="26" t="str">
        <f>IFERROR(VLOOKUP(A21,'[3]05A2_STR'!A:E,2,FALSE)&amp;", "&amp;IF(VLOOKUP(A21,'[3]05A2_STR'!A:E,5,FALSE)="",VLOOKUP(A21,'[3]05A2_STR'!A:E,2,FALSE),VLOOKUP(A21,'[3]05A2_STR'!A:E,5,FALSE)),"")</f>
        <v>14, 15</v>
      </c>
      <c r="D21" s="26" t="str">
        <f t="shared" ref="D21:D27" si="0">IF(B21=C21,B21,"CHECK")</f>
        <v>14, 15</v>
      </c>
      <c r="F21" s="2" t="s">
        <v>136</v>
      </c>
      <c r="G21" s="2" t="s">
        <v>219</v>
      </c>
      <c r="H21" s="2" t="s">
        <v>219</v>
      </c>
      <c r="I21" s="2" t="s">
        <v>219</v>
      </c>
      <c r="J21" s="2" t="s">
        <v>196</v>
      </c>
    </row>
    <row r="22" spans="1:10" x14ac:dyDescent="0.2">
      <c r="A22" s="26" t="s">
        <v>101</v>
      </c>
      <c r="B22" s="26" t="str">
        <f>IFERROR(VLOOKUP(A22,'[3]05A1_STR'!A:E,2,FALSE)&amp;", "&amp;IF(VLOOKUP(A22,'[3]05A1_STR'!A:E,5,FALSE)="",VLOOKUP(A22,'[3]05A1_STR'!A:E,2,FALSE),VLOOKUP(A22,'[3]05A1_STR'!A:E,5,FALSE)),"")</f>
        <v>10, 12</v>
      </c>
      <c r="C22" s="26" t="str">
        <f>IFERROR(VLOOKUP(A22,'[3]05A2_STR'!A:E,2,FALSE)&amp;", "&amp;IF(VLOOKUP(A22,'[3]05A2_STR'!A:E,5,FALSE)="",VLOOKUP(A22,'[3]05A2_STR'!A:E,2,FALSE),VLOOKUP(A22,'[3]05A2_STR'!A:E,5,FALSE)),"")</f>
        <v>10, 12</v>
      </c>
      <c r="D22" s="26" t="str">
        <f t="shared" si="0"/>
        <v>10, 12</v>
      </c>
      <c r="F22" s="2" t="s">
        <v>137</v>
      </c>
      <c r="G22" s="2" t="s">
        <v>223</v>
      </c>
      <c r="H22" s="2" t="s">
        <v>223</v>
      </c>
      <c r="I22" s="2" t="s">
        <v>223</v>
      </c>
      <c r="J22" s="2" t="s">
        <v>224</v>
      </c>
    </row>
    <row r="23" spans="1:10" x14ac:dyDescent="0.2">
      <c r="A23" s="26" t="s">
        <v>74</v>
      </c>
      <c r="B23" s="26" t="str">
        <f>IFERROR(VLOOKUP(A23,'[3]05A1_STR'!A:E,2,FALSE)&amp;", "&amp;IF(VLOOKUP(A23,'[3]05A1_STR'!A:E,5,FALSE)="",VLOOKUP(A23,'[3]05A1_STR'!A:E,2,FALSE),VLOOKUP(A23,'[3]05A1_STR'!A:E,5,FALSE)),"")</f>
        <v>14, 18</v>
      </c>
      <c r="C23" s="26" t="str">
        <f>IFERROR(VLOOKUP(A23,'[3]05A2_STR'!A:E,2,FALSE)&amp;", "&amp;IF(VLOOKUP(A23,'[3]05A2_STR'!A:E,5,FALSE)="",VLOOKUP(A23,'[3]05A2_STR'!A:E,2,FALSE),VLOOKUP(A23,'[3]05A2_STR'!A:E,5,FALSE)),"")</f>
        <v>14, 18</v>
      </c>
      <c r="D23" s="26" t="str">
        <f t="shared" si="0"/>
        <v>14, 18</v>
      </c>
      <c r="F23" s="2" t="s">
        <v>138</v>
      </c>
      <c r="G23" s="2" t="s">
        <v>139</v>
      </c>
      <c r="H23" s="2" t="s">
        <v>139</v>
      </c>
      <c r="I23" s="2" t="s">
        <v>139</v>
      </c>
      <c r="J23" s="2" t="s">
        <v>139</v>
      </c>
    </row>
    <row r="24" spans="1:10" x14ac:dyDescent="0.2">
      <c r="A24" s="26" t="s">
        <v>52</v>
      </c>
      <c r="B24" s="26" t="str">
        <f>IFERROR(VLOOKUP(A24,'[3]05A1_STR'!A:E,2,FALSE)&amp;", "&amp;IF(VLOOKUP(A24,'[3]05A1_STR'!A:E,5,FALSE)="",VLOOKUP(A24,'[3]05A1_STR'!A:E,2,FALSE),VLOOKUP(A24,'[3]05A1_STR'!A:E,5,FALSE)),"")</f>
        <v>12, 12</v>
      </c>
      <c r="C24" s="26" t="str">
        <f>IFERROR(VLOOKUP(A24,'[3]05A2_STR'!A:E,2,FALSE)&amp;", "&amp;IF(VLOOKUP(A24,'[3]05A2_STR'!A:E,5,FALSE)="",VLOOKUP(A24,'[3]05A2_STR'!A:E,2,FALSE),VLOOKUP(A24,'[3]05A2_STR'!A:E,5,FALSE)),"")</f>
        <v>12, 12</v>
      </c>
      <c r="D24" s="26" t="str">
        <f t="shared" si="0"/>
        <v>12, 12</v>
      </c>
      <c r="F24" s="2" t="s">
        <v>140</v>
      </c>
      <c r="G24" s="2" t="s">
        <v>223</v>
      </c>
      <c r="H24" s="2" t="s">
        <v>223</v>
      </c>
      <c r="I24" s="2" t="s">
        <v>223</v>
      </c>
      <c r="J24" s="2" t="s">
        <v>224</v>
      </c>
    </row>
    <row r="25" spans="1:10" x14ac:dyDescent="0.2">
      <c r="A25" s="26" t="s">
        <v>54</v>
      </c>
      <c r="B25" s="26" t="str">
        <f>IFERROR(VLOOKUP(A25,'[3]05A1_STR'!A:E,2,FALSE)&amp;", "&amp;IF(VLOOKUP(A25,'[3]05A1_STR'!A:E,5,FALSE)="",VLOOKUP(A25,'[3]05A1_STR'!A:E,2,FALSE),VLOOKUP(A25,'[3]05A1_STR'!A:E,5,FALSE)),"")</f>
        <v>11, 12</v>
      </c>
      <c r="C25" s="26" t="str">
        <f>IFERROR(VLOOKUP(A25,'[3]05A2_STR'!A:E,2,FALSE)&amp;", "&amp;IF(VLOOKUP(A25,'[3]05A2_STR'!A:E,5,FALSE)="",VLOOKUP(A25,'[3]05A2_STR'!A:E,2,FALSE),VLOOKUP(A25,'[3]05A2_STR'!A:E,5,FALSE)),"")</f>
        <v>11, 12</v>
      </c>
      <c r="D25" s="26" t="str">
        <f t="shared" si="0"/>
        <v>11, 12</v>
      </c>
      <c r="F25" s="2" t="s">
        <v>141</v>
      </c>
      <c r="G25" s="2" t="s">
        <v>217</v>
      </c>
      <c r="H25" s="2" t="s">
        <v>217</v>
      </c>
      <c r="I25" s="2" t="s">
        <v>217</v>
      </c>
      <c r="J25" s="2" t="s">
        <v>149</v>
      </c>
    </row>
    <row r="26" spans="1:10" x14ac:dyDescent="0.2">
      <c r="A26" s="26" t="s">
        <v>87</v>
      </c>
      <c r="B26" s="26" t="str">
        <f>IFERROR(VLOOKUP(A26,'[3]05A1_STR'!A:E,2,FALSE)&amp;", "&amp;IF(VLOOKUP(A26,'[3]05A1_STR'!A:E,5,FALSE)="",VLOOKUP(A26,'[3]05A1_STR'!A:E,2,FALSE),VLOOKUP(A26,'[3]05A1_STR'!A:E,5,FALSE)),"")</f>
        <v>14, 16</v>
      </c>
      <c r="C26" s="26" t="str">
        <f>IFERROR(VLOOKUP(A26,'[3]05A2_STR'!A:E,2,FALSE)&amp;", "&amp;IF(VLOOKUP(A26,'[3]05A2_STR'!A:E,5,FALSE)="",VLOOKUP(A26,'[3]05A2_STR'!A:E,2,FALSE),VLOOKUP(A26,'[3]05A2_STR'!A:E,5,FALSE)),"")</f>
        <v>14, 16</v>
      </c>
      <c r="D26" s="26" t="str">
        <f t="shared" si="0"/>
        <v>14, 16</v>
      </c>
      <c r="F26" s="2" t="s">
        <v>142</v>
      </c>
      <c r="G26" s="2" t="s">
        <v>219</v>
      </c>
      <c r="H26" s="2" t="s">
        <v>219</v>
      </c>
      <c r="I26" s="2" t="s">
        <v>219</v>
      </c>
      <c r="J26" s="2" t="s">
        <v>196</v>
      </c>
    </row>
    <row r="27" spans="1:10" x14ac:dyDescent="0.2">
      <c r="A27" s="26" t="s">
        <v>108</v>
      </c>
      <c r="B27" s="26" t="str">
        <f>IFERROR(VLOOKUP(A27,'[3]05A1_STR'!A:E,2,FALSE)&amp;", "&amp;IF(VLOOKUP(A27,'[3]05A1_STR'!A:E,5,FALSE)="",VLOOKUP(A27,'[3]05A1_STR'!A:E,2,FALSE),VLOOKUP(A27,'[3]05A1_STR'!A:E,5,FALSE)),"")</f>
        <v>8, 10</v>
      </c>
      <c r="C27" s="26" t="str">
        <f>IFERROR(VLOOKUP(A27,'[3]05A2_STR'!A:E,2,FALSE)&amp;", "&amp;IF(VLOOKUP(A27,'[3]05A2_STR'!A:E,5,FALSE)="",VLOOKUP(A27,'[3]05A2_STR'!A:E,2,FALSE),VLOOKUP(A27,'[3]05A2_STR'!A:E,5,FALSE)),"")</f>
        <v>8, 10</v>
      </c>
      <c r="D27" s="26" t="str">
        <f t="shared" si="0"/>
        <v>8, 10</v>
      </c>
      <c r="F27" s="2" t="s">
        <v>143</v>
      </c>
      <c r="G27" s="2" t="s">
        <v>222</v>
      </c>
      <c r="H27" s="2" t="s">
        <v>222</v>
      </c>
      <c r="I27" s="2" t="s">
        <v>222</v>
      </c>
      <c r="J27" s="2" t="s">
        <v>208</v>
      </c>
    </row>
    <row r="28" spans="1:10" x14ac:dyDescent="0.2">
      <c r="A28" s="26" t="s">
        <v>55</v>
      </c>
      <c r="B28" s="26" t="str">
        <f>IFERROR(VLOOKUP(A28,'[3]05A1_STR'!A:E,2,FALSE)&amp;", "&amp;IF(VLOOKUP(A28,'[3]05A1_STR'!A:E,5,FALSE)="",VLOOKUP(A28,'[3]05A1_STR'!A:E,2,FALSE),VLOOKUP(A28,'[3]05A1_STR'!A:E,5,FALSE)),"")</f>
        <v>14, 14</v>
      </c>
      <c r="C28" s="26" t="str">
        <f>IFERROR(VLOOKUP(A28,'[3]05A2_STR'!A:E,2,FALSE)&amp;", "&amp;IF(VLOOKUP(A28,'[3]05A2_STR'!A:E,5,FALSE)="",VLOOKUP(A28,'[3]05A2_STR'!A:E,2,FALSE),VLOOKUP(A28,'[3]05A2_STR'!A:E,5,FALSE)),"")</f>
        <v>14, 15</v>
      </c>
      <c r="D28" s="26" t="s">
        <v>69</v>
      </c>
      <c r="F28" s="2" t="s">
        <v>144</v>
      </c>
      <c r="G28" s="2" t="s">
        <v>223</v>
      </c>
      <c r="H28" s="2" t="s">
        <v>223</v>
      </c>
      <c r="I28" s="2" t="s">
        <v>223</v>
      </c>
      <c r="J28" s="2" t="s">
        <v>224</v>
      </c>
    </row>
    <row r="29" spans="1:10" x14ac:dyDescent="0.2">
      <c r="A29" s="26" t="s">
        <v>94</v>
      </c>
      <c r="B29" s="26" t="str">
        <f>IFERROR(VLOOKUP(A29,'[3]05A1_STR'!A:E,2,FALSE)&amp;", "&amp;IF(VLOOKUP(A29,'[3]05A1_STR'!A:E,5,FALSE)="",VLOOKUP(A29,'[3]05A1_STR'!A:E,2,FALSE),VLOOKUP(A29,'[3]05A1_STR'!A:E,5,FALSE)),"")</f>
        <v>22, 24</v>
      </c>
      <c r="C29" s="26" t="str">
        <f>IFERROR(VLOOKUP(A29,'[3]05A2_STR'!A:E,2,FALSE)&amp;", "&amp;IF(VLOOKUP(A29,'[3]05A2_STR'!A:E,5,FALSE)="",VLOOKUP(A29,'[3]05A2_STR'!A:E,2,FALSE),VLOOKUP(A29,'[3]05A2_STR'!A:E,5,FALSE)),"")</f>
        <v>22, 24</v>
      </c>
      <c r="D29" s="26" t="str">
        <f>IF(B29=C29,B29,"CHECK")</f>
        <v>22, 24</v>
      </c>
      <c r="F29" s="2" t="s">
        <v>145</v>
      </c>
      <c r="G29" s="2" t="s">
        <v>223</v>
      </c>
      <c r="H29" s="2" t="s">
        <v>223</v>
      </c>
      <c r="I29" s="2" t="s">
        <v>223</v>
      </c>
      <c r="J29" s="2" t="s">
        <v>224</v>
      </c>
    </row>
    <row r="30" spans="1:10" x14ac:dyDescent="0.2">
      <c r="A30" s="26" t="s">
        <v>114</v>
      </c>
      <c r="B30" s="26" t="str">
        <f>IFERROR(VLOOKUP(A30,'[3]05A1_STR'!A:E,2,FALSE)&amp;", "&amp;IF(VLOOKUP(A30,'[3]05A1_STR'!A:E,5,FALSE)="",VLOOKUP(A30,'[3]05A1_STR'!A:E,2,FALSE),VLOOKUP(A30,'[3]05A1_STR'!A:E,5,FALSE)),"")</f>
        <v>6, 9</v>
      </c>
      <c r="C30" s="26" t="str">
        <f>IFERROR(VLOOKUP(A30,'[3]05A2_STR'!A:E,2,FALSE)&amp;", "&amp;IF(VLOOKUP(A30,'[3]05A2_STR'!A:E,5,FALSE)="",VLOOKUP(A30,'[3]05A2_STR'!A:E,2,FALSE),VLOOKUP(A30,'[3]05A2_STR'!A:E,5,FALSE)),"")</f>
        <v>6, 6</v>
      </c>
      <c r="D30" s="26" t="s">
        <v>244</v>
      </c>
      <c r="F30" s="2" t="s">
        <v>146</v>
      </c>
      <c r="G30" s="2" t="s">
        <v>226</v>
      </c>
      <c r="H30" s="2" t="s">
        <v>216</v>
      </c>
      <c r="I30" s="2" t="s">
        <v>226</v>
      </c>
      <c r="J30" s="2" t="s">
        <v>226</v>
      </c>
    </row>
    <row r="31" spans="1:10" x14ac:dyDescent="0.2">
      <c r="A31" s="26" t="s">
        <v>110</v>
      </c>
      <c r="B31" s="26" t="str">
        <f>IFERROR(VLOOKUP(A31,'[3]05A1_STR'!A:E,2,FALSE)&amp;", "&amp;IF(VLOOKUP(A31,'[3]05A1_STR'!A:E,5,FALSE)="",VLOOKUP(A31,'[3]05A1_STR'!A:E,2,FALSE),VLOOKUP(A31,'[3]05A1_STR'!A:E,5,FALSE)),"")</f>
        <v>11, 11</v>
      </c>
      <c r="C31" s="26" t="str">
        <f>IFERROR(VLOOKUP(A31,'[3]05A2_STR'!A:E,2,FALSE)&amp;", "&amp;IF(VLOOKUP(A31,'[3]05A2_STR'!A:E,5,FALSE)="",VLOOKUP(A31,'[3]05A2_STR'!A:E,2,FALSE),VLOOKUP(A31,'[3]05A2_STR'!A:E,5,FALSE)),"")</f>
        <v>8, 11</v>
      </c>
      <c r="D31" s="26" t="s">
        <v>242</v>
      </c>
      <c r="F31" s="2" t="s">
        <v>147</v>
      </c>
      <c r="G31" s="2" t="s">
        <v>222</v>
      </c>
      <c r="H31" s="2" t="s">
        <v>222</v>
      </c>
      <c r="I31" s="2" t="s">
        <v>222</v>
      </c>
      <c r="J31" s="2" t="s">
        <v>208</v>
      </c>
    </row>
    <row r="32" spans="1:10" x14ac:dyDescent="0.2">
      <c r="A32" s="26" t="s">
        <v>116</v>
      </c>
      <c r="B32" s="26" t="str">
        <f>IFERROR(VLOOKUP(A32,'[3]05A1_STR'!A:E,2,FALSE)&amp;", "&amp;IF(VLOOKUP(A32,'[3]05A1_STR'!A:E,5,FALSE)="",VLOOKUP(A32,'[3]05A1_STR'!A:E,2,FALSE),VLOOKUP(A32,'[3]05A1_STR'!A:E,5,FALSE)),"")</f>
        <v>16, 16</v>
      </c>
      <c r="C32" s="26" t="str">
        <f>IFERROR(VLOOKUP(A32,'[3]05A2_STR'!A:E,2,FALSE)&amp;", "&amp;IF(VLOOKUP(A32,'[3]05A2_STR'!A:E,5,FALSE)="",VLOOKUP(A32,'[3]05A2_STR'!A:E,2,FALSE),VLOOKUP(A32,'[3]05A2_STR'!A:E,5,FALSE)),"")</f>
        <v>16, 19</v>
      </c>
      <c r="D32" s="26" t="s">
        <v>243</v>
      </c>
      <c r="F32" s="2" t="s">
        <v>148</v>
      </c>
      <c r="G32" s="2" t="s">
        <v>162</v>
      </c>
      <c r="H32" s="2" t="s">
        <v>162</v>
      </c>
      <c r="I32" s="2" t="s">
        <v>162</v>
      </c>
      <c r="J32" s="2" t="s">
        <v>162</v>
      </c>
    </row>
    <row r="33" spans="6:10" x14ac:dyDescent="0.2">
      <c r="F33" s="2" t="s">
        <v>150</v>
      </c>
      <c r="G33" s="2" t="s">
        <v>217</v>
      </c>
      <c r="H33" s="2" t="s">
        <v>217</v>
      </c>
      <c r="I33" s="2" t="s">
        <v>217</v>
      </c>
      <c r="J33" s="2" t="s">
        <v>149</v>
      </c>
    </row>
    <row r="34" spans="6:10" x14ac:dyDescent="0.2">
      <c r="F34" s="2" t="s">
        <v>151</v>
      </c>
      <c r="G34" s="2" t="s">
        <v>215</v>
      </c>
      <c r="H34" s="2" t="s">
        <v>215</v>
      </c>
      <c r="I34" s="2" t="s">
        <v>215</v>
      </c>
      <c r="J34" s="2" t="s">
        <v>215</v>
      </c>
    </row>
    <row r="35" spans="6:10" x14ac:dyDescent="0.2">
      <c r="F35" s="2" t="s">
        <v>152</v>
      </c>
      <c r="G35" s="2" t="s">
        <v>162</v>
      </c>
      <c r="H35" s="2" t="s">
        <v>162</v>
      </c>
      <c r="I35" s="2" t="s">
        <v>162</v>
      </c>
      <c r="J35" s="2" t="s">
        <v>162</v>
      </c>
    </row>
    <row r="36" spans="6:10" x14ac:dyDescent="0.2">
      <c r="F36" s="2" t="s">
        <v>153</v>
      </c>
      <c r="G36" s="2" t="s">
        <v>223</v>
      </c>
      <c r="H36" s="2" t="s">
        <v>223</v>
      </c>
      <c r="I36" s="2" t="s">
        <v>223</v>
      </c>
      <c r="J36" s="2" t="s">
        <v>224</v>
      </c>
    </row>
    <row r="37" spans="6:10" x14ac:dyDescent="0.2">
      <c r="F37" s="2" t="s">
        <v>154</v>
      </c>
      <c r="G37" s="2" t="s">
        <v>219</v>
      </c>
      <c r="H37" s="2" t="s">
        <v>219</v>
      </c>
      <c r="I37" s="2" t="s">
        <v>219</v>
      </c>
      <c r="J37" s="2" t="s">
        <v>196</v>
      </c>
    </row>
    <row r="38" spans="6:10" x14ac:dyDescent="0.2">
      <c r="F38" s="2" t="s">
        <v>155</v>
      </c>
      <c r="G38" s="2" t="s">
        <v>223</v>
      </c>
      <c r="H38" s="2" t="s">
        <v>216</v>
      </c>
      <c r="I38" s="2" t="s">
        <v>216</v>
      </c>
      <c r="J38" s="2"/>
    </row>
    <row r="39" spans="6:10" x14ac:dyDescent="0.2">
      <c r="F39" s="2" t="s">
        <v>156</v>
      </c>
      <c r="G39" s="2" t="s">
        <v>222</v>
      </c>
      <c r="H39" s="2" t="s">
        <v>222</v>
      </c>
      <c r="I39" s="2" t="s">
        <v>222</v>
      </c>
      <c r="J39" s="2" t="s">
        <v>208</v>
      </c>
    </row>
    <row r="40" spans="6:10" x14ac:dyDescent="0.2">
      <c r="F40" s="2" t="s">
        <v>157</v>
      </c>
      <c r="G40" s="2" t="s">
        <v>219</v>
      </c>
      <c r="H40" s="2" t="s">
        <v>219</v>
      </c>
      <c r="I40" s="2" t="s">
        <v>219</v>
      </c>
      <c r="J40" s="2" t="s">
        <v>196</v>
      </c>
    </row>
    <row r="41" spans="6:10" x14ac:dyDescent="0.2">
      <c r="F41" s="2" t="s">
        <v>158</v>
      </c>
      <c r="G41" s="2" t="s">
        <v>193</v>
      </c>
      <c r="H41" s="2" t="s">
        <v>193</v>
      </c>
      <c r="I41" s="2" t="s">
        <v>193</v>
      </c>
      <c r="J41" s="2" t="s">
        <v>193</v>
      </c>
    </row>
    <row r="42" spans="6:10" x14ac:dyDescent="0.2">
      <c r="F42" s="2" t="s">
        <v>159</v>
      </c>
      <c r="G42" s="2" t="s">
        <v>222</v>
      </c>
      <c r="H42" s="2" t="s">
        <v>222</v>
      </c>
      <c r="I42" s="2" t="s">
        <v>222</v>
      </c>
      <c r="J42" s="2" t="s">
        <v>208</v>
      </c>
    </row>
    <row r="43" spans="6:10" x14ac:dyDescent="0.2">
      <c r="F43" s="2" t="s">
        <v>160</v>
      </c>
      <c r="G43" s="2" t="s">
        <v>193</v>
      </c>
      <c r="H43" s="2" t="s">
        <v>193</v>
      </c>
      <c r="I43" s="2" t="s">
        <v>193</v>
      </c>
      <c r="J43" s="2" t="s">
        <v>193</v>
      </c>
    </row>
    <row r="44" spans="6:10" x14ac:dyDescent="0.2">
      <c r="F44" s="2" t="s">
        <v>161</v>
      </c>
      <c r="G44" s="2" t="s">
        <v>217</v>
      </c>
      <c r="H44" s="2" t="s">
        <v>216</v>
      </c>
      <c r="I44" s="2" t="s">
        <v>217</v>
      </c>
      <c r="J44" s="2" t="s">
        <v>149</v>
      </c>
    </row>
    <row r="45" spans="6:10" x14ac:dyDescent="0.2">
      <c r="F45" s="2" t="s">
        <v>163</v>
      </c>
      <c r="G45" s="2" t="s">
        <v>223</v>
      </c>
      <c r="H45" s="2" t="s">
        <v>223</v>
      </c>
      <c r="I45" s="2" t="s">
        <v>223</v>
      </c>
      <c r="J45" s="2" t="s">
        <v>224</v>
      </c>
    </row>
    <row r="46" spans="6:10" x14ac:dyDescent="0.2">
      <c r="F46" s="2" t="s">
        <v>164</v>
      </c>
      <c r="G46" s="2" t="s">
        <v>226</v>
      </c>
      <c r="H46" s="2" t="s">
        <v>226</v>
      </c>
      <c r="I46" s="2" t="s">
        <v>226</v>
      </c>
      <c r="J46" s="2" t="s">
        <v>226</v>
      </c>
    </row>
    <row r="47" spans="6:10" x14ac:dyDescent="0.2">
      <c r="F47" s="2" t="s">
        <v>165</v>
      </c>
      <c r="G47" s="2" t="s">
        <v>226</v>
      </c>
      <c r="H47" s="2" t="s">
        <v>226</v>
      </c>
      <c r="I47" s="2" t="s">
        <v>226</v>
      </c>
      <c r="J47" s="2" t="s">
        <v>226</v>
      </c>
    </row>
    <row r="48" spans="6:10" x14ac:dyDescent="0.2">
      <c r="F48" s="2" t="s">
        <v>166</v>
      </c>
      <c r="G48" s="2" t="s">
        <v>226</v>
      </c>
      <c r="H48" s="2" t="s">
        <v>226</v>
      </c>
      <c r="I48" s="2" t="s">
        <v>226</v>
      </c>
      <c r="J48" s="2" t="s">
        <v>226</v>
      </c>
    </row>
    <row r="49" spans="6:10" x14ac:dyDescent="0.2">
      <c r="F49" s="2" t="s">
        <v>167</v>
      </c>
      <c r="G49" s="2" t="s">
        <v>219</v>
      </c>
      <c r="H49" s="2" t="s">
        <v>219</v>
      </c>
      <c r="I49" s="2" t="s">
        <v>219</v>
      </c>
      <c r="J49" s="2" t="s">
        <v>196</v>
      </c>
    </row>
    <row r="50" spans="6:10" x14ac:dyDescent="0.2">
      <c r="F50" s="2" t="s">
        <v>168</v>
      </c>
      <c r="G50" s="2" t="s">
        <v>193</v>
      </c>
      <c r="H50" s="2" t="s">
        <v>193</v>
      </c>
      <c r="I50" s="2" t="s">
        <v>193</v>
      </c>
      <c r="J50" s="2" t="s">
        <v>193</v>
      </c>
    </row>
    <row r="51" spans="6:10" x14ac:dyDescent="0.2">
      <c r="F51" s="2" t="s">
        <v>169</v>
      </c>
      <c r="G51" s="2" t="s">
        <v>219</v>
      </c>
      <c r="H51" s="2" t="s">
        <v>219</v>
      </c>
      <c r="I51" s="2" t="s">
        <v>219</v>
      </c>
      <c r="J51" s="2" t="s">
        <v>196</v>
      </c>
    </row>
    <row r="52" spans="6:10" x14ac:dyDescent="0.2">
      <c r="F52" s="2" t="s">
        <v>170</v>
      </c>
      <c r="G52" s="2" t="s">
        <v>219</v>
      </c>
      <c r="H52" s="2" t="s">
        <v>219</v>
      </c>
      <c r="I52" s="2" t="s">
        <v>219</v>
      </c>
      <c r="J52" s="2" t="s">
        <v>196</v>
      </c>
    </row>
    <row r="53" spans="6:10" x14ac:dyDescent="0.2">
      <c r="F53" s="2" t="s">
        <v>171</v>
      </c>
      <c r="G53" s="2" t="s">
        <v>217</v>
      </c>
      <c r="H53" s="2" t="s">
        <v>217</v>
      </c>
      <c r="I53" s="2" t="s">
        <v>217</v>
      </c>
      <c r="J53" s="2" t="s">
        <v>149</v>
      </c>
    </row>
    <row r="54" spans="6:10" x14ac:dyDescent="0.2">
      <c r="F54" s="2" t="s">
        <v>172</v>
      </c>
      <c r="G54" s="2" t="s">
        <v>220</v>
      </c>
      <c r="H54" s="2" t="s">
        <v>220</v>
      </c>
      <c r="I54" s="2" t="s">
        <v>216</v>
      </c>
      <c r="J54" s="2"/>
    </row>
    <row r="55" spans="6:10" x14ac:dyDescent="0.2">
      <c r="F55" s="2" t="s">
        <v>173</v>
      </c>
      <c r="G55" s="2" t="s">
        <v>218</v>
      </c>
      <c r="H55" s="2" t="s">
        <v>218</v>
      </c>
      <c r="I55" s="2" t="s">
        <v>218</v>
      </c>
      <c r="J55" s="2" t="s">
        <v>218</v>
      </c>
    </row>
    <row r="56" spans="6:10" x14ac:dyDescent="0.2">
      <c r="F56" s="2" t="s">
        <v>174</v>
      </c>
      <c r="G56" s="2" t="s">
        <v>225</v>
      </c>
      <c r="H56" s="2" t="s">
        <v>225</v>
      </c>
      <c r="I56" s="2" t="s">
        <v>225</v>
      </c>
      <c r="J56" s="2" t="s">
        <v>225</v>
      </c>
    </row>
    <row r="57" spans="6:10" x14ac:dyDescent="0.2">
      <c r="F57" s="2" t="s">
        <v>175</v>
      </c>
      <c r="G57" s="2" t="s">
        <v>222</v>
      </c>
      <c r="H57" s="2" t="s">
        <v>222</v>
      </c>
      <c r="I57" s="2" t="s">
        <v>222</v>
      </c>
      <c r="J57" s="2" t="s">
        <v>208</v>
      </c>
    </row>
    <row r="58" spans="6:10" x14ac:dyDescent="0.2">
      <c r="F58" s="2" t="s">
        <v>176</v>
      </c>
      <c r="G58" s="2" t="s">
        <v>215</v>
      </c>
      <c r="H58" s="2" t="s">
        <v>215</v>
      </c>
      <c r="I58" s="2" t="s">
        <v>215</v>
      </c>
      <c r="J58" s="2" t="s">
        <v>215</v>
      </c>
    </row>
    <row r="59" spans="6:10" x14ac:dyDescent="0.2">
      <c r="F59" s="2" t="s">
        <v>177</v>
      </c>
      <c r="G59" s="2" t="s">
        <v>217</v>
      </c>
      <c r="H59" s="2" t="s">
        <v>217</v>
      </c>
      <c r="I59" s="2" t="s">
        <v>217</v>
      </c>
      <c r="J59" s="2" t="s">
        <v>149</v>
      </c>
    </row>
    <row r="60" spans="6:10" x14ac:dyDescent="0.2">
      <c r="F60" s="2" t="s">
        <v>178</v>
      </c>
      <c r="G60" s="2" t="s">
        <v>219</v>
      </c>
      <c r="H60" s="2" t="s">
        <v>219</v>
      </c>
      <c r="I60" s="2" t="s">
        <v>219</v>
      </c>
      <c r="J60" s="2" t="s">
        <v>196</v>
      </c>
    </row>
    <row r="61" spans="6:10" x14ac:dyDescent="0.2">
      <c r="F61" s="2" t="s">
        <v>179</v>
      </c>
      <c r="G61" s="2" t="s">
        <v>220</v>
      </c>
      <c r="H61" s="2" t="s">
        <v>220</v>
      </c>
      <c r="I61" s="2" t="s">
        <v>220</v>
      </c>
      <c r="J61" s="2" t="s">
        <v>220</v>
      </c>
    </row>
    <row r="62" spans="6:10" x14ac:dyDescent="0.2">
      <c r="F62" s="2" t="s">
        <v>180</v>
      </c>
      <c r="G62" s="2" t="s">
        <v>222</v>
      </c>
      <c r="H62" s="2" t="s">
        <v>222</v>
      </c>
      <c r="I62" s="2" t="s">
        <v>222</v>
      </c>
      <c r="J62" s="2" t="s">
        <v>208</v>
      </c>
    </row>
    <row r="63" spans="6:10" x14ac:dyDescent="0.2">
      <c r="F63" s="2" t="s">
        <v>181</v>
      </c>
      <c r="G63" s="2" t="s">
        <v>225</v>
      </c>
      <c r="H63" s="2" t="s">
        <v>225</v>
      </c>
      <c r="I63" s="2" t="s">
        <v>225</v>
      </c>
      <c r="J63" s="2" t="s">
        <v>225</v>
      </c>
    </row>
    <row r="64" spans="6:10" x14ac:dyDescent="0.2">
      <c r="F64" s="2" t="s">
        <v>182</v>
      </c>
      <c r="G64" s="2" t="s">
        <v>222</v>
      </c>
      <c r="H64" s="2" t="s">
        <v>222</v>
      </c>
      <c r="I64" s="2" t="s">
        <v>222</v>
      </c>
      <c r="J64" s="2" t="s">
        <v>208</v>
      </c>
    </row>
    <row r="65" spans="6:10" x14ac:dyDescent="0.2">
      <c r="F65" s="2" t="s">
        <v>183</v>
      </c>
      <c r="G65" s="2" t="s">
        <v>222</v>
      </c>
      <c r="H65" s="2" t="s">
        <v>216</v>
      </c>
      <c r="I65" s="2" t="s">
        <v>222</v>
      </c>
      <c r="J65" s="2" t="s">
        <v>208</v>
      </c>
    </row>
    <row r="66" spans="6:10" x14ac:dyDescent="0.2">
      <c r="F66" s="2" t="s">
        <v>184</v>
      </c>
      <c r="G66" s="2" t="s">
        <v>217</v>
      </c>
      <c r="H66" s="2" t="s">
        <v>217</v>
      </c>
      <c r="I66" s="2" t="s">
        <v>217</v>
      </c>
      <c r="J66" s="2" t="s">
        <v>149</v>
      </c>
    </row>
    <row r="67" spans="6:10" x14ac:dyDescent="0.2">
      <c r="F67" s="2" t="s">
        <v>185</v>
      </c>
      <c r="G67" s="2" t="s">
        <v>217</v>
      </c>
      <c r="H67" s="2" t="s">
        <v>217</v>
      </c>
      <c r="I67" s="2" t="s">
        <v>217</v>
      </c>
      <c r="J67" s="2" t="s">
        <v>149</v>
      </c>
    </row>
    <row r="68" spans="6:10" x14ac:dyDescent="0.2">
      <c r="F68" s="2" t="s">
        <v>186</v>
      </c>
      <c r="G68" s="2" t="s">
        <v>219</v>
      </c>
      <c r="H68" s="2" t="s">
        <v>219</v>
      </c>
      <c r="I68" s="2" t="s">
        <v>219</v>
      </c>
      <c r="J68" s="2" t="s">
        <v>196</v>
      </c>
    </row>
    <row r="69" spans="6:10" x14ac:dyDescent="0.2">
      <c r="F69" s="2" t="s">
        <v>187</v>
      </c>
      <c r="G69" s="2" t="s">
        <v>216</v>
      </c>
      <c r="H69" s="2" t="s">
        <v>216</v>
      </c>
      <c r="I69" s="2" t="s">
        <v>215</v>
      </c>
      <c r="J69" s="2"/>
    </row>
    <row r="70" spans="6:10" x14ac:dyDescent="0.2">
      <c r="F70" s="2" t="s">
        <v>188</v>
      </c>
      <c r="G70" s="2" t="s">
        <v>221</v>
      </c>
      <c r="H70" s="2" t="s">
        <v>221</v>
      </c>
      <c r="I70" s="2" t="s">
        <v>221</v>
      </c>
      <c r="J70" s="2" t="s">
        <v>221</v>
      </c>
    </row>
    <row r="71" spans="6:10" x14ac:dyDescent="0.2">
      <c r="F71" s="2" t="s">
        <v>189</v>
      </c>
      <c r="G71" s="2" t="s">
        <v>221</v>
      </c>
      <c r="H71" s="2" t="s">
        <v>221</v>
      </c>
      <c r="I71" s="2" t="s">
        <v>221</v>
      </c>
      <c r="J71" s="2" t="s">
        <v>221</v>
      </c>
    </row>
    <row r="72" spans="6:10" x14ac:dyDescent="0.2">
      <c r="F72" s="2" t="s">
        <v>190</v>
      </c>
      <c r="G72" s="2" t="s">
        <v>217</v>
      </c>
      <c r="H72" s="2" t="s">
        <v>217</v>
      </c>
      <c r="I72" s="2" t="s">
        <v>217</v>
      </c>
      <c r="J72" s="2" t="s">
        <v>149</v>
      </c>
    </row>
    <row r="73" spans="6:10" x14ac:dyDescent="0.2">
      <c r="F73" s="2" t="s">
        <v>191</v>
      </c>
      <c r="G73" s="2" t="s">
        <v>218</v>
      </c>
      <c r="H73" s="2" t="s">
        <v>218</v>
      </c>
      <c r="I73" s="2" t="s">
        <v>218</v>
      </c>
      <c r="J73" s="2" t="s">
        <v>218</v>
      </c>
    </row>
    <row r="74" spans="6:10" x14ac:dyDescent="0.2">
      <c r="F74" s="2" t="s">
        <v>192</v>
      </c>
      <c r="G74" s="2" t="s">
        <v>193</v>
      </c>
      <c r="H74" s="2" t="s">
        <v>193</v>
      </c>
      <c r="I74" s="2" t="s">
        <v>193</v>
      </c>
      <c r="J74" s="2" t="s">
        <v>193</v>
      </c>
    </row>
    <row r="75" spans="6:10" x14ac:dyDescent="0.2">
      <c r="F75" s="2" t="s">
        <v>194</v>
      </c>
      <c r="G75" s="2" t="s">
        <v>217</v>
      </c>
      <c r="H75" s="2" t="s">
        <v>217</v>
      </c>
      <c r="I75" s="2" t="s">
        <v>217</v>
      </c>
      <c r="J75" s="2" t="s">
        <v>149</v>
      </c>
    </row>
    <row r="76" spans="6:10" x14ac:dyDescent="0.2">
      <c r="F76" s="2" t="s">
        <v>195</v>
      </c>
      <c r="G76" s="2" t="s">
        <v>219</v>
      </c>
      <c r="H76" s="2" t="s">
        <v>219</v>
      </c>
      <c r="I76" s="2" t="s">
        <v>219</v>
      </c>
      <c r="J76" s="2" t="s">
        <v>196</v>
      </c>
    </row>
    <row r="77" spans="6:10" x14ac:dyDescent="0.2">
      <c r="F77" s="2" t="s">
        <v>197</v>
      </c>
      <c r="G77" s="2" t="s">
        <v>219</v>
      </c>
      <c r="H77" s="2" t="s">
        <v>219</v>
      </c>
      <c r="I77" s="2" t="s">
        <v>219</v>
      </c>
      <c r="J77" s="2" t="s">
        <v>196</v>
      </c>
    </row>
    <row r="78" spans="6:10" x14ac:dyDescent="0.2">
      <c r="F78" s="2" t="s">
        <v>199</v>
      </c>
      <c r="G78" s="2" t="s">
        <v>219</v>
      </c>
      <c r="H78" s="2" t="s">
        <v>216</v>
      </c>
      <c r="I78" s="2" t="s">
        <v>219</v>
      </c>
      <c r="J78" s="2" t="s">
        <v>196</v>
      </c>
    </row>
    <row r="79" spans="6:10" x14ac:dyDescent="0.2">
      <c r="F79" s="2" t="s">
        <v>200</v>
      </c>
      <c r="G79" s="2" t="s">
        <v>223</v>
      </c>
      <c r="H79" s="2" t="s">
        <v>216</v>
      </c>
      <c r="I79" s="2" t="s">
        <v>193</v>
      </c>
      <c r="J79" s="2" t="s">
        <v>224</v>
      </c>
    </row>
    <row r="80" spans="6:10" x14ac:dyDescent="0.2">
      <c r="F80" s="2" t="s">
        <v>201</v>
      </c>
      <c r="G80" s="2" t="s">
        <v>222</v>
      </c>
      <c r="H80" s="2" t="s">
        <v>222</v>
      </c>
      <c r="I80" s="2" t="s">
        <v>222</v>
      </c>
      <c r="J80" s="2" t="s">
        <v>208</v>
      </c>
    </row>
    <row r="81" spans="6:10" x14ac:dyDescent="0.2">
      <c r="F81" s="2" t="s">
        <v>202</v>
      </c>
      <c r="G81" s="2" t="s">
        <v>222</v>
      </c>
      <c r="H81" s="2" t="s">
        <v>222</v>
      </c>
      <c r="I81" s="2" t="s">
        <v>222</v>
      </c>
      <c r="J81" s="2" t="s">
        <v>208</v>
      </c>
    </row>
    <row r="82" spans="6:10" x14ac:dyDescent="0.2">
      <c r="F82" s="2" t="s">
        <v>203</v>
      </c>
      <c r="G82" s="2" t="s">
        <v>219</v>
      </c>
      <c r="H82" s="2" t="s">
        <v>216</v>
      </c>
      <c r="I82" s="2" t="s">
        <v>216</v>
      </c>
      <c r="J82" s="2"/>
    </row>
    <row r="83" spans="6:10" x14ac:dyDescent="0.2">
      <c r="F83" s="2" t="s">
        <v>204</v>
      </c>
      <c r="G83" s="2" t="s">
        <v>223</v>
      </c>
      <c r="H83" s="2" t="s">
        <v>223</v>
      </c>
      <c r="I83" s="2" t="s">
        <v>223</v>
      </c>
      <c r="J83" s="2" t="s">
        <v>224</v>
      </c>
    </row>
    <row r="84" spans="6:10" x14ac:dyDescent="0.2">
      <c r="F84" s="2" t="s">
        <v>205</v>
      </c>
      <c r="G84" s="2" t="s">
        <v>227</v>
      </c>
      <c r="H84" s="2" t="s">
        <v>227</v>
      </c>
      <c r="I84" s="2" t="s">
        <v>227</v>
      </c>
      <c r="J84" s="2" t="s">
        <v>227</v>
      </c>
    </row>
    <row r="85" spans="6:10" x14ac:dyDescent="0.2">
      <c r="F85" s="2" t="s">
        <v>206</v>
      </c>
      <c r="G85" s="2" t="s">
        <v>219</v>
      </c>
      <c r="H85" s="2" t="s">
        <v>219</v>
      </c>
      <c r="I85" s="2" t="s">
        <v>219</v>
      </c>
      <c r="J85" s="2" t="s">
        <v>196</v>
      </c>
    </row>
    <row r="86" spans="6:10" x14ac:dyDescent="0.2">
      <c r="F86" s="2" t="s">
        <v>207</v>
      </c>
      <c r="G86" s="2" t="s">
        <v>222</v>
      </c>
      <c r="H86" s="2" t="s">
        <v>222</v>
      </c>
      <c r="I86" s="2" t="s">
        <v>222</v>
      </c>
      <c r="J86" s="2" t="s">
        <v>208</v>
      </c>
    </row>
    <row r="87" spans="6:10" x14ac:dyDescent="0.2">
      <c r="F87" s="2" t="s">
        <v>209</v>
      </c>
      <c r="G87" s="2" t="s">
        <v>193</v>
      </c>
      <c r="H87" s="2" t="s">
        <v>193</v>
      </c>
      <c r="I87" s="2" t="s">
        <v>193</v>
      </c>
      <c r="J87" s="2" t="s">
        <v>193</v>
      </c>
    </row>
    <row r="88" spans="6:10" x14ac:dyDescent="0.2">
      <c r="F88" s="2" t="s">
        <v>210</v>
      </c>
      <c r="G88" s="2" t="s">
        <v>193</v>
      </c>
      <c r="H88" s="2" t="s">
        <v>193</v>
      </c>
      <c r="I88" s="2" t="s">
        <v>193</v>
      </c>
      <c r="J88" s="2" t="s">
        <v>193</v>
      </c>
    </row>
    <row r="89" spans="6:10" x14ac:dyDescent="0.2">
      <c r="F89" s="2" t="s">
        <v>211</v>
      </c>
      <c r="G89" s="2" t="s">
        <v>139</v>
      </c>
      <c r="H89" s="2" t="s">
        <v>139</v>
      </c>
      <c r="I89" s="2" t="s">
        <v>139</v>
      </c>
      <c r="J89" s="2" t="s">
        <v>139</v>
      </c>
    </row>
    <row r="90" spans="6:10" x14ac:dyDescent="0.2">
      <c r="F90" s="2" t="s">
        <v>212</v>
      </c>
      <c r="G90" s="2" t="s">
        <v>226</v>
      </c>
      <c r="H90" s="2" t="s">
        <v>226</v>
      </c>
      <c r="I90" s="2" t="s">
        <v>226</v>
      </c>
      <c r="J90" s="2" t="s">
        <v>226</v>
      </c>
    </row>
    <row r="91" spans="6:10" x14ac:dyDescent="0.2">
      <c r="F91" s="2" t="s">
        <v>213</v>
      </c>
      <c r="G91" s="2" t="s">
        <v>219</v>
      </c>
      <c r="H91" s="2" t="s">
        <v>219</v>
      </c>
      <c r="I91" s="2" t="s">
        <v>216</v>
      </c>
      <c r="J91" s="2"/>
    </row>
    <row r="92" spans="6:10" x14ac:dyDescent="0.2">
      <c r="F92" s="2" t="s">
        <v>214</v>
      </c>
      <c r="G92" s="2" t="s">
        <v>215</v>
      </c>
      <c r="H92" s="2" t="s">
        <v>215</v>
      </c>
      <c r="I92" s="2" t="s">
        <v>215</v>
      </c>
      <c r="J92" s="2" t="s">
        <v>215</v>
      </c>
    </row>
  </sheetData>
  <sortState xmlns:xlrd2="http://schemas.microsoft.com/office/spreadsheetml/2017/richdata2" ref="A3:D32">
    <sortCondition ref="A3:A32"/>
  </sortState>
  <conditionalFormatting sqref="A2:A32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7A5A3-F1FA-8E4F-9DA6-B72B6CE7724A}">
  <dimension ref="A1:N9"/>
  <sheetViews>
    <sheetView zoomScale="140" zoomScaleNormal="140" workbookViewId="0">
      <selection activeCell="A3" sqref="A3:XFD3"/>
    </sheetView>
  </sheetViews>
  <sheetFormatPr baseColWidth="10" defaultColWidth="11.5" defaultRowHeight="15" x14ac:dyDescent="0.2"/>
  <cols>
    <col min="1" max="1" width="8" customWidth="1"/>
    <col min="7" max="7" width="11.1640625" bestFit="1" customWidth="1"/>
  </cols>
  <sheetData>
    <row r="1" spans="1:14" x14ac:dyDescent="0.2">
      <c r="A1" t="s">
        <v>268</v>
      </c>
    </row>
    <row r="2" spans="1:14" x14ac:dyDescent="0.2">
      <c r="A2" s="23"/>
      <c r="B2" s="23"/>
      <c r="C2" s="23"/>
      <c r="D2" s="23"/>
      <c r="E2" s="38" t="s">
        <v>269</v>
      </c>
      <c r="F2" s="38"/>
      <c r="G2" s="38"/>
      <c r="H2" s="38"/>
      <c r="I2" s="38"/>
      <c r="J2" s="38" t="s">
        <v>265</v>
      </c>
      <c r="K2" s="38"/>
      <c r="L2" s="38"/>
      <c r="M2" s="38"/>
      <c r="N2" s="38"/>
    </row>
    <row r="3" spans="1:14" s="37" customFormat="1" ht="32" x14ac:dyDescent="0.2">
      <c r="A3" s="35" t="s">
        <v>249</v>
      </c>
      <c r="B3" s="35" t="s">
        <v>250</v>
      </c>
      <c r="C3" s="36" t="s">
        <v>264</v>
      </c>
      <c r="D3" s="36" t="s">
        <v>251</v>
      </c>
      <c r="E3" s="35" t="s">
        <v>252</v>
      </c>
      <c r="F3" s="35" t="s">
        <v>254</v>
      </c>
      <c r="G3" s="35" t="s">
        <v>255</v>
      </c>
      <c r="H3" s="35" t="s">
        <v>256</v>
      </c>
      <c r="I3" s="35" t="s">
        <v>253</v>
      </c>
      <c r="J3" s="35" t="s">
        <v>252</v>
      </c>
      <c r="K3" s="35" t="s">
        <v>254</v>
      </c>
      <c r="L3" s="35" t="s">
        <v>255</v>
      </c>
      <c r="M3" s="35" t="s">
        <v>256</v>
      </c>
      <c r="N3" s="35" t="s">
        <v>253</v>
      </c>
    </row>
    <row r="4" spans="1:14" x14ac:dyDescent="0.2">
      <c r="A4" s="11">
        <v>38</v>
      </c>
      <c r="B4" s="34">
        <v>43</v>
      </c>
      <c r="C4" s="12" t="s">
        <v>257</v>
      </c>
      <c r="D4" s="12">
        <v>39</v>
      </c>
      <c r="E4" s="11">
        <v>0</v>
      </c>
      <c r="F4" s="13">
        <v>93860.4</v>
      </c>
      <c r="G4" s="14">
        <v>1745.16</v>
      </c>
      <c r="H4" s="15">
        <v>82.903400000000005</v>
      </c>
      <c r="I4" s="11">
        <v>1</v>
      </c>
      <c r="J4" s="16">
        <v>0</v>
      </c>
      <c r="K4" s="16">
        <v>0.98099999999999998</v>
      </c>
      <c r="L4" s="16">
        <v>1.7999999999999999E-2</v>
      </c>
      <c r="M4" s="16">
        <v>1E-3</v>
      </c>
      <c r="N4" s="16">
        <v>0</v>
      </c>
    </row>
    <row r="5" spans="1:14" x14ac:dyDescent="0.2">
      <c r="A5" s="11">
        <v>38</v>
      </c>
      <c r="B5" s="34" t="s">
        <v>258</v>
      </c>
      <c r="C5" s="12" t="s">
        <v>259</v>
      </c>
      <c r="D5" s="12">
        <v>87</v>
      </c>
      <c r="E5" s="11">
        <v>0</v>
      </c>
      <c r="F5" s="15">
        <v>910.15499999999997</v>
      </c>
      <c r="G5" s="13">
        <v>146482</v>
      </c>
      <c r="H5" s="14">
        <v>2367.02</v>
      </c>
      <c r="I5" s="11">
        <v>1</v>
      </c>
      <c r="J5" s="16">
        <v>0</v>
      </c>
      <c r="K5" s="16">
        <v>6.0000000000000001E-3</v>
      </c>
      <c r="L5" s="16">
        <v>0.97799999999999998</v>
      </c>
      <c r="M5" s="16">
        <v>1.6E-2</v>
      </c>
      <c r="N5" s="16">
        <v>0</v>
      </c>
    </row>
    <row r="6" spans="1:14" x14ac:dyDescent="0.2">
      <c r="A6" s="11">
        <v>43</v>
      </c>
      <c r="B6" s="34" t="s">
        <v>258</v>
      </c>
      <c r="C6" s="12" t="s">
        <v>260</v>
      </c>
      <c r="D6" s="12">
        <v>40</v>
      </c>
      <c r="E6" s="11">
        <v>0</v>
      </c>
      <c r="F6" s="17">
        <v>0.54159900000000005</v>
      </c>
      <c r="G6" s="18">
        <v>24.466999999999999</v>
      </c>
      <c r="H6" s="15">
        <v>7.9352600000000004</v>
      </c>
      <c r="I6" s="11">
        <v>1</v>
      </c>
      <c r="J6" s="16">
        <v>0</v>
      </c>
      <c r="K6" s="16">
        <v>1.6E-2</v>
      </c>
      <c r="L6" s="16">
        <v>0.72099999999999997</v>
      </c>
      <c r="M6" s="16">
        <v>0.23400000000000001</v>
      </c>
      <c r="N6" s="16">
        <v>2.9000000000000001E-2</v>
      </c>
    </row>
    <row r="7" spans="1:14" x14ac:dyDescent="0.2">
      <c r="A7" s="11">
        <v>40</v>
      </c>
      <c r="B7" s="34">
        <v>43</v>
      </c>
      <c r="C7" s="12" t="s">
        <v>261</v>
      </c>
      <c r="D7" s="12">
        <v>40</v>
      </c>
      <c r="E7" s="11">
        <v>0</v>
      </c>
      <c r="F7" s="19">
        <v>1.776E-3</v>
      </c>
      <c r="G7" s="17">
        <v>0.27299200000000001</v>
      </c>
      <c r="H7" s="17">
        <v>0.97667700000000002</v>
      </c>
      <c r="I7" s="11">
        <v>1</v>
      </c>
      <c r="J7" s="16">
        <v>0</v>
      </c>
      <c r="K7" s="16">
        <v>1E-3</v>
      </c>
      <c r="L7" s="16">
        <v>0.121</v>
      </c>
      <c r="M7" s="16">
        <v>0.434</v>
      </c>
      <c r="N7" s="16">
        <v>0.44400000000000001</v>
      </c>
    </row>
    <row r="8" spans="1:14" x14ac:dyDescent="0.2">
      <c r="A8" s="11">
        <v>38</v>
      </c>
      <c r="B8" s="34">
        <v>40</v>
      </c>
      <c r="C8" s="12" t="s">
        <v>262</v>
      </c>
      <c r="D8" s="12">
        <v>87</v>
      </c>
      <c r="E8" s="11">
        <v>0</v>
      </c>
      <c r="F8" s="20">
        <v>1.74E-9</v>
      </c>
      <c r="G8" s="21">
        <v>1.7819999999999999E-2</v>
      </c>
      <c r="H8" s="17">
        <v>0.50619199999999998</v>
      </c>
      <c r="I8" s="11">
        <v>1</v>
      </c>
      <c r="J8" s="16">
        <v>0</v>
      </c>
      <c r="K8" s="16">
        <v>0</v>
      </c>
      <c r="L8" s="16">
        <v>1.2E-2</v>
      </c>
      <c r="M8" s="16">
        <v>0.33200000000000002</v>
      </c>
      <c r="N8" s="16">
        <v>0.65600000000000003</v>
      </c>
    </row>
    <row r="9" spans="1:14" x14ac:dyDescent="0.2">
      <c r="A9" s="11">
        <v>40</v>
      </c>
      <c r="B9" s="34" t="s">
        <v>258</v>
      </c>
      <c r="C9" s="12" t="s">
        <v>263</v>
      </c>
      <c r="D9" s="12">
        <v>96</v>
      </c>
      <c r="E9" s="11">
        <v>0</v>
      </c>
      <c r="F9" s="20">
        <v>1.5900000000000001E-11</v>
      </c>
      <c r="G9" s="22">
        <v>5.5440100000000005E-4</v>
      </c>
      <c r="H9" s="17">
        <v>0.192244</v>
      </c>
      <c r="I9" s="11">
        <v>1</v>
      </c>
      <c r="J9" s="16">
        <v>0</v>
      </c>
      <c r="K9" s="16">
        <v>0</v>
      </c>
      <c r="L9" s="16">
        <v>0</v>
      </c>
      <c r="M9" s="16">
        <v>0.161</v>
      </c>
      <c r="N9" s="16">
        <v>0.83799999999999997</v>
      </c>
    </row>
  </sheetData>
  <mergeCells count="2">
    <mergeCell ref="E2:I2"/>
    <mergeCell ref="J2:N2"/>
  </mergeCells>
  <conditionalFormatting sqref="E4:I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I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:I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:I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:I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9:I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N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:N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N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:N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:N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S1</vt:lpstr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>DHA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Marshall, Charla K CTR USARMY MEDCOM AFMES (US)</dc:creator>
  <cp:lastModifiedBy>Charla Marshall</cp:lastModifiedBy>
  <dcterms:created xsi:type="dcterms:W3CDTF">2020-02-05T17:08:44Z</dcterms:created>
  <dcterms:modified xsi:type="dcterms:W3CDTF">2020-07-13T19:03:37Z</dcterms:modified>
</cp:coreProperties>
</file>