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sia\Desktop\revisiondd2final\"/>
    </mc:Choice>
  </mc:AlternateContent>
  <xr:revisionPtr revIDLastSave="0" documentId="13_ncr:1_{761667AE-C19D-4624-A0BF-E0E3864AB1CA}" xr6:coauthVersionLast="46" xr6:coauthVersionMax="46" xr10:uidLastSave="{00000000-0000-0000-0000-000000000000}"/>
  <bookViews>
    <workbookView xWindow="1884" yWindow="1884" windowWidth="17280" windowHeight="8964" xr2:uid="{33E11C93-2F03-4D63-A2B1-C0538C204DC2}"/>
  </bookViews>
  <sheets>
    <sheet name="Raw data" sheetId="1" r:id="rId1"/>
    <sheet name="Analys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" i="1"/>
  <c r="I5" i="2" l="1"/>
  <c r="I8" i="2"/>
  <c r="I6" i="2"/>
  <c r="I4" i="2"/>
  <c r="I7" i="2"/>
  <c r="I3" i="2"/>
  <c r="E3" i="1"/>
  <c r="G3" i="1" s="1"/>
  <c r="F3" i="1"/>
  <c r="E4" i="1"/>
  <c r="G4" i="1" s="1"/>
  <c r="F4" i="1"/>
  <c r="E5" i="1"/>
  <c r="G5" i="1" s="1"/>
  <c r="F5" i="1"/>
  <c r="E6" i="1"/>
  <c r="G6" i="1" s="1"/>
  <c r="F6" i="1"/>
  <c r="E7" i="1"/>
  <c r="G7" i="1" s="1"/>
  <c r="F7" i="1"/>
  <c r="E8" i="1"/>
  <c r="G8" i="1" s="1"/>
  <c r="F8" i="1"/>
  <c r="E9" i="1"/>
  <c r="G9" i="1" s="1"/>
  <c r="F9" i="1"/>
  <c r="E10" i="1"/>
  <c r="G10" i="1" s="1"/>
  <c r="F10" i="1"/>
  <c r="E11" i="1"/>
  <c r="G11" i="1" s="1"/>
  <c r="F11" i="1"/>
  <c r="E12" i="1"/>
  <c r="G12" i="1" s="1"/>
  <c r="F12" i="1"/>
  <c r="E13" i="1"/>
  <c r="G13" i="1" s="1"/>
  <c r="F13" i="1"/>
  <c r="E14" i="1"/>
  <c r="G14" i="1" s="1"/>
  <c r="F14" i="1"/>
  <c r="E15" i="1"/>
  <c r="G15" i="1" s="1"/>
  <c r="F15" i="1"/>
  <c r="E16" i="1"/>
  <c r="F16" i="1"/>
  <c r="G16" i="1"/>
  <c r="E17" i="1"/>
  <c r="F17" i="1"/>
  <c r="G17" i="1"/>
  <c r="E18" i="1"/>
  <c r="G18" i="1" s="1"/>
  <c r="F18" i="1"/>
  <c r="E19" i="1"/>
  <c r="G19" i="1" s="1"/>
  <c r="F19" i="1"/>
  <c r="E20" i="1"/>
  <c r="G20" i="1" s="1"/>
  <c r="F20" i="1"/>
  <c r="E21" i="1"/>
  <c r="G21" i="1" s="1"/>
  <c r="F21" i="1"/>
  <c r="E22" i="1"/>
  <c r="G22" i="1" s="1"/>
  <c r="F22" i="1"/>
  <c r="E23" i="1"/>
  <c r="G23" i="1" s="1"/>
  <c r="F23" i="1"/>
  <c r="E24" i="1"/>
  <c r="G24" i="1" s="1"/>
  <c r="F24" i="1"/>
  <c r="E25" i="1"/>
  <c r="G25" i="1" s="1"/>
  <c r="F25" i="1"/>
  <c r="E26" i="1"/>
  <c r="G26" i="1" s="1"/>
  <c r="F26" i="1"/>
  <c r="E27" i="1"/>
  <c r="G27" i="1" s="1"/>
  <c r="F27" i="1"/>
  <c r="E28" i="1"/>
  <c r="G28" i="1" s="1"/>
  <c r="F28" i="1"/>
  <c r="E29" i="1"/>
  <c r="G29" i="1" s="1"/>
  <c r="F29" i="1"/>
  <c r="E30" i="1"/>
  <c r="G30" i="1" s="1"/>
  <c r="F30" i="1"/>
  <c r="E31" i="1"/>
  <c r="G31" i="1" s="1"/>
  <c r="F31" i="1"/>
  <c r="E32" i="1"/>
  <c r="F32" i="1"/>
  <c r="G32" i="1"/>
  <c r="E33" i="1"/>
  <c r="F33" i="1"/>
  <c r="G33" i="1"/>
  <c r="E34" i="1"/>
  <c r="G34" i="1" s="1"/>
  <c r="F34" i="1"/>
  <c r="E35" i="1"/>
  <c r="G35" i="1" s="1"/>
  <c r="F35" i="1"/>
  <c r="E36" i="1"/>
  <c r="G36" i="1" s="1"/>
  <c r="F36" i="1"/>
  <c r="E37" i="1"/>
  <c r="G37" i="1" s="1"/>
  <c r="F37" i="1"/>
  <c r="E38" i="1"/>
  <c r="G38" i="1" s="1"/>
  <c r="F38" i="1"/>
</calcChain>
</file>

<file path=xl/sharedStrings.xml><?xml version="1.0" encoding="utf-8"?>
<sst xmlns="http://schemas.openxmlformats.org/spreadsheetml/2006/main" count="62" uniqueCount="16">
  <si>
    <t>Streams</t>
  </si>
  <si>
    <t>Aggregation</t>
  </si>
  <si>
    <t>Unicellular</t>
  </si>
  <si>
    <t>coupling efficiency</t>
  </si>
  <si>
    <t>coupling capacity</t>
  </si>
  <si>
    <t>state 3</t>
  </si>
  <si>
    <t>maximal respiration</t>
  </si>
  <si>
    <t>state 4</t>
  </si>
  <si>
    <t>basal respiration</t>
  </si>
  <si>
    <t>SD</t>
  </si>
  <si>
    <t>Average</t>
  </si>
  <si>
    <t>N</t>
  </si>
  <si>
    <t>phase</t>
  </si>
  <si>
    <t>spare respiratory capacity</t>
  </si>
  <si>
    <r>
      <t xml:space="preserve">Supplementary File 1: </t>
    </r>
    <r>
      <rPr>
        <sz val="10"/>
        <color theme="1"/>
        <rFont val="Arial"/>
        <family val="2"/>
        <charset val="238"/>
      </rPr>
      <t>data for analysis of mean values and SD values to determinate statistical significance of obtained resultes.</t>
    </r>
  </si>
  <si>
    <r>
      <t xml:space="preserve">Supplementary file S1: </t>
    </r>
    <r>
      <rPr>
        <sz val="10"/>
        <color theme="1"/>
        <rFont val="Arial"/>
        <family val="2"/>
        <charset val="238"/>
      </rPr>
      <t>raw data obtained from oxygraphic measurements.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</si>
</sst>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Fill="1"/>
    <xf numFmtId="0" fontId="0" fillId="0" borderId="0" xfId="0" applyAlignment="1">
      <alignment horizontal="center" vertical="center"/>
    </xf>
    <xf numFmtId="10" fontId="2" fillId="0" borderId="0" xfId="0" applyNumberFormat="1" applyFont="1" applyFill="1"/>
    <xf numFmtId="2" fontId="2" fillId="0" borderId="0" xfId="0" applyNumberFormat="1" applyFont="1" applyFill="1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2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/>
    <xf numFmtId="2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2" fontId="4" fillId="0" borderId="0" xfId="1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wrapText="1"/>
    </xf>
    <xf numFmtId="0" fontId="5" fillId="0" borderId="0" xfId="0" applyFont="1"/>
    <xf numFmtId="2" fontId="5" fillId="0" borderId="0" xfId="0" applyNumberFormat="1" applyFont="1"/>
    <xf numFmtId="10" fontId="5" fillId="0" borderId="0" xfId="0" applyNumberFormat="1" applyFont="1"/>
    <xf numFmtId="1" fontId="5" fillId="0" borderId="0" xfId="0" applyNumberFormat="1" applyFont="1"/>
    <xf numFmtId="0" fontId="5" fillId="2" borderId="0" xfId="0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476BD-7B60-4CB6-BFB1-34F74045244A}">
  <dimension ref="A1:V38"/>
  <sheetViews>
    <sheetView tabSelected="1" workbookViewId="0">
      <selection sqref="A1:D1"/>
    </sheetView>
  </sheetViews>
  <sheetFormatPr defaultRowHeight="14.4" x14ac:dyDescent="0.3"/>
  <cols>
    <col min="1" max="1" width="11.6640625" style="11" customWidth="1"/>
    <col min="2" max="2" width="10.44140625" style="7" customWidth="1"/>
    <col min="3" max="3" width="8.88671875" style="7"/>
    <col min="4" max="4" width="10.109375" style="7" customWidth="1"/>
    <col min="5" max="6" width="8.88671875" style="7"/>
    <col min="7" max="7" width="8.88671875" style="8"/>
    <col min="8" max="8" width="9.88671875" style="9" customWidth="1"/>
    <col min="9" max="9" width="11.6640625" style="1" customWidth="1"/>
    <col min="10" max="10" width="10.109375" style="1" customWidth="1"/>
    <col min="12" max="12" width="10.33203125" customWidth="1"/>
    <col min="16" max="16" width="12.44140625" customWidth="1"/>
  </cols>
  <sheetData>
    <row r="1" spans="1:22" ht="34.5" customHeight="1" x14ac:dyDescent="0.3">
      <c r="A1" s="24" t="s">
        <v>15</v>
      </c>
      <c r="B1" s="24"/>
      <c r="C1" s="24"/>
      <c r="D1" s="24"/>
    </row>
    <row r="2" spans="1:22" s="5" customFormat="1" ht="43.2" customHeight="1" x14ac:dyDescent="0.3">
      <c r="A2" s="14" t="s">
        <v>12</v>
      </c>
      <c r="B2" s="15" t="s">
        <v>8</v>
      </c>
      <c r="C2" s="15" t="s">
        <v>7</v>
      </c>
      <c r="D2" s="15" t="s">
        <v>6</v>
      </c>
      <c r="E2" s="15" t="s">
        <v>5</v>
      </c>
      <c r="F2" s="15" t="s">
        <v>4</v>
      </c>
      <c r="G2" s="16" t="s">
        <v>3</v>
      </c>
      <c r="H2" s="17" t="s">
        <v>13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x14ac:dyDescent="0.3">
      <c r="A3" s="11" t="s">
        <v>2</v>
      </c>
      <c r="B3" s="7">
        <v>6.6959999999999997</v>
      </c>
      <c r="C3" s="12">
        <v>3.63</v>
      </c>
      <c r="D3" s="12">
        <v>8.19</v>
      </c>
      <c r="E3" s="7">
        <f t="shared" ref="E3:E38" si="0">B3-C3</f>
        <v>3.0659999999999998</v>
      </c>
      <c r="F3" s="7">
        <f t="shared" ref="F3:F38" si="1">D3/C3</f>
        <v>2.2561983471074378</v>
      </c>
      <c r="G3" s="13">
        <f t="shared" ref="G3:G38" si="2">E3/B3</f>
        <v>0.45788530465949823</v>
      </c>
      <c r="H3" s="9">
        <f>D3-B3</f>
        <v>1.4939999999999998</v>
      </c>
      <c r="I3"/>
      <c r="J3" s="4"/>
      <c r="K3" s="4"/>
      <c r="L3" s="4"/>
      <c r="M3" s="4"/>
      <c r="N3" s="4"/>
      <c r="O3" s="4"/>
      <c r="Q3" s="4"/>
      <c r="R3" s="4"/>
      <c r="S3" s="4"/>
      <c r="T3" s="4"/>
      <c r="U3" s="4"/>
      <c r="V3" s="4"/>
    </row>
    <row r="4" spans="1:22" x14ac:dyDescent="0.3">
      <c r="A4" s="11" t="s">
        <v>2</v>
      </c>
      <c r="B4" s="7">
        <v>6.7960000000000003</v>
      </c>
      <c r="C4" s="12">
        <v>3.59</v>
      </c>
      <c r="D4" s="12">
        <v>9.2100000000000009</v>
      </c>
      <c r="E4" s="7">
        <f t="shared" si="0"/>
        <v>3.2060000000000004</v>
      </c>
      <c r="F4" s="7">
        <f t="shared" si="1"/>
        <v>2.5654596100278555</v>
      </c>
      <c r="G4" s="13">
        <f t="shared" si="2"/>
        <v>0.47174808711006477</v>
      </c>
      <c r="H4" s="9">
        <f t="shared" ref="H4:H38" si="3">D4-B4</f>
        <v>2.4140000000000006</v>
      </c>
      <c r="I4"/>
      <c r="J4" s="4"/>
      <c r="K4" s="4"/>
      <c r="L4" s="4"/>
      <c r="M4" s="4"/>
      <c r="N4" s="4"/>
      <c r="O4" s="4"/>
      <c r="Q4" s="4"/>
      <c r="R4" s="4"/>
      <c r="S4" s="4"/>
      <c r="T4" s="4"/>
      <c r="U4" s="4"/>
      <c r="V4" s="4"/>
    </row>
    <row r="5" spans="1:22" x14ac:dyDescent="0.3">
      <c r="A5" s="11" t="s">
        <v>2</v>
      </c>
      <c r="B5" s="7">
        <v>10.38</v>
      </c>
      <c r="C5" s="7">
        <v>5.97</v>
      </c>
      <c r="D5" s="7">
        <v>14.78</v>
      </c>
      <c r="E5" s="7">
        <f t="shared" si="0"/>
        <v>4.410000000000001</v>
      </c>
      <c r="F5" s="7">
        <f t="shared" si="1"/>
        <v>2.4757118927973201</v>
      </c>
      <c r="G5" s="13">
        <f t="shared" si="2"/>
        <v>0.42485549132947986</v>
      </c>
      <c r="H5" s="9">
        <f t="shared" si="3"/>
        <v>4.3999999999999986</v>
      </c>
      <c r="I5"/>
      <c r="J5" s="4"/>
      <c r="K5" s="4"/>
      <c r="L5" s="4"/>
      <c r="M5" s="4"/>
      <c r="N5" s="4"/>
      <c r="O5" s="4"/>
      <c r="Q5" s="4"/>
      <c r="R5" s="4"/>
      <c r="S5" s="4"/>
      <c r="T5" s="4"/>
      <c r="U5" s="4"/>
      <c r="V5" s="4"/>
    </row>
    <row r="6" spans="1:22" x14ac:dyDescent="0.3">
      <c r="A6" s="11" t="s">
        <v>2</v>
      </c>
      <c r="B6" s="7">
        <v>10.46</v>
      </c>
      <c r="C6" s="7">
        <v>4.9000000000000004</v>
      </c>
      <c r="D6" s="7">
        <v>13.64</v>
      </c>
      <c r="E6" s="7">
        <f t="shared" si="0"/>
        <v>5.5600000000000005</v>
      </c>
      <c r="F6" s="7">
        <f t="shared" si="1"/>
        <v>2.7836734693877552</v>
      </c>
      <c r="G6" s="13">
        <f t="shared" si="2"/>
        <v>0.53154875717017214</v>
      </c>
      <c r="H6" s="9">
        <f t="shared" si="3"/>
        <v>3.1799999999999997</v>
      </c>
      <c r="I6" s="3"/>
      <c r="J6" s="3"/>
    </row>
    <row r="7" spans="1:22" x14ac:dyDescent="0.3">
      <c r="A7" s="11" t="s">
        <v>2</v>
      </c>
      <c r="B7" s="10">
        <v>10.94</v>
      </c>
      <c r="C7" s="10">
        <v>6.3</v>
      </c>
      <c r="D7" s="10">
        <v>14.87</v>
      </c>
      <c r="E7" s="7">
        <f t="shared" si="0"/>
        <v>4.6399999999999997</v>
      </c>
      <c r="F7" s="7">
        <f t="shared" si="1"/>
        <v>2.3603174603174604</v>
      </c>
      <c r="G7" s="13">
        <f t="shared" si="2"/>
        <v>0.42413162705667273</v>
      </c>
      <c r="H7" s="9">
        <f t="shared" si="3"/>
        <v>3.9299999999999997</v>
      </c>
      <c r="I7" s="3"/>
      <c r="J7" s="3"/>
    </row>
    <row r="8" spans="1:22" x14ac:dyDescent="0.3">
      <c r="A8" s="11" t="s">
        <v>2</v>
      </c>
      <c r="B8" s="7">
        <v>11.37</v>
      </c>
      <c r="C8" s="7">
        <v>6.27</v>
      </c>
      <c r="D8" s="7">
        <v>13.95</v>
      </c>
      <c r="E8" s="7">
        <f t="shared" si="0"/>
        <v>5.0999999999999996</v>
      </c>
      <c r="F8" s="7">
        <f t="shared" si="1"/>
        <v>2.2248803827751198</v>
      </c>
      <c r="G8" s="13">
        <f t="shared" si="2"/>
        <v>0.44854881266490765</v>
      </c>
      <c r="H8" s="9">
        <f t="shared" si="3"/>
        <v>2.58</v>
      </c>
      <c r="I8" s="3"/>
      <c r="J8" s="3"/>
    </row>
    <row r="9" spans="1:22" x14ac:dyDescent="0.3">
      <c r="A9" s="11" t="s">
        <v>2</v>
      </c>
      <c r="B9" s="7">
        <v>8.07</v>
      </c>
      <c r="C9" s="7">
        <v>4.45</v>
      </c>
      <c r="D9" s="7">
        <v>12.7</v>
      </c>
      <c r="E9" s="7">
        <f t="shared" si="0"/>
        <v>3.62</v>
      </c>
      <c r="F9" s="7">
        <f t="shared" si="1"/>
        <v>2.8539325842696628</v>
      </c>
      <c r="G9" s="13">
        <f t="shared" si="2"/>
        <v>0.44857496902106569</v>
      </c>
      <c r="H9" s="9">
        <f t="shared" si="3"/>
        <v>4.629999999999999</v>
      </c>
      <c r="I9" s="3"/>
      <c r="J9" s="3"/>
    </row>
    <row r="10" spans="1:22" x14ac:dyDescent="0.3">
      <c r="A10" s="11" t="s">
        <v>2</v>
      </c>
      <c r="B10" s="7">
        <v>8.32</v>
      </c>
      <c r="C10" s="7">
        <v>5.0170000000000003</v>
      </c>
      <c r="D10" s="7">
        <v>13.77</v>
      </c>
      <c r="E10" s="7">
        <f t="shared" si="0"/>
        <v>3.3029999999999999</v>
      </c>
      <c r="F10" s="7">
        <f t="shared" si="1"/>
        <v>2.7446681283635637</v>
      </c>
      <c r="G10" s="13">
        <f t="shared" si="2"/>
        <v>0.39699519230769231</v>
      </c>
      <c r="H10" s="9">
        <f t="shared" si="3"/>
        <v>5.4499999999999993</v>
      </c>
      <c r="I10" s="3"/>
      <c r="J10" s="3"/>
    </row>
    <row r="11" spans="1:22" x14ac:dyDescent="0.3">
      <c r="A11" s="11" t="s">
        <v>2</v>
      </c>
      <c r="B11" s="7">
        <v>7.75</v>
      </c>
      <c r="C11" s="12">
        <v>4.8899999999999997</v>
      </c>
      <c r="D11" s="12">
        <v>11.199</v>
      </c>
      <c r="E11" s="7">
        <f t="shared" si="0"/>
        <v>2.8600000000000003</v>
      </c>
      <c r="F11" s="7">
        <f t="shared" si="1"/>
        <v>2.2901840490797549</v>
      </c>
      <c r="G11" s="13">
        <f t="shared" si="2"/>
        <v>0.36903225806451617</v>
      </c>
      <c r="H11" s="9">
        <f t="shared" si="3"/>
        <v>3.4489999999999998</v>
      </c>
      <c r="I11" s="3"/>
      <c r="J11" s="3"/>
    </row>
    <row r="12" spans="1:22" x14ac:dyDescent="0.3">
      <c r="A12" s="11" t="s">
        <v>2</v>
      </c>
      <c r="B12" s="7">
        <v>7.6</v>
      </c>
      <c r="C12" s="12">
        <v>5.49</v>
      </c>
      <c r="D12" s="12">
        <v>12.76</v>
      </c>
      <c r="E12" s="7">
        <f t="shared" si="0"/>
        <v>2.1099999999999994</v>
      </c>
      <c r="F12" s="7">
        <f t="shared" si="1"/>
        <v>2.3242258652094718</v>
      </c>
      <c r="G12" s="13">
        <f t="shared" si="2"/>
        <v>0.27763157894736834</v>
      </c>
      <c r="H12" s="9">
        <f t="shared" si="3"/>
        <v>5.16</v>
      </c>
      <c r="I12" s="3"/>
      <c r="J12" s="3"/>
    </row>
    <row r="13" spans="1:22" x14ac:dyDescent="0.3">
      <c r="A13" s="11" t="s">
        <v>1</v>
      </c>
      <c r="B13" s="7">
        <v>6</v>
      </c>
      <c r="C13" s="7">
        <v>4.97</v>
      </c>
      <c r="D13" s="12">
        <v>10.14</v>
      </c>
      <c r="E13" s="7">
        <f t="shared" si="0"/>
        <v>1.0300000000000002</v>
      </c>
      <c r="F13" s="7">
        <f t="shared" si="1"/>
        <v>2.0402414486921532</v>
      </c>
      <c r="G13" s="13">
        <f t="shared" si="2"/>
        <v>0.17166666666666672</v>
      </c>
      <c r="H13" s="9">
        <f t="shared" si="3"/>
        <v>4.1400000000000006</v>
      </c>
      <c r="I13" s="3"/>
      <c r="J13" s="3"/>
    </row>
    <row r="14" spans="1:22" x14ac:dyDescent="0.3">
      <c r="A14" s="11" t="s">
        <v>1</v>
      </c>
      <c r="B14" s="7">
        <v>6.48</v>
      </c>
      <c r="C14" s="7">
        <v>5.07</v>
      </c>
      <c r="D14" s="12">
        <v>10.66</v>
      </c>
      <c r="E14" s="7">
        <f t="shared" si="0"/>
        <v>1.4100000000000001</v>
      </c>
      <c r="F14" s="7">
        <f t="shared" si="1"/>
        <v>2.1025641025641026</v>
      </c>
      <c r="G14" s="13">
        <f t="shared" si="2"/>
        <v>0.21759259259259259</v>
      </c>
      <c r="H14" s="9">
        <f t="shared" si="3"/>
        <v>4.18</v>
      </c>
      <c r="I14" s="3"/>
      <c r="J14" s="3"/>
    </row>
    <row r="15" spans="1:22" x14ac:dyDescent="0.3">
      <c r="A15" s="11" t="s">
        <v>1</v>
      </c>
      <c r="B15" s="7">
        <v>7.28</v>
      </c>
      <c r="C15" s="7">
        <v>6.18</v>
      </c>
      <c r="D15" s="12">
        <v>13.66</v>
      </c>
      <c r="E15" s="7">
        <f t="shared" si="0"/>
        <v>1.1000000000000005</v>
      </c>
      <c r="F15" s="7">
        <f t="shared" si="1"/>
        <v>2.2103559870550162</v>
      </c>
      <c r="G15" s="13">
        <f t="shared" si="2"/>
        <v>0.15109890109890117</v>
      </c>
      <c r="H15" s="9">
        <f t="shared" si="3"/>
        <v>6.38</v>
      </c>
      <c r="I15" s="3"/>
      <c r="J15" s="3"/>
    </row>
    <row r="16" spans="1:22" x14ac:dyDescent="0.3">
      <c r="A16" s="11" t="s">
        <v>1</v>
      </c>
      <c r="B16" s="7">
        <v>8.4</v>
      </c>
      <c r="C16" s="7">
        <v>7.39</v>
      </c>
      <c r="D16" s="12">
        <v>14.54</v>
      </c>
      <c r="E16" s="7">
        <f t="shared" si="0"/>
        <v>1.0100000000000007</v>
      </c>
      <c r="F16" s="7">
        <f t="shared" si="1"/>
        <v>1.9675236806495264</v>
      </c>
      <c r="G16" s="13">
        <f t="shared" si="2"/>
        <v>0.12023809523809531</v>
      </c>
      <c r="H16" s="9">
        <f t="shared" si="3"/>
        <v>6.1399999999999988</v>
      </c>
      <c r="I16" s="3"/>
      <c r="J16" s="3"/>
    </row>
    <row r="17" spans="1:10" x14ac:dyDescent="0.3">
      <c r="A17" s="11" t="s">
        <v>1</v>
      </c>
      <c r="B17" s="7">
        <v>7.38</v>
      </c>
      <c r="C17" s="7">
        <v>6.62</v>
      </c>
      <c r="D17" s="12">
        <v>13</v>
      </c>
      <c r="E17" s="7">
        <f t="shared" si="0"/>
        <v>0.75999999999999979</v>
      </c>
      <c r="F17" s="7">
        <f t="shared" si="1"/>
        <v>1.9637462235649545</v>
      </c>
      <c r="G17" s="13">
        <f t="shared" si="2"/>
        <v>0.10298102981029808</v>
      </c>
      <c r="H17" s="9">
        <f t="shared" si="3"/>
        <v>5.62</v>
      </c>
      <c r="I17" s="3"/>
      <c r="J17" s="3"/>
    </row>
    <row r="18" spans="1:10" x14ac:dyDescent="0.3">
      <c r="A18" s="11" t="s">
        <v>1</v>
      </c>
      <c r="B18" s="7">
        <v>5.1100000000000003</v>
      </c>
      <c r="C18" s="7">
        <v>3.16</v>
      </c>
      <c r="D18" s="7">
        <v>8.9700000000000006</v>
      </c>
      <c r="E18" s="7">
        <f t="shared" si="0"/>
        <v>1.9500000000000002</v>
      </c>
      <c r="F18" s="7">
        <f t="shared" si="1"/>
        <v>2.8386075949367089</v>
      </c>
      <c r="G18" s="13">
        <f t="shared" si="2"/>
        <v>0.38160469667318986</v>
      </c>
      <c r="H18" s="9">
        <f t="shared" si="3"/>
        <v>3.8600000000000003</v>
      </c>
      <c r="I18" s="3"/>
      <c r="J18" s="3"/>
    </row>
    <row r="19" spans="1:10" x14ac:dyDescent="0.3">
      <c r="A19" s="11" t="s">
        <v>1</v>
      </c>
      <c r="B19" s="7">
        <v>5.03</v>
      </c>
      <c r="C19" s="7">
        <v>4.07</v>
      </c>
      <c r="D19" s="12">
        <v>9.2799999999999994</v>
      </c>
      <c r="E19" s="7">
        <f t="shared" si="0"/>
        <v>0.96</v>
      </c>
      <c r="F19" s="7">
        <f t="shared" si="1"/>
        <v>2.2800982800982799</v>
      </c>
      <c r="G19" s="13">
        <f t="shared" si="2"/>
        <v>0.19085487077534791</v>
      </c>
      <c r="H19" s="9">
        <f t="shared" si="3"/>
        <v>4.2499999999999991</v>
      </c>
      <c r="I19" s="3"/>
      <c r="J19" s="3"/>
    </row>
    <row r="20" spans="1:10" x14ac:dyDescent="0.3">
      <c r="A20" s="11" t="s">
        <v>1</v>
      </c>
      <c r="B20" s="7">
        <v>4.8899999999999997</v>
      </c>
      <c r="C20" s="7">
        <v>3.7</v>
      </c>
      <c r="D20" s="12">
        <v>8.81</v>
      </c>
      <c r="E20" s="7">
        <f t="shared" si="0"/>
        <v>1.1899999999999995</v>
      </c>
      <c r="F20" s="7">
        <f t="shared" si="1"/>
        <v>2.381081081081081</v>
      </c>
      <c r="G20" s="13">
        <f t="shared" si="2"/>
        <v>0.24335378323108375</v>
      </c>
      <c r="H20" s="9">
        <f t="shared" si="3"/>
        <v>3.9200000000000008</v>
      </c>
      <c r="I20" s="3"/>
      <c r="J20" s="3"/>
    </row>
    <row r="21" spans="1:10" x14ac:dyDescent="0.3">
      <c r="A21" s="11" t="s">
        <v>1</v>
      </c>
      <c r="B21" s="7">
        <v>4.8099999999999996</v>
      </c>
      <c r="C21" s="7">
        <v>3.67</v>
      </c>
      <c r="D21" s="12">
        <v>10.18</v>
      </c>
      <c r="E21" s="7">
        <f t="shared" si="0"/>
        <v>1.1399999999999997</v>
      </c>
      <c r="F21" s="7">
        <f t="shared" si="1"/>
        <v>2.7738419618528609</v>
      </c>
      <c r="G21" s="13">
        <f t="shared" si="2"/>
        <v>0.23700623700623696</v>
      </c>
      <c r="H21" s="9">
        <f t="shared" si="3"/>
        <v>5.37</v>
      </c>
      <c r="I21" s="3"/>
      <c r="J21" s="3"/>
    </row>
    <row r="22" spans="1:10" x14ac:dyDescent="0.3">
      <c r="A22" s="11" t="s">
        <v>1</v>
      </c>
      <c r="B22" s="7">
        <v>4.9400000000000004</v>
      </c>
      <c r="C22" s="7">
        <v>3.82</v>
      </c>
      <c r="D22" s="12">
        <v>9.66</v>
      </c>
      <c r="E22" s="7">
        <f t="shared" si="0"/>
        <v>1.1200000000000006</v>
      </c>
      <c r="F22" s="7">
        <f t="shared" si="1"/>
        <v>2.5287958115183247</v>
      </c>
      <c r="G22" s="13">
        <f t="shared" si="2"/>
        <v>0.22672064777327944</v>
      </c>
      <c r="H22" s="9">
        <f t="shared" si="3"/>
        <v>4.72</v>
      </c>
      <c r="I22" s="3"/>
      <c r="J22" s="3"/>
    </row>
    <row r="23" spans="1:10" x14ac:dyDescent="0.3">
      <c r="A23" s="11" t="s">
        <v>1</v>
      </c>
      <c r="B23" s="7">
        <v>4.1500000000000004</v>
      </c>
      <c r="C23" s="7">
        <v>3.9</v>
      </c>
      <c r="D23" s="12">
        <v>10.57</v>
      </c>
      <c r="E23" s="7">
        <f t="shared" si="0"/>
        <v>0.25000000000000044</v>
      </c>
      <c r="F23" s="7">
        <f t="shared" si="1"/>
        <v>2.7102564102564104</v>
      </c>
      <c r="G23" s="13">
        <f t="shared" si="2"/>
        <v>6.024096385542179E-2</v>
      </c>
      <c r="H23" s="9">
        <f t="shared" si="3"/>
        <v>6.42</v>
      </c>
      <c r="I23" s="3"/>
      <c r="J23" s="3"/>
    </row>
    <row r="24" spans="1:10" x14ac:dyDescent="0.3">
      <c r="A24" s="11" t="s">
        <v>1</v>
      </c>
      <c r="B24" s="7">
        <v>4.76</v>
      </c>
      <c r="C24" s="7">
        <v>3.56</v>
      </c>
      <c r="D24" s="12">
        <v>8.93</v>
      </c>
      <c r="E24" s="7">
        <f t="shared" si="0"/>
        <v>1.1999999999999997</v>
      </c>
      <c r="F24" s="7">
        <f t="shared" si="1"/>
        <v>2.5084269662921348</v>
      </c>
      <c r="G24" s="13">
        <f t="shared" si="2"/>
        <v>0.25210084033613439</v>
      </c>
      <c r="H24" s="9">
        <f t="shared" si="3"/>
        <v>4.17</v>
      </c>
      <c r="I24" s="3"/>
      <c r="J24" s="3"/>
    </row>
    <row r="25" spans="1:10" x14ac:dyDescent="0.3">
      <c r="A25" s="11" t="s">
        <v>0</v>
      </c>
      <c r="B25" s="7">
        <v>4.6900000000000004</v>
      </c>
      <c r="C25" s="7">
        <v>4.03</v>
      </c>
      <c r="D25" s="12">
        <v>6.1980000000000004</v>
      </c>
      <c r="E25" s="7">
        <f t="shared" si="0"/>
        <v>0.66000000000000014</v>
      </c>
      <c r="F25" s="7">
        <f t="shared" si="1"/>
        <v>1.5379652605459058</v>
      </c>
      <c r="G25" s="13">
        <f t="shared" si="2"/>
        <v>0.14072494669509597</v>
      </c>
      <c r="H25" s="9">
        <f t="shared" si="3"/>
        <v>1.508</v>
      </c>
      <c r="I25" s="3"/>
      <c r="J25" s="3"/>
    </row>
    <row r="26" spans="1:10" x14ac:dyDescent="0.3">
      <c r="A26" s="11" t="s">
        <v>0</v>
      </c>
      <c r="B26" s="7">
        <v>6.88</v>
      </c>
      <c r="C26" s="7">
        <v>5.44</v>
      </c>
      <c r="D26" s="12">
        <v>7.94</v>
      </c>
      <c r="E26" s="7">
        <f t="shared" si="0"/>
        <v>1.4399999999999995</v>
      </c>
      <c r="F26" s="7">
        <f t="shared" si="1"/>
        <v>1.4595588235294117</v>
      </c>
      <c r="G26" s="13">
        <f t="shared" si="2"/>
        <v>0.20930232558139528</v>
      </c>
      <c r="H26" s="9">
        <f t="shared" si="3"/>
        <v>1.0600000000000005</v>
      </c>
      <c r="I26" s="3"/>
      <c r="J26" s="3"/>
    </row>
    <row r="27" spans="1:10" x14ac:dyDescent="0.3">
      <c r="A27" s="11" t="s">
        <v>0</v>
      </c>
      <c r="B27" s="7">
        <v>5.78</v>
      </c>
      <c r="C27" s="7">
        <v>4.5199999999999996</v>
      </c>
      <c r="D27" s="12">
        <v>8.25</v>
      </c>
      <c r="E27" s="7">
        <f t="shared" si="0"/>
        <v>1.2600000000000007</v>
      </c>
      <c r="F27" s="7">
        <f t="shared" si="1"/>
        <v>1.8252212389380533</v>
      </c>
      <c r="G27" s="13">
        <f t="shared" si="2"/>
        <v>0.21799307958477521</v>
      </c>
      <c r="H27" s="9">
        <f t="shared" si="3"/>
        <v>2.4699999999999998</v>
      </c>
      <c r="I27" s="3"/>
      <c r="J27" s="3"/>
    </row>
    <row r="28" spans="1:10" x14ac:dyDescent="0.3">
      <c r="A28" s="11" t="s">
        <v>0</v>
      </c>
      <c r="B28" s="7">
        <v>8.51</v>
      </c>
      <c r="C28" s="7">
        <v>6.99</v>
      </c>
      <c r="D28" s="12">
        <v>11.22</v>
      </c>
      <c r="E28" s="7">
        <f t="shared" si="0"/>
        <v>1.5199999999999996</v>
      </c>
      <c r="F28" s="7">
        <f t="shared" si="1"/>
        <v>1.6051502145922747</v>
      </c>
      <c r="G28" s="13">
        <f t="shared" si="2"/>
        <v>0.1786133960047003</v>
      </c>
      <c r="H28" s="9">
        <f t="shared" si="3"/>
        <v>2.7100000000000009</v>
      </c>
      <c r="I28" s="3"/>
      <c r="J28" s="3"/>
    </row>
    <row r="29" spans="1:10" x14ac:dyDescent="0.3">
      <c r="A29" s="11" t="s">
        <v>0</v>
      </c>
      <c r="B29" s="7">
        <v>5.18</v>
      </c>
      <c r="C29" s="7">
        <v>4.1900000000000004</v>
      </c>
      <c r="D29" s="12">
        <v>6.67</v>
      </c>
      <c r="E29" s="7">
        <f t="shared" si="0"/>
        <v>0.98999999999999932</v>
      </c>
      <c r="F29" s="7">
        <f t="shared" si="1"/>
        <v>1.5918854415274462</v>
      </c>
      <c r="G29" s="13">
        <f t="shared" si="2"/>
        <v>0.19111969111969099</v>
      </c>
      <c r="H29" s="9">
        <f t="shared" si="3"/>
        <v>1.4900000000000002</v>
      </c>
      <c r="I29" s="3"/>
      <c r="J29" s="3"/>
    </row>
    <row r="30" spans="1:10" x14ac:dyDescent="0.3">
      <c r="A30" s="11" t="s">
        <v>0</v>
      </c>
      <c r="B30" s="7">
        <v>6.91</v>
      </c>
      <c r="C30" s="7">
        <v>5.53</v>
      </c>
      <c r="D30" s="12">
        <v>7.9</v>
      </c>
      <c r="E30" s="7">
        <f t="shared" si="0"/>
        <v>1.38</v>
      </c>
      <c r="F30" s="7">
        <f t="shared" si="1"/>
        <v>1.4285714285714286</v>
      </c>
      <c r="G30" s="13">
        <f t="shared" si="2"/>
        <v>0.19971056439942111</v>
      </c>
      <c r="H30" s="9">
        <f t="shared" si="3"/>
        <v>0.99000000000000021</v>
      </c>
      <c r="I30" s="3"/>
      <c r="J30" s="3"/>
    </row>
    <row r="31" spans="1:10" x14ac:dyDescent="0.3">
      <c r="A31" s="11" t="s">
        <v>0</v>
      </c>
      <c r="B31" s="7">
        <v>6.01</v>
      </c>
      <c r="C31" s="7">
        <v>5.23</v>
      </c>
      <c r="D31" s="12">
        <v>9.09</v>
      </c>
      <c r="E31" s="7">
        <f t="shared" si="0"/>
        <v>0.77999999999999936</v>
      </c>
      <c r="F31" s="7">
        <f t="shared" si="1"/>
        <v>1.7380497131931165</v>
      </c>
      <c r="G31" s="13">
        <f t="shared" si="2"/>
        <v>0.12978369384359389</v>
      </c>
      <c r="H31" s="9">
        <f t="shared" si="3"/>
        <v>3.08</v>
      </c>
      <c r="I31" s="3"/>
      <c r="J31" s="3"/>
    </row>
    <row r="32" spans="1:10" x14ac:dyDescent="0.3">
      <c r="A32" s="11" t="s">
        <v>0</v>
      </c>
      <c r="B32" s="7">
        <v>8.5399999999999991</v>
      </c>
      <c r="C32" s="7">
        <v>6.81</v>
      </c>
      <c r="D32" s="12">
        <v>14.07</v>
      </c>
      <c r="E32" s="7">
        <f t="shared" si="0"/>
        <v>1.7299999999999995</v>
      </c>
      <c r="F32" s="7">
        <f t="shared" si="1"/>
        <v>2.0660792951541853</v>
      </c>
      <c r="G32" s="13">
        <f t="shared" si="2"/>
        <v>0.20257611241217796</v>
      </c>
      <c r="H32" s="9">
        <f t="shared" si="3"/>
        <v>5.5300000000000011</v>
      </c>
      <c r="I32" s="3"/>
      <c r="J32" s="3"/>
    </row>
    <row r="33" spans="1:10" x14ac:dyDescent="0.3">
      <c r="A33" s="11" t="s">
        <v>0</v>
      </c>
      <c r="B33" s="7">
        <v>3.86</v>
      </c>
      <c r="C33" s="7">
        <v>2.08</v>
      </c>
      <c r="D33" s="12">
        <v>6.01</v>
      </c>
      <c r="E33" s="7">
        <f t="shared" si="0"/>
        <v>1.7799999999999998</v>
      </c>
      <c r="F33" s="7">
        <f t="shared" si="1"/>
        <v>2.8894230769230766</v>
      </c>
      <c r="G33" s="13">
        <f t="shared" si="2"/>
        <v>0.46113989637305697</v>
      </c>
      <c r="H33" s="9">
        <f t="shared" si="3"/>
        <v>2.15</v>
      </c>
      <c r="I33" s="3"/>
      <c r="J33" s="3"/>
    </row>
    <row r="34" spans="1:10" x14ac:dyDescent="0.3">
      <c r="A34" s="11" t="s">
        <v>0</v>
      </c>
      <c r="B34" s="7">
        <v>3.59</v>
      </c>
      <c r="C34" s="7">
        <v>2.59</v>
      </c>
      <c r="D34" s="12">
        <v>6.25</v>
      </c>
      <c r="E34" s="7">
        <f t="shared" si="0"/>
        <v>1</v>
      </c>
      <c r="F34" s="7">
        <f t="shared" si="1"/>
        <v>2.4131274131274134</v>
      </c>
      <c r="G34" s="13">
        <f t="shared" si="2"/>
        <v>0.2785515320334262</v>
      </c>
      <c r="H34" s="9">
        <f t="shared" si="3"/>
        <v>2.66</v>
      </c>
      <c r="I34" s="3"/>
      <c r="J34" s="3"/>
    </row>
    <row r="35" spans="1:10" x14ac:dyDescent="0.3">
      <c r="A35" s="11" t="s">
        <v>0</v>
      </c>
      <c r="B35" s="7">
        <v>3.5</v>
      </c>
      <c r="C35" s="7">
        <v>2.41</v>
      </c>
      <c r="D35" s="12">
        <v>5.09</v>
      </c>
      <c r="E35" s="7">
        <f t="shared" si="0"/>
        <v>1.0899999999999999</v>
      </c>
      <c r="F35" s="7">
        <f t="shared" si="1"/>
        <v>2.1120331950207465</v>
      </c>
      <c r="G35" s="13">
        <f t="shared" si="2"/>
        <v>0.31142857142857139</v>
      </c>
      <c r="H35" s="9">
        <f t="shared" si="3"/>
        <v>1.5899999999999999</v>
      </c>
      <c r="I35" s="3"/>
      <c r="J35" s="3"/>
    </row>
    <row r="36" spans="1:10" x14ac:dyDescent="0.3">
      <c r="A36" s="11" t="s">
        <v>0</v>
      </c>
      <c r="B36" s="7">
        <v>4.12</v>
      </c>
      <c r="C36" s="7">
        <v>3.36</v>
      </c>
      <c r="D36" s="12">
        <v>6.6</v>
      </c>
      <c r="E36" s="7">
        <f t="shared" si="0"/>
        <v>0.76000000000000023</v>
      </c>
      <c r="F36" s="7">
        <f t="shared" si="1"/>
        <v>1.9642857142857142</v>
      </c>
      <c r="G36" s="13">
        <f t="shared" si="2"/>
        <v>0.18446601941747579</v>
      </c>
      <c r="H36" s="9">
        <f t="shared" si="3"/>
        <v>2.4799999999999995</v>
      </c>
      <c r="I36" s="3"/>
      <c r="J36" s="3"/>
    </row>
    <row r="37" spans="1:10" x14ac:dyDescent="0.3">
      <c r="A37" s="11" t="s">
        <v>0</v>
      </c>
      <c r="B37" s="7">
        <v>5.09</v>
      </c>
      <c r="C37" s="7">
        <v>3.38</v>
      </c>
      <c r="D37" s="12">
        <v>7.27</v>
      </c>
      <c r="E37" s="7">
        <f t="shared" si="0"/>
        <v>1.71</v>
      </c>
      <c r="F37" s="7">
        <f t="shared" si="1"/>
        <v>2.1508875739644968</v>
      </c>
      <c r="G37" s="13">
        <f t="shared" si="2"/>
        <v>0.33595284872298625</v>
      </c>
      <c r="H37" s="9">
        <f t="shared" si="3"/>
        <v>2.1799999999999997</v>
      </c>
      <c r="I37" s="3"/>
      <c r="J37" s="3"/>
    </row>
    <row r="38" spans="1:10" x14ac:dyDescent="0.3">
      <c r="A38" s="11" t="s">
        <v>0</v>
      </c>
      <c r="B38" s="7">
        <v>4.3600000000000003</v>
      </c>
      <c r="C38" s="7">
        <v>3.93</v>
      </c>
      <c r="D38" s="12">
        <v>7.09</v>
      </c>
      <c r="E38" s="7">
        <f t="shared" si="0"/>
        <v>0.43000000000000016</v>
      </c>
      <c r="F38" s="7">
        <f t="shared" si="1"/>
        <v>1.8040712468193383</v>
      </c>
      <c r="G38" s="13">
        <f t="shared" si="2"/>
        <v>9.8623853211009208E-2</v>
      </c>
      <c r="H38" s="9">
        <f t="shared" si="3"/>
        <v>2.7299999999999995</v>
      </c>
      <c r="I38" s="3"/>
      <c r="J38" s="3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005CA-1065-4D5D-B6D3-C735D1336000}">
  <dimension ref="A1:J8"/>
  <sheetViews>
    <sheetView zoomScale="90" zoomScaleNormal="90" workbookViewId="0">
      <selection activeCell="C7" sqref="C7"/>
    </sheetView>
  </sheetViews>
  <sheetFormatPr defaultRowHeight="14.4" x14ac:dyDescent="0.3"/>
  <cols>
    <col min="1" max="1" width="10.33203125" style="18" customWidth="1"/>
    <col min="2" max="2" width="17.6640625" style="18" customWidth="1"/>
    <col min="3" max="3" width="17.5546875" style="18" customWidth="1"/>
    <col min="4" max="4" width="9.109375" style="18"/>
    <col min="5" max="5" width="18.6640625" style="18" customWidth="1"/>
    <col min="6" max="6" width="9.109375" style="18"/>
    <col min="7" max="7" width="18.33203125" style="18" customWidth="1"/>
    <col min="8" max="8" width="19" style="18" customWidth="1"/>
    <col min="9" max="9" width="19" style="19" customWidth="1"/>
    <col min="10" max="10" width="8.88671875" style="21"/>
  </cols>
  <sheetData>
    <row r="1" spans="1:10" ht="43.5" customHeight="1" x14ac:dyDescent="0.3">
      <c r="A1" s="24" t="s">
        <v>14</v>
      </c>
      <c r="B1" s="24"/>
      <c r="C1" s="24"/>
    </row>
    <row r="2" spans="1:10" s="2" customFormat="1" ht="26.4" x14ac:dyDescent="0.3">
      <c r="A2" s="22"/>
      <c r="B2" s="22"/>
      <c r="C2" s="22" t="s">
        <v>8</v>
      </c>
      <c r="D2" s="22" t="s">
        <v>7</v>
      </c>
      <c r="E2" s="22" t="s">
        <v>6</v>
      </c>
      <c r="F2" s="22" t="s">
        <v>5</v>
      </c>
      <c r="G2" s="22" t="s">
        <v>4</v>
      </c>
      <c r="H2" s="22" t="s">
        <v>3</v>
      </c>
      <c r="I2" s="15" t="s">
        <v>13</v>
      </c>
      <c r="J2" s="23" t="s">
        <v>11</v>
      </c>
    </row>
    <row r="3" spans="1:10" x14ac:dyDescent="0.3">
      <c r="A3" s="25" t="s">
        <v>10</v>
      </c>
      <c r="B3" s="18" t="s">
        <v>2</v>
      </c>
      <c r="C3" s="19">
        <v>8.8381999999999969</v>
      </c>
      <c r="D3" s="19">
        <v>5.0507000000000009</v>
      </c>
      <c r="E3" s="19">
        <v>12.5069</v>
      </c>
      <c r="F3" s="19">
        <v>3.7875000000000005</v>
      </c>
      <c r="G3" s="19">
        <v>2.4879251789335401</v>
      </c>
      <c r="H3" s="20">
        <v>0.42509520783314381</v>
      </c>
      <c r="I3" s="19">
        <f>AVERAGE('Raw data'!H3:H12)</f>
        <v>3.6686999999999999</v>
      </c>
      <c r="J3" s="21">
        <v>10</v>
      </c>
    </row>
    <row r="4" spans="1:10" x14ac:dyDescent="0.3">
      <c r="A4" s="25"/>
      <c r="B4" s="18" t="s">
        <v>1</v>
      </c>
      <c r="C4" s="19">
        <v>5.7691666666666679</v>
      </c>
      <c r="D4" s="19">
        <v>4.6758333333333342</v>
      </c>
      <c r="E4" s="19">
        <v>10.700000000000001</v>
      </c>
      <c r="F4" s="19">
        <v>1.0933333333333335</v>
      </c>
      <c r="G4" s="19">
        <v>2.3587949623801299</v>
      </c>
      <c r="H4" s="20">
        <v>0.19628827708810401</v>
      </c>
      <c r="I4" s="19">
        <f>AVERAGE('Raw data'!H13:H24)</f>
        <v>4.9308333333333332</v>
      </c>
      <c r="J4" s="21">
        <v>12</v>
      </c>
    </row>
    <row r="5" spans="1:10" x14ac:dyDescent="0.3">
      <c r="A5" s="25"/>
      <c r="B5" s="18" t="s">
        <v>0</v>
      </c>
      <c r="C5" s="19">
        <v>5.5014285714285718</v>
      </c>
      <c r="D5" s="19">
        <v>4.3207142857142866</v>
      </c>
      <c r="E5" s="19">
        <v>7.8319999999999999</v>
      </c>
      <c r="F5" s="19">
        <v>1.1807142857142856</v>
      </c>
      <c r="G5" s="19">
        <v>1.8990221168709007</v>
      </c>
      <c r="H5" s="20">
        <v>0.22428475220195546</v>
      </c>
      <c r="I5" s="19">
        <f>AVERAGE('Raw data'!H25:H38)</f>
        <v>2.3305714285714285</v>
      </c>
      <c r="J5" s="21">
        <v>14</v>
      </c>
    </row>
    <row r="6" spans="1:10" x14ac:dyDescent="0.3">
      <c r="A6" s="25" t="s">
        <v>9</v>
      </c>
      <c r="B6" s="18" t="s">
        <v>2</v>
      </c>
      <c r="C6" s="19">
        <v>1.7691975456561067</v>
      </c>
      <c r="D6" s="19">
        <v>0.98025416772045793</v>
      </c>
      <c r="E6" s="19">
        <v>2.2859528745021152</v>
      </c>
      <c r="F6" s="19">
        <v>1.094147994255497</v>
      </c>
      <c r="G6" s="19">
        <v>0.23536704326246463</v>
      </c>
      <c r="H6" s="20">
        <v>6.7794283216517939E-2</v>
      </c>
      <c r="I6" s="19">
        <f>STDEV('Raw data'!H3:H12)</f>
        <v>1.2780252171047148</v>
      </c>
    </row>
    <row r="7" spans="1:10" x14ac:dyDescent="0.3">
      <c r="A7" s="25"/>
      <c r="B7" s="18" t="s">
        <v>1</v>
      </c>
      <c r="C7" s="19">
        <v>1.326605088414051</v>
      </c>
      <c r="D7" s="19">
        <v>1.3770552133469662</v>
      </c>
      <c r="E7" s="19">
        <v>1.958561624346703</v>
      </c>
      <c r="F7" s="19">
        <v>0.39414656557112721</v>
      </c>
      <c r="G7" s="19">
        <v>0.31367479303108214</v>
      </c>
      <c r="H7" s="20">
        <v>8.4416125158852648E-2</v>
      </c>
      <c r="I7" s="19">
        <f>STDEV('Raw data'!H13:H24)</f>
        <v>0.99508298725038546</v>
      </c>
    </row>
    <row r="8" spans="1:10" x14ac:dyDescent="0.3">
      <c r="A8" s="25"/>
      <c r="B8" s="18" t="s">
        <v>0</v>
      </c>
      <c r="C8" s="19">
        <v>1.687076931093707</v>
      </c>
      <c r="D8" s="19">
        <v>1.5350392843167249</v>
      </c>
      <c r="E8" s="19">
        <v>2.3519250380518919</v>
      </c>
      <c r="F8" s="19">
        <v>0.43135679120500853</v>
      </c>
      <c r="G8" s="19">
        <v>0.40686962165411061</v>
      </c>
      <c r="H8" s="20">
        <v>9.4837084567133453E-2</v>
      </c>
      <c r="I8" s="19">
        <f>STDEV('Raw data'!H25:H38)</f>
        <v>1.131716851940906</v>
      </c>
    </row>
  </sheetData>
  <mergeCells count="3">
    <mergeCell ref="A3:A5"/>
    <mergeCell ref="A6:A8"/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Raw data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Gosia</cp:lastModifiedBy>
  <dcterms:created xsi:type="dcterms:W3CDTF">2021-03-10T09:19:02Z</dcterms:created>
  <dcterms:modified xsi:type="dcterms:W3CDTF">2021-04-17T18:01:55Z</dcterms:modified>
</cp:coreProperties>
</file>