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raigdecker/Desktop/Genes Paper/Supplementary Figures/"/>
    </mc:Choice>
  </mc:AlternateContent>
  <xr:revisionPtr revIDLastSave="0" documentId="13_ncr:1_{2C3272A7-C345-D845-801F-58BFFEC75AA3}" xr6:coauthVersionLast="47" xr6:coauthVersionMax="47" xr10:uidLastSave="{00000000-0000-0000-0000-000000000000}"/>
  <bookViews>
    <workbookView xWindow="1860" yWindow="-20920" windowWidth="29480" windowHeight="19840" xr2:uid="{7DBCD8B0-5850-0D41-A466-03C06EEFBFB5}"/>
  </bookViews>
  <sheets>
    <sheet name="Final Table" sheetId="3" r:id="rId1"/>
    <sheet name="Sheet1" sheetId="1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7" i="1"/>
  <c r="BB7" i="1"/>
  <c r="D7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BB118" i="1"/>
  <c r="BB117" i="1"/>
  <c r="BB116" i="1"/>
  <c r="BB115" i="1"/>
  <c r="BB114" i="1"/>
  <c r="BB113" i="1"/>
  <c r="BB112" i="1"/>
  <c r="BB111" i="1"/>
  <c r="BB110" i="1"/>
  <c r="BB109" i="1"/>
  <c r="BB108" i="1"/>
  <c r="BB107" i="1"/>
  <c r="BB106" i="1"/>
  <c r="BB105" i="1"/>
  <c r="BB104" i="1"/>
  <c r="BB103" i="1"/>
  <c r="BB102" i="1"/>
  <c r="BB101" i="1"/>
  <c r="BB100" i="1"/>
  <c r="BB99" i="1"/>
  <c r="BB98" i="1"/>
  <c r="BB97" i="1"/>
  <c r="BB96" i="1"/>
  <c r="BB95" i="1"/>
  <c r="BB94" i="1"/>
  <c r="BB93" i="1"/>
  <c r="BB92" i="1"/>
  <c r="BB91" i="1"/>
  <c r="BB90" i="1"/>
  <c r="BB89" i="1"/>
  <c r="BB88" i="1"/>
  <c r="BB87" i="1"/>
  <c r="BB86" i="1"/>
  <c r="BB85" i="1"/>
  <c r="BB84" i="1"/>
  <c r="BB83" i="1"/>
  <c r="BB82" i="1"/>
  <c r="BB81" i="1"/>
  <c r="BB80" i="1"/>
  <c r="BB79" i="1"/>
  <c r="BB78" i="1"/>
  <c r="BB77" i="1"/>
  <c r="BB76" i="1"/>
  <c r="BB75" i="1"/>
  <c r="BB74" i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2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BB10" i="1"/>
  <c r="BB9" i="1"/>
  <c r="BB8" i="1"/>
  <c r="CL118" i="1"/>
  <c r="CL117" i="1"/>
  <c r="CL116" i="1"/>
  <c r="CL115" i="1"/>
  <c r="CL114" i="1"/>
  <c r="CL113" i="1"/>
  <c r="CL112" i="1"/>
  <c r="CL111" i="1"/>
  <c r="CL110" i="1"/>
  <c r="CL109" i="1"/>
  <c r="CL108" i="1"/>
  <c r="CL107" i="1"/>
  <c r="CL106" i="1"/>
  <c r="CL105" i="1"/>
  <c r="CL104" i="1"/>
  <c r="CL103" i="1"/>
  <c r="CL102" i="1"/>
  <c r="CL101" i="1"/>
  <c r="CL100" i="1"/>
  <c r="CL99" i="1"/>
  <c r="CL98" i="1"/>
  <c r="CL97" i="1"/>
  <c r="CL96" i="1"/>
  <c r="CL95" i="1"/>
  <c r="CL94" i="1"/>
  <c r="CL93" i="1"/>
  <c r="CL92" i="1"/>
  <c r="CL91" i="1"/>
  <c r="CL90" i="1"/>
  <c r="CL89" i="1"/>
  <c r="CL88" i="1"/>
  <c r="CL87" i="1"/>
  <c r="CL86" i="1"/>
  <c r="CL85" i="1"/>
  <c r="CL84" i="1"/>
  <c r="CL83" i="1"/>
  <c r="CL82" i="1"/>
  <c r="CL81" i="1"/>
  <c r="CL80" i="1"/>
  <c r="CL79" i="1"/>
  <c r="CL78" i="1"/>
  <c r="CL77" i="1"/>
  <c r="CL76" i="1"/>
  <c r="CL75" i="1"/>
  <c r="CL74" i="1"/>
  <c r="CL73" i="1"/>
  <c r="CL72" i="1"/>
  <c r="CL71" i="1"/>
  <c r="CL70" i="1"/>
  <c r="CL69" i="1"/>
  <c r="CL68" i="1"/>
  <c r="CL67" i="1"/>
  <c r="CL66" i="1"/>
  <c r="CL65" i="1"/>
  <c r="CL64" i="1"/>
  <c r="CL63" i="1"/>
  <c r="CL62" i="1"/>
  <c r="CL61" i="1"/>
  <c r="CL60" i="1"/>
  <c r="CL59" i="1"/>
  <c r="CL58" i="1"/>
  <c r="CL57" i="1"/>
  <c r="CL56" i="1"/>
  <c r="CL55" i="1"/>
  <c r="CL54" i="1"/>
  <c r="CL53" i="1"/>
  <c r="CL52" i="1"/>
  <c r="CL51" i="1"/>
  <c r="CL50" i="1"/>
  <c r="CL49" i="1"/>
  <c r="CL48" i="1"/>
  <c r="CL47" i="1"/>
  <c r="CL46" i="1"/>
  <c r="CL45" i="1"/>
  <c r="CL44" i="1"/>
  <c r="CL43" i="1"/>
  <c r="CL42" i="1"/>
  <c r="CL41" i="1"/>
  <c r="CL40" i="1"/>
  <c r="CL39" i="1"/>
  <c r="CL38" i="1"/>
  <c r="CL37" i="1"/>
  <c r="CL36" i="1"/>
  <c r="CL35" i="1"/>
  <c r="CL34" i="1"/>
  <c r="CL33" i="1"/>
  <c r="CL32" i="1"/>
  <c r="CL31" i="1"/>
  <c r="CL30" i="1"/>
  <c r="CL29" i="1"/>
  <c r="CL28" i="1"/>
  <c r="CL27" i="1"/>
  <c r="CL26" i="1"/>
  <c r="CL25" i="1"/>
  <c r="CL24" i="1"/>
  <c r="CL23" i="1"/>
  <c r="CL22" i="1"/>
  <c r="CL21" i="1"/>
  <c r="CL20" i="1"/>
  <c r="CL19" i="1"/>
  <c r="CL18" i="1"/>
  <c r="CL17" i="1"/>
  <c r="CL16" i="1"/>
  <c r="CL15" i="1"/>
  <c r="CL14" i="1"/>
  <c r="CL13" i="1"/>
  <c r="CL12" i="1"/>
  <c r="CL11" i="1"/>
  <c r="CL10" i="1"/>
  <c r="CL9" i="1"/>
  <c r="CL8" i="1"/>
  <c r="CL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7" i="1"/>
  <c r="F8" i="1"/>
  <c r="E8" i="1" s="1"/>
  <c r="C7" i="1"/>
  <c r="AI519" i="1" l="1"/>
  <c r="AI528" i="1"/>
  <c r="AI546" i="1"/>
  <c r="AI537" i="1"/>
  <c r="CK196" i="1"/>
  <c r="BA39" i="1"/>
  <c r="AI555" i="1"/>
  <c r="AI42" i="1"/>
  <c r="AI262" i="1"/>
  <c r="AI435" i="1"/>
  <c r="AI509" i="1"/>
  <c r="AI563" i="1"/>
  <c r="AI409" i="1"/>
  <c r="AI72" i="1"/>
  <c r="AI225" i="1"/>
  <c r="AI390" i="1"/>
  <c r="AI499" i="1"/>
  <c r="AI554" i="1"/>
  <c r="AI391" i="1"/>
  <c r="AI111" i="1"/>
  <c r="AI198" i="1"/>
  <c r="AI253" i="1"/>
  <c r="AI289" i="1"/>
  <c r="AI326" i="1"/>
  <c r="AI344" i="1"/>
  <c r="AI371" i="1"/>
  <c r="AI445" i="1"/>
  <c r="AI472" i="1"/>
  <c r="AI527" i="1"/>
  <c r="AI363" i="1"/>
  <c r="AI455" i="1"/>
  <c r="AI501" i="1"/>
  <c r="AI58" i="1"/>
  <c r="AI207" i="1"/>
  <c r="AI243" i="1"/>
  <c r="AI280" i="1"/>
  <c r="AI317" i="1"/>
  <c r="AI353" i="1"/>
  <c r="AI381" i="1"/>
  <c r="AI417" i="1"/>
  <c r="AI463" i="1"/>
  <c r="AI490" i="1"/>
  <c r="AI545" i="1"/>
  <c r="AI373" i="1"/>
  <c r="AI464" i="1"/>
  <c r="AI136" i="1"/>
  <c r="AI189" i="1"/>
  <c r="AI234" i="1"/>
  <c r="AI271" i="1"/>
  <c r="AI307" i="1"/>
  <c r="AI335" i="1"/>
  <c r="AI362" i="1"/>
  <c r="AI399" i="1"/>
  <c r="AI454" i="1"/>
  <c r="AI481" i="1"/>
  <c r="AI536" i="1"/>
  <c r="AI354" i="1"/>
  <c r="AI473" i="1"/>
  <c r="AI510" i="1"/>
  <c r="AI25" i="1"/>
  <c r="AI86" i="1"/>
  <c r="AI122" i="1"/>
  <c r="AI149" i="1"/>
  <c r="AI159" i="1"/>
  <c r="AI169" i="1"/>
  <c r="AI179" i="1"/>
  <c r="AI298" i="1"/>
  <c r="AI408" i="1"/>
  <c r="AI26" i="1"/>
  <c r="I26" i="1" s="1"/>
  <c r="AI46" i="1"/>
  <c r="AI62" i="1"/>
  <c r="AI73" i="1"/>
  <c r="AI87" i="1"/>
  <c r="AI98" i="1"/>
  <c r="AI112" i="1"/>
  <c r="AI126" i="1"/>
  <c r="AI137" i="1"/>
  <c r="AI150" i="1"/>
  <c r="AI160" i="1"/>
  <c r="AI170" i="1"/>
  <c r="AI181" i="1"/>
  <c r="AI190" i="1"/>
  <c r="AI199" i="1"/>
  <c r="AI208" i="1"/>
  <c r="AI217" i="1"/>
  <c r="AI226" i="1"/>
  <c r="AI235" i="1"/>
  <c r="AI245" i="1"/>
  <c r="AI254" i="1"/>
  <c r="AI263" i="1"/>
  <c r="AI272" i="1"/>
  <c r="AI281" i="1"/>
  <c r="AI290" i="1"/>
  <c r="AI299" i="1"/>
  <c r="AI309" i="1"/>
  <c r="AI318" i="1"/>
  <c r="AI327" i="1"/>
  <c r="AI336" i="1"/>
  <c r="AI345" i="1"/>
  <c r="AI382" i="1"/>
  <c r="AI418" i="1"/>
  <c r="AI427" i="1"/>
  <c r="AI437" i="1"/>
  <c r="AI446" i="1"/>
  <c r="AI482" i="1"/>
  <c r="AI97" i="1"/>
  <c r="AI216" i="1"/>
  <c r="AI426" i="1"/>
  <c r="AI518" i="1"/>
  <c r="AI400" i="1"/>
  <c r="BA379" i="1"/>
  <c r="BA415" i="1"/>
  <c r="BA452" i="1"/>
  <c r="BA488" i="1"/>
  <c r="BA525" i="1"/>
  <c r="BA557" i="1"/>
  <c r="BA380" i="1"/>
  <c r="BA416" i="1"/>
  <c r="BA453" i="1"/>
  <c r="BA489" i="1"/>
  <c r="BA526" i="1"/>
  <c r="BA558" i="1"/>
  <c r="AI491" i="1"/>
  <c r="AI32" i="1"/>
  <c r="I32" i="1" s="1"/>
  <c r="AI565" i="1"/>
  <c r="AI566" i="1"/>
  <c r="AI557" i="1"/>
  <c r="AI547" i="1"/>
  <c r="AI538" i="1"/>
  <c r="AI529" i="1"/>
  <c r="AI520" i="1"/>
  <c r="AI511" i="1"/>
  <c r="AI502" i="1"/>
  <c r="AI493" i="1"/>
  <c r="AI483" i="1"/>
  <c r="AI474" i="1"/>
  <c r="AI465" i="1"/>
  <c r="AI456" i="1"/>
  <c r="AI447" i="1"/>
  <c r="AI438" i="1"/>
  <c r="AI429" i="1"/>
  <c r="AI419" i="1"/>
  <c r="AI410" i="1"/>
  <c r="AI401" i="1"/>
  <c r="AI392" i="1"/>
  <c r="AI383" i="1"/>
  <c r="AI374" i="1"/>
  <c r="AI365" i="1"/>
  <c r="AI355" i="1"/>
  <c r="AI346" i="1"/>
  <c r="AI337" i="1"/>
  <c r="AI328" i="1"/>
  <c r="AI319" i="1"/>
  <c r="AI310" i="1"/>
  <c r="AI301" i="1"/>
  <c r="AI291" i="1"/>
  <c r="AI282" i="1"/>
  <c r="AI273" i="1"/>
  <c r="AI264" i="1"/>
  <c r="AI255" i="1"/>
  <c r="AI246" i="1"/>
  <c r="AI237" i="1"/>
  <c r="AI227" i="1"/>
  <c r="AI218" i="1"/>
  <c r="AI209" i="1"/>
  <c r="AI200" i="1"/>
  <c r="AI191" i="1"/>
  <c r="AI182" i="1"/>
  <c r="AI173" i="1"/>
  <c r="AI161" i="1"/>
  <c r="AI151" i="1"/>
  <c r="AI138" i="1"/>
  <c r="AI127" i="1"/>
  <c r="AI113" i="1"/>
  <c r="AI102" i="1"/>
  <c r="AI88" i="1"/>
  <c r="AI74" i="1"/>
  <c r="AI63" i="1"/>
  <c r="AI48" i="1"/>
  <c r="BA565" i="1"/>
  <c r="BA533" i="1"/>
  <c r="BA497" i="1"/>
  <c r="BA461" i="1"/>
  <c r="BA424" i="1"/>
  <c r="BA388" i="1"/>
  <c r="BA348" i="1"/>
  <c r="BA304" i="1"/>
  <c r="BA262" i="1"/>
  <c r="BA220" i="1"/>
  <c r="BA176" i="1"/>
  <c r="BA134" i="1"/>
  <c r="BA76" i="1"/>
  <c r="CK552" i="1"/>
  <c r="CK349" i="1"/>
  <c r="BA337" i="1"/>
  <c r="BA295" i="1"/>
  <c r="BA253" i="1"/>
  <c r="BA209" i="1"/>
  <c r="BA167" i="1"/>
  <c r="BA125" i="1"/>
  <c r="BA58" i="1"/>
  <c r="CK528" i="1"/>
  <c r="CK296" i="1"/>
  <c r="BA336" i="1"/>
  <c r="BA294" i="1"/>
  <c r="BA252" i="1"/>
  <c r="BA208" i="1"/>
  <c r="BA166" i="1"/>
  <c r="BA124" i="1"/>
  <c r="BA57" i="1"/>
  <c r="CK527" i="1"/>
  <c r="CK246" i="1"/>
  <c r="AI12" i="1"/>
  <c r="AI20" i="1"/>
  <c r="AI28" i="1"/>
  <c r="AI36" i="1"/>
  <c r="AI44" i="1"/>
  <c r="AI52" i="1"/>
  <c r="AI60" i="1"/>
  <c r="AI68" i="1"/>
  <c r="I68" i="1" s="1"/>
  <c r="AI76" i="1"/>
  <c r="I76" i="1" s="1"/>
  <c r="AI84" i="1"/>
  <c r="AI92" i="1"/>
  <c r="AI100" i="1"/>
  <c r="AI108" i="1"/>
  <c r="AI116" i="1"/>
  <c r="AI124" i="1"/>
  <c r="AI132" i="1"/>
  <c r="AI140" i="1"/>
  <c r="AI148" i="1"/>
  <c r="AI156" i="1"/>
  <c r="AI164" i="1"/>
  <c r="AI172" i="1"/>
  <c r="AI180" i="1"/>
  <c r="AI188" i="1"/>
  <c r="AI196" i="1"/>
  <c r="AI204" i="1"/>
  <c r="AI212" i="1"/>
  <c r="AI220" i="1"/>
  <c r="AI228" i="1"/>
  <c r="AI236" i="1"/>
  <c r="AI244" i="1"/>
  <c r="AI252" i="1"/>
  <c r="AI260" i="1"/>
  <c r="AI268" i="1"/>
  <c r="AI276" i="1"/>
  <c r="AI284" i="1"/>
  <c r="AI292" i="1"/>
  <c r="AI300" i="1"/>
  <c r="AI308" i="1"/>
  <c r="AI316" i="1"/>
  <c r="AI324" i="1"/>
  <c r="AI332" i="1"/>
  <c r="AI340" i="1"/>
  <c r="AI348" i="1"/>
  <c r="AI356" i="1"/>
  <c r="AI364" i="1"/>
  <c r="AI372" i="1"/>
  <c r="AI380" i="1"/>
  <c r="AI388" i="1"/>
  <c r="AI396" i="1"/>
  <c r="AI404" i="1"/>
  <c r="AI412" i="1"/>
  <c r="AI420" i="1"/>
  <c r="AI428" i="1"/>
  <c r="AI436" i="1"/>
  <c r="AI444" i="1"/>
  <c r="AI452" i="1"/>
  <c r="AI460" i="1"/>
  <c r="AI468" i="1"/>
  <c r="AI476" i="1"/>
  <c r="AI484" i="1"/>
  <c r="AI492" i="1"/>
  <c r="AI500" i="1"/>
  <c r="AI508" i="1"/>
  <c r="AI516" i="1"/>
  <c r="AI524" i="1"/>
  <c r="AI532" i="1"/>
  <c r="AI540" i="1"/>
  <c r="AI548" i="1"/>
  <c r="AI556" i="1"/>
  <c r="AI564" i="1"/>
  <c r="AI7" i="1"/>
  <c r="AI13" i="1"/>
  <c r="AI21" i="1"/>
  <c r="AI29" i="1"/>
  <c r="AI37" i="1"/>
  <c r="AI45" i="1"/>
  <c r="AI53" i="1"/>
  <c r="AI61" i="1"/>
  <c r="AI69" i="1"/>
  <c r="AI77" i="1"/>
  <c r="I77" i="1" s="1"/>
  <c r="AI85" i="1"/>
  <c r="AI93" i="1"/>
  <c r="AI101" i="1"/>
  <c r="AI109" i="1"/>
  <c r="AI117" i="1"/>
  <c r="AI125" i="1"/>
  <c r="AI133" i="1"/>
  <c r="AI141" i="1"/>
  <c r="AI14" i="1"/>
  <c r="AI22" i="1"/>
  <c r="AI30" i="1"/>
  <c r="AI15" i="1"/>
  <c r="AI23" i="1"/>
  <c r="AI31" i="1"/>
  <c r="AI39" i="1"/>
  <c r="AI47" i="1"/>
  <c r="AI55" i="1"/>
  <c r="AI8" i="1"/>
  <c r="AI16" i="1"/>
  <c r="AI24" i="1"/>
  <c r="AI11" i="1"/>
  <c r="AI19" i="1"/>
  <c r="AI27" i="1"/>
  <c r="AI35" i="1"/>
  <c r="AI43" i="1"/>
  <c r="AI51" i="1"/>
  <c r="AI59" i="1"/>
  <c r="AI67" i="1"/>
  <c r="AI75" i="1"/>
  <c r="AI83" i="1"/>
  <c r="AI91" i="1"/>
  <c r="AI99" i="1"/>
  <c r="AI107" i="1"/>
  <c r="AI115" i="1"/>
  <c r="AI123" i="1"/>
  <c r="AI131" i="1"/>
  <c r="AI139" i="1"/>
  <c r="AI147" i="1"/>
  <c r="AI155" i="1"/>
  <c r="I155" i="1" s="1"/>
  <c r="AI163" i="1"/>
  <c r="AI171" i="1"/>
  <c r="AI571" i="1"/>
  <c r="AI562" i="1"/>
  <c r="AI553" i="1"/>
  <c r="AI544" i="1"/>
  <c r="AI535" i="1"/>
  <c r="AI526" i="1"/>
  <c r="AI517" i="1"/>
  <c r="AI507" i="1"/>
  <c r="AI498" i="1"/>
  <c r="AI489" i="1"/>
  <c r="AI480" i="1"/>
  <c r="AI471" i="1"/>
  <c r="AI462" i="1"/>
  <c r="AI453" i="1"/>
  <c r="AI443" i="1"/>
  <c r="AI434" i="1"/>
  <c r="AI425" i="1"/>
  <c r="AI416" i="1"/>
  <c r="AI407" i="1"/>
  <c r="AI398" i="1"/>
  <c r="AI389" i="1"/>
  <c r="AI379" i="1"/>
  <c r="AI370" i="1"/>
  <c r="AI361" i="1"/>
  <c r="AI352" i="1"/>
  <c r="AI343" i="1"/>
  <c r="AI334" i="1"/>
  <c r="AI325" i="1"/>
  <c r="AI315" i="1"/>
  <c r="AI306" i="1"/>
  <c r="AI297" i="1"/>
  <c r="AI288" i="1"/>
  <c r="AI279" i="1"/>
  <c r="AI270" i="1"/>
  <c r="AI261" i="1"/>
  <c r="AI251" i="1"/>
  <c r="AI242" i="1"/>
  <c r="AI233" i="1"/>
  <c r="AI224" i="1"/>
  <c r="AI215" i="1"/>
  <c r="AI206" i="1"/>
  <c r="AI197" i="1"/>
  <c r="AI187" i="1"/>
  <c r="AI178" i="1"/>
  <c r="AI168" i="1"/>
  <c r="AI158" i="1"/>
  <c r="AI146" i="1"/>
  <c r="AI135" i="1"/>
  <c r="AI121" i="1"/>
  <c r="AI110" i="1"/>
  <c r="AI96" i="1"/>
  <c r="I96" i="1" s="1"/>
  <c r="AI82" i="1"/>
  <c r="AI71" i="1"/>
  <c r="AI57" i="1"/>
  <c r="AI41" i="1"/>
  <c r="AI18" i="1"/>
  <c r="I18" i="1" s="1"/>
  <c r="BA550" i="1"/>
  <c r="BA517" i="1"/>
  <c r="BA480" i="1"/>
  <c r="BA444" i="1"/>
  <c r="BA407" i="1"/>
  <c r="BA369" i="1"/>
  <c r="BA327" i="1"/>
  <c r="BA285" i="1"/>
  <c r="BA241" i="1"/>
  <c r="BA199" i="1"/>
  <c r="BA157" i="1"/>
  <c r="BA113" i="1"/>
  <c r="CK503" i="1"/>
  <c r="CK7" i="1"/>
  <c r="CK17" i="1"/>
  <c r="CK25" i="1"/>
  <c r="CK33" i="1"/>
  <c r="CK41" i="1"/>
  <c r="CK49" i="1"/>
  <c r="CK57" i="1"/>
  <c r="CK65" i="1"/>
  <c r="CK73" i="1"/>
  <c r="CK81" i="1"/>
  <c r="CK89" i="1"/>
  <c r="CK97" i="1"/>
  <c r="CK105" i="1"/>
  <c r="CK113" i="1"/>
  <c r="CK121" i="1"/>
  <c r="CK129" i="1"/>
  <c r="CK137" i="1"/>
  <c r="CK145" i="1"/>
  <c r="CK153" i="1"/>
  <c r="CK161" i="1"/>
  <c r="CK169" i="1"/>
  <c r="CK177" i="1"/>
  <c r="CK185" i="1"/>
  <c r="CK193" i="1"/>
  <c r="CK201" i="1"/>
  <c r="CK209" i="1"/>
  <c r="CK217" i="1"/>
  <c r="CK225" i="1"/>
  <c r="CK233" i="1"/>
  <c r="CK241" i="1"/>
  <c r="CK249" i="1"/>
  <c r="CK257" i="1"/>
  <c r="CK265" i="1"/>
  <c r="CK273" i="1"/>
  <c r="CK281" i="1"/>
  <c r="CK289" i="1"/>
  <c r="CK297" i="1"/>
  <c r="CK305" i="1"/>
  <c r="CK313" i="1"/>
  <c r="CK321" i="1"/>
  <c r="CK329" i="1"/>
  <c r="CK337" i="1"/>
  <c r="CK345" i="1"/>
  <c r="CK353" i="1"/>
  <c r="CK361" i="1"/>
  <c r="CK369" i="1"/>
  <c r="CK377" i="1"/>
  <c r="CK385" i="1"/>
  <c r="CK393" i="1"/>
  <c r="CK401" i="1"/>
  <c r="CK409" i="1"/>
  <c r="CK417" i="1"/>
  <c r="CK425" i="1"/>
  <c r="CK433" i="1"/>
  <c r="CK441" i="1"/>
  <c r="CK449" i="1"/>
  <c r="CK457" i="1"/>
  <c r="CK465" i="1"/>
  <c r="CK473" i="1"/>
  <c r="CK481" i="1"/>
  <c r="CK489" i="1"/>
  <c r="CK497" i="1"/>
  <c r="CK505" i="1"/>
  <c r="CK513" i="1"/>
  <c r="CK521" i="1"/>
  <c r="CK529" i="1"/>
  <c r="CK537" i="1"/>
  <c r="CK545" i="1"/>
  <c r="CK553" i="1"/>
  <c r="CK561" i="1"/>
  <c r="CK569" i="1"/>
  <c r="CK10" i="1"/>
  <c r="CK18" i="1"/>
  <c r="CK26" i="1"/>
  <c r="CK34" i="1"/>
  <c r="CK42" i="1"/>
  <c r="CK50" i="1"/>
  <c r="CK58" i="1"/>
  <c r="CK66" i="1"/>
  <c r="CK74" i="1"/>
  <c r="CK82" i="1"/>
  <c r="CK90" i="1"/>
  <c r="CK98" i="1"/>
  <c r="CK106" i="1"/>
  <c r="CK114" i="1"/>
  <c r="CK122" i="1"/>
  <c r="CK130" i="1"/>
  <c r="CK138" i="1"/>
  <c r="CK146" i="1"/>
  <c r="CK154" i="1"/>
  <c r="CK162" i="1"/>
  <c r="CK170" i="1"/>
  <c r="CK178" i="1"/>
  <c r="CK186" i="1"/>
  <c r="CK194" i="1"/>
  <c r="CK202" i="1"/>
  <c r="CK210" i="1"/>
  <c r="CK218" i="1"/>
  <c r="CK226" i="1"/>
  <c r="CK234" i="1"/>
  <c r="CK242" i="1"/>
  <c r="CK250" i="1"/>
  <c r="CK258" i="1"/>
  <c r="CK266" i="1"/>
  <c r="CK274" i="1"/>
  <c r="CK282" i="1"/>
  <c r="CK290" i="1"/>
  <c r="CK298" i="1"/>
  <c r="CK306" i="1"/>
  <c r="CK314" i="1"/>
  <c r="CK322" i="1"/>
  <c r="CK330" i="1"/>
  <c r="CK338" i="1"/>
  <c r="CK346" i="1"/>
  <c r="CK354" i="1"/>
  <c r="CK362" i="1"/>
  <c r="CK370" i="1"/>
  <c r="CK378" i="1"/>
  <c r="CK386" i="1"/>
  <c r="CK394" i="1"/>
  <c r="CK402" i="1"/>
  <c r="CK410" i="1"/>
  <c r="CK418" i="1"/>
  <c r="CK426" i="1"/>
  <c r="CK434" i="1"/>
  <c r="CK442" i="1"/>
  <c r="CK450" i="1"/>
  <c r="CK458" i="1"/>
  <c r="CK466" i="1"/>
  <c r="CK474" i="1"/>
  <c r="CK482" i="1"/>
  <c r="CK490" i="1"/>
  <c r="CK498" i="1"/>
  <c r="CK506" i="1"/>
  <c r="CK514" i="1"/>
  <c r="CK522" i="1"/>
  <c r="CK530" i="1"/>
  <c r="CK538" i="1"/>
  <c r="CK546" i="1"/>
  <c r="CK554" i="1"/>
  <c r="CK562" i="1"/>
  <c r="CK570" i="1"/>
  <c r="CK11" i="1"/>
  <c r="CK19" i="1"/>
  <c r="CK27" i="1"/>
  <c r="CK35" i="1"/>
  <c r="CK43" i="1"/>
  <c r="CK51" i="1"/>
  <c r="CK59" i="1"/>
  <c r="CK67" i="1"/>
  <c r="CK75" i="1"/>
  <c r="CK83" i="1"/>
  <c r="CK91" i="1"/>
  <c r="CK99" i="1"/>
  <c r="CK107" i="1"/>
  <c r="CK115" i="1"/>
  <c r="CK123" i="1"/>
  <c r="CK131" i="1"/>
  <c r="CK139" i="1"/>
  <c r="CK147" i="1"/>
  <c r="CK155" i="1"/>
  <c r="CK163" i="1"/>
  <c r="CK171" i="1"/>
  <c r="CK179" i="1"/>
  <c r="CK187" i="1"/>
  <c r="CK195" i="1"/>
  <c r="CK203" i="1"/>
  <c r="CK211" i="1"/>
  <c r="CK219" i="1"/>
  <c r="CK227" i="1"/>
  <c r="CK235" i="1"/>
  <c r="CK243" i="1"/>
  <c r="CK251" i="1"/>
  <c r="CK259" i="1"/>
  <c r="CK267" i="1"/>
  <c r="CK275" i="1"/>
  <c r="CK283" i="1"/>
  <c r="CK291" i="1"/>
  <c r="CK299" i="1"/>
  <c r="CK307" i="1"/>
  <c r="CK315" i="1"/>
  <c r="CK323" i="1"/>
  <c r="CK331" i="1"/>
  <c r="CK339" i="1"/>
  <c r="CK347" i="1"/>
  <c r="CK355" i="1"/>
  <c r="CK363" i="1"/>
  <c r="CK371" i="1"/>
  <c r="CK379" i="1"/>
  <c r="CK387" i="1"/>
  <c r="CK395" i="1"/>
  <c r="CK403" i="1"/>
  <c r="CK411" i="1"/>
  <c r="CK419" i="1"/>
  <c r="CK427" i="1"/>
  <c r="CK435" i="1"/>
  <c r="CK443" i="1"/>
  <c r="CK451" i="1"/>
  <c r="CK459" i="1"/>
  <c r="CK467" i="1"/>
  <c r="CK475" i="1"/>
  <c r="CK483" i="1"/>
  <c r="CK491" i="1"/>
  <c r="CK499" i="1"/>
  <c r="CK507" i="1"/>
  <c r="CK515" i="1"/>
  <c r="CK523" i="1"/>
  <c r="CK531" i="1"/>
  <c r="CK539" i="1"/>
  <c r="CK547" i="1"/>
  <c r="CK555" i="1"/>
  <c r="CK563" i="1"/>
  <c r="CK571" i="1"/>
  <c r="CK12" i="1"/>
  <c r="CK20" i="1"/>
  <c r="CK28" i="1"/>
  <c r="CK36" i="1"/>
  <c r="CK44" i="1"/>
  <c r="CK52" i="1"/>
  <c r="CK60" i="1"/>
  <c r="CK68" i="1"/>
  <c r="CK76" i="1"/>
  <c r="CK84" i="1"/>
  <c r="CK92" i="1"/>
  <c r="CK100" i="1"/>
  <c r="CK108" i="1"/>
  <c r="CK13" i="1"/>
  <c r="CK21" i="1"/>
  <c r="CK29" i="1"/>
  <c r="CK37" i="1"/>
  <c r="CK45" i="1"/>
  <c r="CK53" i="1"/>
  <c r="CK61" i="1"/>
  <c r="CK69" i="1"/>
  <c r="CK77" i="1"/>
  <c r="CK85" i="1"/>
  <c r="CK93" i="1"/>
  <c r="CK101" i="1"/>
  <c r="CK109" i="1"/>
  <c r="CK22" i="1"/>
  <c r="CK40" i="1"/>
  <c r="CK63" i="1"/>
  <c r="CK86" i="1"/>
  <c r="CK104" i="1"/>
  <c r="CK120" i="1"/>
  <c r="CK134" i="1"/>
  <c r="CK148" i="1"/>
  <c r="CK159" i="1"/>
  <c r="CK173" i="1"/>
  <c r="CK184" i="1"/>
  <c r="CK198" i="1"/>
  <c r="CK212" i="1"/>
  <c r="CK223" i="1"/>
  <c r="CK237" i="1"/>
  <c r="CK248" i="1"/>
  <c r="CK262" i="1"/>
  <c r="CK276" i="1"/>
  <c r="CK287" i="1"/>
  <c r="CK301" i="1"/>
  <c r="CK312" i="1"/>
  <c r="CK326" i="1"/>
  <c r="CK340" i="1"/>
  <c r="CK351" i="1"/>
  <c r="CK365" i="1"/>
  <c r="CK376" i="1"/>
  <c r="CK390" i="1"/>
  <c r="CK404" i="1"/>
  <c r="CK415" i="1"/>
  <c r="CK429" i="1"/>
  <c r="CK440" i="1"/>
  <c r="CK454" i="1"/>
  <c r="CK468" i="1"/>
  <c r="CK479" i="1"/>
  <c r="CK493" i="1"/>
  <c r="CK504" i="1"/>
  <c r="CK518" i="1"/>
  <c r="CK532" i="1"/>
  <c r="CK543" i="1"/>
  <c r="CK557" i="1"/>
  <c r="CK568" i="1"/>
  <c r="CK23" i="1"/>
  <c r="CK46" i="1"/>
  <c r="CK64" i="1"/>
  <c r="CK87" i="1"/>
  <c r="CK110" i="1"/>
  <c r="CK124" i="1"/>
  <c r="CK135" i="1"/>
  <c r="CK149" i="1"/>
  <c r="CK160" i="1"/>
  <c r="CK174" i="1"/>
  <c r="CK188" i="1"/>
  <c r="CK199" i="1"/>
  <c r="CK213" i="1"/>
  <c r="CK224" i="1"/>
  <c r="CK238" i="1"/>
  <c r="CK252" i="1"/>
  <c r="CK263" i="1"/>
  <c r="CK277" i="1"/>
  <c r="CK288" i="1"/>
  <c r="CK302" i="1"/>
  <c r="CK316" i="1"/>
  <c r="CK327" i="1"/>
  <c r="CK341" i="1"/>
  <c r="CK352" i="1"/>
  <c r="CK366" i="1"/>
  <c r="CK380" i="1"/>
  <c r="CK391" i="1"/>
  <c r="CK405" i="1"/>
  <c r="CK416" i="1"/>
  <c r="CK430" i="1"/>
  <c r="CK444" i="1"/>
  <c r="CK455" i="1"/>
  <c r="CK469" i="1"/>
  <c r="CK480" i="1"/>
  <c r="CK494" i="1"/>
  <c r="CK508" i="1"/>
  <c r="CK519" i="1"/>
  <c r="CK533" i="1"/>
  <c r="CK544" i="1"/>
  <c r="CK558" i="1"/>
  <c r="CK9" i="1"/>
  <c r="CK24" i="1"/>
  <c r="CK47" i="1"/>
  <c r="CK70" i="1"/>
  <c r="CK88" i="1"/>
  <c r="CK111" i="1"/>
  <c r="CK125" i="1"/>
  <c r="CK136" i="1"/>
  <c r="CK150" i="1"/>
  <c r="CK164" i="1"/>
  <c r="CK175" i="1"/>
  <c r="CK189" i="1"/>
  <c r="CK200" i="1"/>
  <c r="CK214" i="1"/>
  <c r="CK228" i="1"/>
  <c r="CK239" i="1"/>
  <c r="CK253" i="1"/>
  <c r="CK264" i="1"/>
  <c r="CK278" i="1"/>
  <c r="CK292" i="1"/>
  <c r="CK303" i="1"/>
  <c r="CK317" i="1"/>
  <c r="CK328" i="1"/>
  <c r="CK342" i="1"/>
  <c r="CK356" i="1"/>
  <c r="CK367" i="1"/>
  <c r="CK381" i="1"/>
  <c r="CK392" i="1"/>
  <c r="CK406" i="1"/>
  <c r="CK420" i="1"/>
  <c r="CK431" i="1"/>
  <c r="CK445" i="1"/>
  <c r="CK456" i="1"/>
  <c r="CK470" i="1"/>
  <c r="CK484" i="1"/>
  <c r="CK495" i="1"/>
  <c r="CK509" i="1"/>
  <c r="CK520" i="1"/>
  <c r="CK534" i="1"/>
  <c r="CK548" i="1"/>
  <c r="CK559" i="1"/>
  <c r="CK30" i="1"/>
  <c r="CK48" i="1"/>
  <c r="CK71" i="1"/>
  <c r="CK94" i="1"/>
  <c r="CK112" i="1"/>
  <c r="CK126" i="1"/>
  <c r="CK140" i="1"/>
  <c r="CK151" i="1"/>
  <c r="CK165" i="1"/>
  <c r="CK176" i="1"/>
  <c r="CK190" i="1"/>
  <c r="CK204" i="1"/>
  <c r="CK215" i="1"/>
  <c r="CK229" i="1"/>
  <c r="CK240" i="1"/>
  <c r="CK254" i="1"/>
  <c r="CK268" i="1"/>
  <c r="CK279" i="1"/>
  <c r="CK293" i="1"/>
  <c r="CK304" i="1"/>
  <c r="CK318" i="1"/>
  <c r="CK332" i="1"/>
  <c r="CK343" i="1"/>
  <c r="CK357" i="1"/>
  <c r="CK368" i="1"/>
  <c r="CK382" i="1"/>
  <c r="CK396" i="1"/>
  <c r="CK407" i="1"/>
  <c r="CK421" i="1"/>
  <c r="CK432" i="1"/>
  <c r="CK446" i="1"/>
  <c r="CK460" i="1"/>
  <c r="CK471" i="1"/>
  <c r="CK485" i="1"/>
  <c r="CK496" i="1"/>
  <c r="CK510" i="1"/>
  <c r="CK524" i="1"/>
  <c r="CK535" i="1"/>
  <c r="CK549" i="1"/>
  <c r="CK560" i="1"/>
  <c r="CK8" i="1"/>
  <c r="CK31" i="1"/>
  <c r="CK54" i="1"/>
  <c r="CK72" i="1"/>
  <c r="CK95" i="1"/>
  <c r="CK116" i="1"/>
  <c r="CK127" i="1"/>
  <c r="CK141" i="1"/>
  <c r="CK152" i="1"/>
  <c r="CK166" i="1"/>
  <c r="CK180" i="1"/>
  <c r="CK191" i="1"/>
  <c r="CK205" i="1"/>
  <c r="CK216" i="1"/>
  <c r="CK230" i="1"/>
  <c r="CK244" i="1"/>
  <c r="CK255" i="1"/>
  <c r="CK269" i="1"/>
  <c r="CK280" i="1"/>
  <c r="CK294" i="1"/>
  <c r="CK308" i="1"/>
  <c r="CK319" i="1"/>
  <c r="CK333" i="1"/>
  <c r="CK344" i="1"/>
  <c r="CK358" i="1"/>
  <c r="CK372" i="1"/>
  <c r="CK383" i="1"/>
  <c r="CK397" i="1"/>
  <c r="CK408" i="1"/>
  <c r="CK14" i="1"/>
  <c r="CK32" i="1"/>
  <c r="CK55" i="1"/>
  <c r="CK78" i="1"/>
  <c r="CK96" i="1"/>
  <c r="CK117" i="1"/>
  <c r="CK128" i="1"/>
  <c r="CK142" i="1"/>
  <c r="CK156" i="1"/>
  <c r="CK167" i="1"/>
  <c r="CK181" i="1"/>
  <c r="CK192" i="1"/>
  <c r="CK206" i="1"/>
  <c r="CK220" i="1"/>
  <c r="CK231" i="1"/>
  <c r="CK245" i="1"/>
  <c r="CK256" i="1"/>
  <c r="CK270" i="1"/>
  <c r="CK284" i="1"/>
  <c r="CK295" i="1"/>
  <c r="CK309" i="1"/>
  <c r="CK320" i="1"/>
  <c r="CK334" i="1"/>
  <c r="CK348" i="1"/>
  <c r="CK359" i="1"/>
  <c r="CK373" i="1"/>
  <c r="CK384" i="1"/>
  <c r="CK398" i="1"/>
  <c r="CK412" i="1"/>
  <c r="CK423" i="1"/>
  <c r="CK437" i="1"/>
  <c r="CK448" i="1"/>
  <c r="CK462" i="1"/>
  <c r="CK476" i="1"/>
  <c r="CK487" i="1"/>
  <c r="CK501" i="1"/>
  <c r="CK15" i="1"/>
  <c r="CK16" i="1"/>
  <c r="CK102" i="1"/>
  <c r="CK157" i="1"/>
  <c r="CK207" i="1"/>
  <c r="CK260" i="1"/>
  <c r="CK310" i="1"/>
  <c r="CK360" i="1"/>
  <c r="CK413" i="1"/>
  <c r="CK447" i="1"/>
  <c r="CK478" i="1"/>
  <c r="CK512" i="1"/>
  <c r="CK540" i="1"/>
  <c r="CK565" i="1"/>
  <c r="CK103" i="1"/>
  <c r="CK158" i="1"/>
  <c r="CK208" i="1"/>
  <c r="CK261" i="1"/>
  <c r="CK311" i="1"/>
  <c r="CK364" i="1"/>
  <c r="CK414" i="1"/>
  <c r="CK452" i="1"/>
  <c r="CK486" i="1"/>
  <c r="CK516" i="1"/>
  <c r="CK541" i="1"/>
  <c r="CK566" i="1"/>
  <c r="CK38" i="1"/>
  <c r="CK118" i="1"/>
  <c r="CK168" i="1"/>
  <c r="CK221" i="1"/>
  <c r="CK271" i="1"/>
  <c r="CK324" i="1"/>
  <c r="CK374" i="1"/>
  <c r="CK422" i="1"/>
  <c r="CK453" i="1"/>
  <c r="CK488" i="1"/>
  <c r="CK517" i="1"/>
  <c r="CK542" i="1"/>
  <c r="CK567" i="1"/>
  <c r="CK39" i="1"/>
  <c r="CK119" i="1"/>
  <c r="CK172" i="1"/>
  <c r="CK222" i="1"/>
  <c r="CK272" i="1"/>
  <c r="CK325" i="1"/>
  <c r="CK375" i="1"/>
  <c r="CK424" i="1"/>
  <c r="CK461" i="1"/>
  <c r="CK492" i="1"/>
  <c r="CK525" i="1"/>
  <c r="CK550" i="1"/>
  <c r="CK56" i="1"/>
  <c r="CK132" i="1"/>
  <c r="CK182" i="1"/>
  <c r="CK232" i="1"/>
  <c r="CK285" i="1"/>
  <c r="CK335" i="1"/>
  <c r="CK388" i="1"/>
  <c r="CK428" i="1"/>
  <c r="CK463" i="1"/>
  <c r="CK500" i="1"/>
  <c r="CK526" i="1"/>
  <c r="CK551" i="1"/>
  <c r="CK62" i="1"/>
  <c r="CK133" i="1"/>
  <c r="CK183" i="1"/>
  <c r="CK236" i="1"/>
  <c r="CK286" i="1"/>
  <c r="CK336" i="1"/>
  <c r="CK389" i="1"/>
  <c r="CK436" i="1"/>
  <c r="CK464" i="1"/>
  <c r="CK80" i="1"/>
  <c r="CK144" i="1"/>
  <c r="CK197" i="1"/>
  <c r="CK247" i="1"/>
  <c r="CK300" i="1"/>
  <c r="CK350" i="1"/>
  <c r="CK400" i="1"/>
  <c r="CK439" i="1"/>
  <c r="CK477" i="1"/>
  <c r="CK511" i="1"/>
  <c r="CK536" i="1"/>
  <c r="CK564" i="1"/>
  <c r="BA11" i="1"/>
  <c r="BA19" i="1"/>
  <c r="BA27" i="1"/>
  <c r="BA35" i="1"/>
  <c r="BA43" i="1"/>
  <c r="BA51" i="1"/>
  <c r="BA59" i="1"/>
  <c r="I59" i="1" s="1"/>
  <c r="BA67" i="1"/>
  <c r="BA75" i="1"/>
  <c r="BA83" i="1"/>
  <c r="BA91" i="1"/>
  <c r="BA99" i="1"/>
  <c r="BA107" i="1"/>
  <c r="BA12" i="1"/>
  <c r="BA20" i="1"/>
  <c r="BA28" i="1"/>
  <c r="I28" i="1" s="1"/>
  <c r="BA13" i="1"/>
  <c r="BA21" i="1"/>
  <c r="BA29" i="1"/>
  <c r="BA37" i="1"/>
  <c r="BA45" i="1"/>
  <c r="BA16" i="1"/>
  <c r="BA30" i="1"/>
  <c r="BA40" i="1"/>
  <c r="BA50" i="1"/>
  <c r="BA60" i="1"/>
  <c r="BA69" i="1"/>
  <c r="BA78" i="1"/>
  <c r="BA87" i="1"/>
  <c r="BA96" i="1"/>
  <c r="BA105" i="1"/>
  <c r="BA114" i="1"/>
  <c r="BA122" i="1"/>
  <c r="BA130" i="1"/>
  <c r="BA138" i="1"/>
  <c r="BA146" i="1"/>
  <c r="BA154" i="1"/>
  <c r="BA162" i="1"/>
  <c r="BA170" i="1"/>
  <c r="BA178" i="1"/>
  <c r="I178" i="1" s="1"/>
  <c r="BA186" i="1"/>
  <c r="BA194" i="1"/>
  <c r="BA202" i="1"/>
  <c r="BA210" i="1"/>
  <c r="BA218" i="1"/>
  <c r="BA226" i="1"/>
  <c r="BA234" i="1"/>
  <c r="BA242" i="1"/>
  <c r="BA250" i="1"/>
  <c r="BA258" i="1"/>
  <c r="BA266" i="1"/>
  <c r="BA274" i="1"/>
  <c r="BA282" i="1"/>
  <c r="BA290" i="1"/>
  <c r="BA298" i="1"/>
  <c r="BA306" i="1"/>
  <c r="BA314" i="1"/>
  <c r="BA322" i="1"/>
  <c r="BA330" i="1"/>
  <c r="BA338" i="1"/>
  <c r="BA346" i="1"/>
  <c r="BA354" i="1"/>
  <c r="BA362" i="1"/>
  <c r="BA370" i="1"/>
  <c r="BA378" i="1"/>
  <c r="BA386" i="1"/>
  <c r="BA394" i="1"/>
  <c r="BA402" i="1"/>
  <c r="BA410" i="1"/>
  <c r="BA418" i="1"/>
  <c r="BA426" i="1"/>
  <c r="BA434" i="1"/>
  <c r="BA442" i="1"/>
  <c r="BA450" i="1"/>
  <c r="BA458" i="1"/>
  <c r="BA466" i="1"/>
  <c r="BA474" i="1"/>
  <c r="BA482" i="1"/>
  <c r="BA490" i="1"/>
  <c r="BA498" i="1"/>
  <c r="BA506" i="1"/>
  <c r="BA514" i="1"/>
  <c r="BA522" i="1"/>
  <c r="BA17" i="1"/>
  <c r="BA31" i="1"/>
  <c r="BA41" i="1"/>
  <c r="BA52" i="1"/>
  <c r="BA61" i="1"/>
  <c r="BA70" i="1"/>
  <c r="BA79" i="1"/>
  <c r="BA88" i="1"/>
  <c r="BA97" i="1"/>
  <c r="I97" i="1" s="1"/>
  <c r="BA106" i="1"/>
  <c r="BA115" i="1"/>
  <c r="BA123" i="1"/>
  <c r="BA131" i="1"/>
  <c r="BA139" i="1"/>
  <c r="BA147" i="1"/>
  <c r="BA155" i="1"/>
  <c r="BA163" i="1"/>
  <c r="BA171" i="1"/>
  <c r="BA179" i="1"/>
  <c r="BA187" i="1"/>
  <c r="BA195" i="1"/>
  <c r="BA203" i="1"/>
  <c r="BA211" i="1"/>
  <c r="BA219" i="1"/>
  <c r="BA227" i="1"/>
  <c r="BA235" i="1"/>
  <c r="BA243" i="1"/>
  <c r="BA251" i="1"/>
  <c r="BA259" i="1"/>
  <c r="BA267" i="1"/>
  <c r="BA275" i="1"/>
  <c r="BA283" i="1"/>
  <c r="BA291" i="1"/>
  <c r="BA299" i="1"/>
  <c r="BA307" i="1"/>
  <c r="BA315" i="1"/>
  <c r="BA323" i="1"/>
  <c r="BA331" i="1"/>
  <c r="BA339" i="1"/>
  <c r="BA347" i="1"/>
  <c r="BA355" i="1"/>
  <c r="BA363" i="1"/>
  <c r="BA371" i="1"/>
  <c r="BA7" i="1"/>
  <c r="BA18" i="1"/>
  <c r="BA32" i="1"/>
  <c r="BA42" i="1"/>
  <c r="BA53" i="1"/>
  <c r="BA62" i="1"/>
  <c r="BA71" i="1"/>
  <c r="BA80" i="1"/>
  <c r="BA89" i="1"/>
  <c r="BA98" i="1"/>
  <c r="BA108" i="1"/>
  <c r="BA8" i="1"/>
  <c r="BA22" i="1"/>
  <c r="BA33" i="1"/>
  <c r="BA44" i="1"/>
  <c r="BA54" i="1"/>
  <c r="BA63" i="1"/>
  <c r="BA72" i="1"/>
  <c r="BA81" i="1"/>
  <c r="BA90" i="1"/>
  <c r="BA100" i="1"/>
  <c r="BA109" i="1"/>
  <c r="BA24" i="1"/>
  <c r="BA47" i="1"/>
  <c r="BA65" i="1"/>
  <c r="BA84" i="1"/>
  <c r="BA102" i="1"/>
  <c r="BA117" i="1"/>
  <c r="BA127" i="1"/>
  <c r="BA137" i="1"/>
  <c r="BA149" i="1"/>
  <c r="BA159" i="1"/>
  <c r="BA169" i="1"/>
  <c r="I169" i="1" s="1"/>
  <c r="BA181" i="1"/>
  <c r="BA191" i="1"/>
  <c r="BA201" i="1"/>
  <c r="BA213" i="1"/>
  <c r="BA223" i="1"/>
  <c r="BA233" i="1"/>
  <c r="BA245" i="1"/>
  <c r="BA255" i="1"/>
  <c r="BA265" i="1"/>
  <c r="BA277" i="1"/>
  <c r="BA287" i="1"/>
  <c r="BA297" i="1"/>
  <c r="BA309" i="1"/>
  <c r="BA319" i="1"/>
  <c r="BA329" i="1"/>
  <c r="BA341" i="1"/>
  <c r="BA351" i="1"/>
  <c r="BA361" i="1"/>
  <c r="BA373" i="1"/>
  <c r="BA382" i="1"/>
  <c r="BA391" i="1"/>
  <c r="BA400" i="1"/>
  <c r="BA409" i="1"/>
  <c r="BA419" i="1"/>
  <c r="BA428" i="1"/>
  <c r="BA437" i="1"/>
  <c r="BA446" i="1"/>
  <c r="BA455" i="1"/>
  <c r="BA464" i="1"/>
  <c r="BA473" i="1"/>
  <c r="BA483" i="1"/>
  <c r="BA492" i="1"/>
  <c r="BA501" i="1"/>
  <c r="BA510" i="1"/>
  <c r="BA519" i="1"/>
  <c r="BA528" i="1"/>
  <c r="BA536" i="1"/>
  <c r="BA544" i="1"/>
  <c r="BA552" i="1"/>
  <c r="BA560" i="1"/>
  <c r="BA568" i="1"/>
  <c r="BA25" i="1"/>
  <c r="BA48" i="1"/>
  <c r="BA66" i="1"/>
  <c r="BA85" i="1"/>
  <c r="BA103" i="1"/>
  <c r="BA118" i="1"/>
  <c r="BA128" i="1"/>
  <c r="BA140" i="1"/>
  <c r="BA150" i="1"/>
  <c r="I150" i="1" s="1"/>
  <c r="BA160" i="1"/>
  <c r="BA172" i="1"/>
  <c r="BA182" i="1"/>
  <c r="BA192" i="1"/>
  <c r="BA204" i="1"/>
  <c r="BA214" i="1"/>
  <c r="BA224" i="1"/>
  <c r="BA236" i="1"/>
  <c r="BA246" i="1"/>
  <c r="BA256" i="1"/>
  <c r="BA268" i="1"/>
  <c r="BA278" i="1"/>
  <c r="BA288" i="1"/>
  <c r="BA300" i="1"/>
  <c r="BA310" i="1"/>
  <c r="BA320" i="1"/>
  <c r="BA332" i="1"/>
  <c r="BA342" i="1"/>
  <c r="BA352" i="1"/>
  <c r="BA364" i="1"/>
  <c r="BA374" i="1"/>
  <c r="BA383" i="1"/>
  <c r="BA392" i="1"/>
  <c r="BA401" i="1"/>
  <c r="BA411" i="1"/>
  <c r="BA420" i="1"/>
  <c r="BA429" i="1"/>
  <c r="BA438" i="1"/>
  <c r="BA447" i="1"/>
  <c r="BA456" i="1"/>
  <c r="BA465" i="1"/>
  <c r="BA475" i="1"/>
  <c r="BA484" i="1"/>
  <c r="BA493" i="1"/>
  <c r="BA502" i="1"/>
  <c r="BA511" i="1"/>
  <c r="BA520" i="1"/>
  <c r="BA529" i="1"/>
  <c r="BA537" i="1"/>
  <c r="BA545" i="1"/>
  <c r="BA553" i="1"/>
  <c r="BA561" i="1"/>
  <c r="BA569" i="1"/>
  <c r="BA26" i="1"/>
  <c r="BA49" i="1"/>
  <c r="BA68" i="1"/>
  <c r="BA86" i="1"/>
  <c r="BA104" i="1"/>
  <c r="BA119" i="1"/>
  <c r="BA129" i="1"/>
  <c r="BA141" i="1"/>
  <c r="BA151" i="1"/>
  <c r="I151" i="1" s="1"/>
  <c r="BA161" i="1"/>
  <c r="BA173" i="1"/>
  <c r="BA183" i="1"/>
  <c r="BA193" i="1"/>
  <c r="BA205" i="1"/>
  <c r="BA215" i="1"/>
  <c r="BA225" i="1"/>
  <c r="BA237" i="1"/>
  <c r="BA247" i="1"/>
  <c r="BA257" i="1"/>
  <c r="BA269" i="1"/>
  <c r="BA279" i="1"/>
  <c r="BA289" i="1"/>
  <c r="BA301" i="1"/>
  <c r="BA311" i="1"/>
  <c r="BA321" i="1"/>
  <c r="BA333" i="1"/>
  <c r="BA343" i="1"/>
  <c r="BA353" i="1"/>
  <c r="BA365" i="1"/>
  <c r="BA375" i="1"/>
  <c r="BA384" i="1"/>
  <c r="BA393" i="1"/>
  <c r="BA403" i="1"/>
  <c r="BA412" i="1"/>
  <c r="BA421" i="1"/>
  <c r="BA430" i="1"/>
  <c r="BA439" i="1"/>
  <c r="BA448" i="1"/>
  <c r="BA457" i="1"/>
  <c r="BA467" i="1"/>
  <c r="BA476" i="1"/>
  <c r="BA485" i="1"/>
  <c r="BA494" i="1"/>
  <c r="BA503" i="1"/>
  <c r="BA512" i="1"/>
  <c r="BA521" i="1"/>
  <c r="BA530" i="1"/>
  <c r="BA538" i="1"/>
  <c r="BA546" i="1"/>
  <c r="BA554" i="1"/>
  <c r="BA562" i="1"/>
  <c r="BA570" i="1"/>
  <c r="BA9" i="1"/>
  <c r="BA34" i="1"/>
  <c r="BA55" i="1"/>
  <c r="BA73" i="1"/>
  <c r="BA92" i="1"/>
  <c r="BA110" i="1"/>
  <c r="BA120" i="1"/>
  <c r="BA132" i="1"/>
  <c r="BA142" i="1"/>
  <c r="BA152" i="1"/>
  <c r="BA164" i="1"/>
  <c r="BA174" i="1"/>
  <c r="BA184" i="1"/>
  <c r="BA196" i="1"/>
  <c r="BA206" i="1"/>
  <c r="BA216" i="1"/>
  <c r="BA228" i="1"/>
  <c r="BA238" i="1"/>
  <c r="BA248" i="1"/>
  <c r="BA260" i="1"/>
  <c r="BA270" i="1"/>
  <c r="BA280" i="1"/>
  <c r="BA292" i="1"/>
  <c r="BA302" i="1"/>
  <c r="BA312" i="1"/>
  <c r="BA324" i="1"/>
  <c r="BA334" i="1"/>
  <c r="BA344" i="1"/>
  <c r="BA356" i="1"/>
  <c r="BA366" i="1"/>
  <c r="BA376" i="1"/>
  <c r="BA385" i="1"/>
  <c r="BA395" i="1"/>
  <c r="BA404" i="1"/>
  <c r="BA413" i="1"/>
  <c r="BA422" i="1"/>
  <c r="BA431" i="1"/>
  <c r="BA440" i="1"/>
  <c r="BA449" i="1"/>
  <c r="BA459" i="1"/>
  <c r="BA468" i="1"/>
  <c r="BA477" i="1"/>
  <c r="BA486" i="1"/>
  <c r="BA495" i="1"/>
  <c r="BA504" i="1"/>
  <c r="BA513" i="1"/>
  <c r="BA523" i="1"/>
  <c r="BA531" i="1"/>
  <c r="BA539" i="1"/>
  <c r="BA547" i="1"/>
  <c r="BA555" i="1"/>
  <c r="BA563" i="1"/>
  <c r="BA571" i="1"/>
  <c r="BA10" i="1"/>
  <c r="BA36" i="1"/>
  <c r="BA56" i="1"/>
  <c r="BA74" i="1"/>
  <c r="BA93" i="1"/>
  <c r="BA111" i="1"/>
  <c r="BA121" i="1"/>
  <c r="BA133" i="1"/>
  <c r="BA143" i="1"/>
  <c r="BA153" i="1"/>
  <c r="BA165" i="1"/>
  <c r="BA175" i="1"/>
  <c r="BA185" i="1"/>
  <c r="BA197" i="1"/>
  <c r="BA207" i="1"/>
  <c r="BA217" i="1"/>
  <c r="BA229" i="1"/>
  <c r="BA239" i="1"/>
  <c r="BA249" i="1"/>
  <c r="BA261" i="1"/>
  <c r="BA271" i="1"/>
  <c r="BA281" i="1"/>
  <c r="BA293" i="1"/>
  <c r="BA303" i="1"/>
  <c r="BA313" i="1"/>
  <c r="BA325" i="1"/>
  <c r="BA335" i="1"/>
  <c r="BA345" i="1"/>
  <c r="BA357" i="1"/>
  <c r="BA367" i="1"/>
  <c r="BA377" i="1"/>
  <c r="BA387" i="1"/>
  <c r="BA396" i="1"/>
  <c r="BA405" i="1"/>
  <c r="BA414" i="1"/>
  <c r="BA423" i="1"/>
  <c r="BA432" i="1"/>
  <c r="BA441" i="1"/>
  <c r="BA451" i="1"/>
  <c r="BA460" i="1"/>
  <c r="BA469" i="1"/>
  <c r="BA478" i="1"/>
  <c r="BA487" i="1"/>
  <c r="BA496" i="1"/>
  <c r="BA505" i="1"/>
  <c r="BA515" i="1"/>
  <c r="BA524" i="1"/>
  <c r="BA532" i="1"/>
  <c r="BA540" i="1"/>
  <c r="BA548" i="1"/>
  <c r="BA556" i="1"/>
  <c r="BA564" i="1"/>
  <c r="BA23" i="1"/>
  <c r="BA46" i="1"/>
  <c r="BA64" i="1"/>
  <c r="BA82" i="1"/>
  <c r="BA101" i="1"/>
  <c r="BA116" i="1"/>
  <c r="BA126" i="1"/>
  <c r="BA136" i="1"/>
  <c r="BA148" i="1"/>
  <c r="I148" i="1" s="1"/>
  <c r="BA158" i="1"/>
  <c r="BA168" i="1"/>
  <c r="BA180" i="1"/>
  <c r="BA190" i="1"/>
  <c r="BA200" i="1"/>
  <c r="BA212" i="1"/>
  <c r="BA222" i="1"/>
  <c r="BA232" i="1"/>
  <c r="BA244" i="1"/>
  <c r="BA254" i="1"/>
  <c r="BA264" i="1"/>
  <c r="BA276" i="1"/>
  <c r="BA286" i="1"/>
  <c r="BA296" i="1"/>
  <c r="BA308" i="1"/>
  <c r="BA318" i="1"/>
  <c r="BA328" i="1"/>
  <c r="BA340" i="1"/>
  <c r="BA350" i="1"/>
  <c r="BA360" i="1"/>
  <c r="BA372" i="1"/>
  <c r="BA381" i="1"/>
  <c r="BA390" i="1"/>
  <c r="BA399" i="1"/>
  <c r="BA408" i="1"/>
  <c r="BA417" i="1"/>
  <c r="BA427" i="1"/>
  <c r="BA436" i="1"/>
  <c r="BA445" i="1"/>
  <c r="BA454" i="1"/>
  <c r="BA463" i="1"/>
  <c r="BA472" i="1"/>
  <c r="BA481" i="1"/>
  <c r="BA491" i="1"/>
  <c r="BA500" i="1"/>
  <c r="BA509" i="1"/>
  <c r="BA518" i="1"/>
  <c r="BA527" i="1"/>
  <c r="BA535" i="1"/>
  <c r="BA543" i="1"/>
  <c r="BA551" i="1"/>
  <c r="BA559" i="1"/>
  <c r="BA567" i="1"/>
  <c r="AI570" i="1"/>
  <c r="AI561" i="1"/>
  <c r="AI552" i="1"/>
  <c r="AI543" i="1"/>
  <c r="AI534" i="1"/>
  <c r="AI525" i="1"/>
  <c r="AI515" i="1"/>
  <c r="AI506" i="1"/>
  <c r="AI497" i="1"/>
  <c r="AI488" i="1"/>
  <c r="AI479" i="1"/>
  <c r="AI470" i="1"/>
  <c r="AI461" i="1"/>
  <c r="AI451" i="1"/>
  <c r="AI442" i="1"/>
  <c r="AI433" i="1"/>
  <c r="AI424" i="1"/>
  <c r="AI415" i="1"/>
  <c r="AI406" i="1"/>
  <c r="AI397" i="1"/>
  <c r="AI387" i="1"/>
  <c r="AI378" i="1"/>
  <c r="AI369" i="1"/>
  <c r="AI360" i="1"/>
  <c r="AI351" i="1"/>
  <c r="AI342" i="1"/>
  <c r="AI333" i="1"/>
  <c r="AI323" i="1"/>
  <c r="AI314" i="1"/>
  <c r="AI305" i="1"/>
  <c r="AI296" i="1"/>
  <c r="AI287" i="1"/>
  <c r="AI278" i="1"/>
  <c r="AI269" i="1"/>
  <c r="AI259" i="1"/>
  <c r="AI250" i="1"/>
  <c r="AI241" i="1"/>
  <c r="AI232" i="1"/>
  <c r="AI223" i="1"/>
  <c r="AI214" i="1"/>
  <c r="AI205" i="1"/>
  <c r="AI195" i="1"/>
  <c r="AI186" i="1"/>
  <c r="AI177" i="1"/>
  <c r="AI167" i="1"/>
  <c r="AI157" i="1"/>
  <c r="AI145" i="1"/>
  <c r="AI134" i="1"/>
  <c r="AI120" i="1"/>
  <c r="AI106" i="1"/>
  <c r="AI95" i="1"/>
  <c r="AI81" i="1"/>
  <c r="AI70" i="1"/>
  <c r="AI56" i="1"/>
  <c r="AI40" i="1"/>
  <c r="AI17" i="1"/>
  <c r="I17" i="1" s="1"/>
  <c r="BA549" i="1"/>
  <c r="BA516" i="1"/>
  <c r="BA479" i="1"/>
  <c r="BA443" i="1"/>
  <c r="BA406" i="1"/>
  <c r="BA368" i="1"/>
  <c r="BA326" i="1"/>
  <c r="BA284" i="1"/>
  <c r="BA240" i="1"/>
  <c r="BA198" i="1"/>
  <c r="BA156" i="1"/>
  <c r="BA112" i="1"/>
  <c r="I112" i="1" s="1"/>
  <c r="BA38" i="1"/>
  <c r="CK502" i="1"/>
  <c r="CK143" i="1"/>
  <c r="BS7" i="1"/>
  <c r="AI569" i="1"/>
  <c r="AI560" i="1"/>
  <c r="AI551" i="1"/>
  <c r="AI542" i="1"/>
  <c r="AI533" i="1"/>
  <c r="AI523" i="1"/>
  <c r="AI514" i="1"/>
  <c r="AI505" i="1"/>
  <c r="AI496" i="1"/>
  <c r="AI487" i="1"/>
  <c r="AI478" i="1"/>
  <c r="AI469" i="1"/>
  <c r="AI459" i="1"/>
  <c r="AI450" i="1"/>
  <c r="AI441" i="1"/>
  <c r="AI432" i="1"/>
  <c r="AI423" i="1"/>
  <c r="AI414" i="1"/>
  <c r="AI405" i="1"/>
  <c r="AI395" i="1"/>
  <c r="AI386" i="1"/>
  <c r="AI377" i="1"/>
  <c r="AI368" i="1"/>
  <c r="AI359" i="1"/>
  <c r="AI350" i="1"/>
  <c r="AI341" i="1"/>
  <c r="AI331" i="1"/>
  <c r="AI322" i="1"/>
  <c r="AI313" i="1"/>
  <c r="AI304" i="1"/>
  <c r="AI295" i="1"/>
  <c r="AI286" i="1"/>
  <c r="AI277" i="1"/>
  <c r="AI267" i="1"/>
  <c r="AI258" i="1"/>
  <c r="AI249" i="1"/>
  <c r="AI240" i="1"/>
  <c r="AI231" i="1"/>
  <c r="AI222" i="1"/>
  <c r="AI213" i="1"/>
  <c r="AI203" i="1"/>
  <c r="AI194" i="1"/>
  <c r="AI185" i="1"/>
  <c r="AI176" i="1"/>
  <c r="AI166" i="1"/>
  <c r="AI154" i="1"/>
  <c r="AI144" i="1"/>
  <c r="AI130" i="1"/>
  <c r="AI119" i="1"/>
  <c r="AI105" i="1"/>
  <c r="I105" i="1" s="1"/>
  <c r="AI94" i="1"/>
  <c r="AI80" i="1"/>
  <c r="I80" i="1" s="1"/>
  <c r="AI66" i="1"/>
  <c r="AI54" i="1"/>
  <c r="AI38" i="1"/>
  <c r="AI10" i="1"/>
  <c r="BA542" i="1"/>
  <c r="BA508" i="1"/>
  <c r="BA471" i="1"/>
  <c r="BA435" i="1"/>
  <c r="BA398" i="1"/>
  <c r="BA359" i="1"/>
  <c r="BA317" i="1"/>
  <c r="BA273" i="1"/>
  <c r="BA231" i="1"/>
  <c r="BA189" i="1"/>
  <c r="BA145" i="1"/>
  <c r="BA95" i="1"/>
  <c r="BA15" i="1"/>
  <c r="CK472" i="1"/>
  <c r="CK79" i="1"/>
  <c r="AI568" i="1"/>
  <c r="AI559" i="1"/>
  <c r="AI550" i="1"/>
  <c r="AI541" i="1"/>
  <c r="AI531" i="1"/>
  <c r="AI522" i="1"/>
  <c r="AI513" i="1"/>
  <c r="AI504" i="1"/>
  <c r="AI495" i="1"/>
  <c r="AI486" i="1"/>
  <c r="AI477" i="1"/>
  <c r="AI467" i="1"/>
  <c r="AI458" i="1"/>
  <c r="AI449" i="1"/>
  <c r="AI440" i="1"/>
  <c r="AI431" i="1"/>
  <c r="AI422" i="1"/>
  <c r="AI413" i="1"/>
  <c r="AI403" i="1"/>
  <c r="AI394" i="1"/>
  <c r="AI385" i="1"/>
  <c r="AI376" i="1"/>
  <c r="AI367" i="1"/>
  <c r="AI358" i="1"/>
  <c r="AI349" i="1"/>
  <c r="AI339" i="1"/>
  <c r="AI330" i="1"/>
  <c r="AI321" i="1"/>
  <c r="AI312" i="1"/>
  <c r="AI303" i="1"/>
  <c r="AI294" i="1"/>
  <c r="AI285" i="1"/>
  <c r="AI275" i="1"/>
  <c r="AI266" i="1"/>
  <c r="AI257" i="1"/>
  <c r="AI248" i="1"/>
  <c r="AI239" i="1"/>
  <c r="AI230" i="1"/>
  <c r="AI221" i="1"/>
  <c r="AI211" i="1"/>
  <c r="AI202" i="1"/>
  <c r="AI193" i="1"/>
  <c r="AI184" i="1"/>
  <c r="AI175" i="1"/>
  <c r="AI165" i="1"/>
  <c r="AI153" i="1"/>
  <c r="AI143" i="1"/>
  <c r="AI129" i="1"/>
  <c r="AI118" i="1"/>
  <c r="AI104" i="1"/>
  <c r="AI90" i="1"/>
  <c r="AI79" i="1"/>
  <c r="I79" i="1" s="1"/>
  <c r="AI65" i="1"/>
  <c r="AI50" i="1"/>
  <c r="AI34" i="1"/>
  <c r="AI9" i="1"/>
  <c r="BA541" i="1"/>
  <c r="BA507" i="1"/>
  <c r="BA470" i="1"/>
  <c r="BA433" i="1"/>
  <c r="BA397" i="1"/>
  <c r="BA358" i="1"/>
  <c r="BA316" i="1"/>
  <c r="BA272" i="1"/>
  <c r="BA230" i="1"/>
  <c r="BA188" i="1"/>
  <c r="BA144" i="1"/>
  <c r="BA94" i="1"/>
  <c r="BA14" i="1"/>
  <c r="CK438" i="1"/>
  <c r="AI567" i="1"/>
  <c r="AI558" i="1"/>
  <c r="AI549" i="1"/>
  <c r="AI539" i="1"/>
  <c r="AI530" i="1"/>
  <c r="AI521" i="1"/>
  <c r="AI512" i="1"/>
  <c r="AI503" i="1"/>
  <c r="AI494" i="1"/>
  <c r="AI485" i="1"/>
  <c r="AI475" i="1"/>
  <c r="AI466" i="1"/>
  <c r="AI457" i="1"/>
  <c r="AI448" i="1"/>
  <c r="AI439" i="1"/>
  <c r="AI430" i="1"/>
  <c r="AI421" i="1"/>
  <c r="AI411" i="1"/>
  <c r="AI402" i="1"/>
  <c r="AI393" i="1"/>
  <c r="AI384" i="1"/>
  <c r="AI375" i="1"/>
  <c r="AI366" i="1"/>
  <c r="AI357" i="1"/>
  <c r="AI347" i="1"/>
  <c r="AI338" i="1"/>
  <c r="AI329" i="1"/>
  <c r="AI320" i="1"/>
  <c r="AI311" i="1"/>
  <c r="AI302" i="1"/>
  <c r="AI293" i="1"/>
  <c r="AI283" i="1"/>
  <c r="AI274" i="1"/>
  <c r="AI265" i="1"/>
  <c r="AI256" i="1"/>
  <c r="AI247" i="1"/>
  <c r="AI238" i="1"/>
  <c r="AI229" i="1"/>
  <c r="AI219" i="1"/>
  <c r="AI210" i="1"/>
  <c r="AI201" i="1"/>
  <c r="AI192" i="1"/>
  <c r="AI183" i="1"/>
  <c r="AI174" i="1"/>
  <c r="AI162" i="1"/>
  <c r="AI152" i="1"/>
  <c r="AI142" i="1"/>
  <c r="AI128" i="1"/>
  <c r="AI114" i="1"/>
  <c r="AI103" i="1"/>
  <c r="AI89" i="1"/>
  <c r="AI78" i="1"/>
  <c r="AI64" i="1"/>
  <c r="AI49" i="1"/>
  <c r="AI33" i="1"/>
  <c r="BA566" i="1"/>
  <c r="BA534" i="1"/>
  <c r="BA499" i="1"/>
  <c r="BA462" i="1"/>
  <c r="BA425" i="1"/>
  <c r="BA389" i="1"/>
  <c r="BA349" i="1"/>
  <c r="BA305" i="1"/>
  <c r="BA263" i="1"/>
  <c r="BA221" i="1"/>
  <c r="BA177" i="1"/>
  <c r="BA135" i="1"/>
  <c r="BA77" i="1"/>
  <c r="CK556" i="1"/>
  <c r="CK399" i="1"/>
  <c r="BS477" i="1"/>
  <c r="BS468" i="1"/>
  <c r="BS550" i="1"/>
  <c r="BS541" i="1"/>
  <c r="BS459" i="1"/>
  <c r="BS60" i="1"/>
  <c r="BS395" i="1"/>
  <c r="BS404" i="1"/>
  <c r="BS413" i="1"/>
  <c r="BS532" i="1"/>
  <c r="BS523" i="1"/>
  <c r="BS450" i="1"/>
  <c r="BS546" i="1"/>
  <c r="BS514" i="1"/>
  <c r="BS447" i="1"/>
  <c r="BS471" i="1"/>
  <c r="BS505" i="1"/>
  <c r="BS441" i="1"/>
  <c r="BS18" i="1"/>
  <c r="BS569" i="1"/>
  <c r="BS495" i="1"/>
  <c r="BS431" i="1"/>
  <c r="BS559" i="1"/>
  <c r="BS486" i="1"/>
  <c r="BS422" i="1"/>
  <c r="BS386" i="1"/>
  <c r="BS377" i="1"/>
  <c r="BS367" i="1"/>
  <c r="BS357" i="1"/>
  <c r="BS347" i="1"/>
  <c r="BS335" i="1"/>
  <c r="BS325" i="1"/>
  <c r="BS315" i="1"/>
  <c r="BS303" i="1"/>
  <c r="BS293" i="1"/>
  <c r="BS282" i="1"/>
  <c r="BS268" i="1"/>
  <c r="BS255" i="1"/>
  <c r="BS243" i="1"/>
  <c r="BS230" i="1"/>
  <c r="BS218" i="1"/>
  <c r="BS204" i="1"/>
  <c r="BS191" i="1"/>
  <c r="BS179" i="1"/>
  <c r="BS166" i="1"/>
  <c r="BS154" i="1"/>
  <c r="BS140" i="1"/>
  <c r="BS127" i="1"/>
  <c r="BS115" i="1"/>
  <c r="BS102" i="1"/>
  <c r="BS90" i="1"/>
  <c r="BS76" i="1"/>
  <c r="BS63" i="1"/>
  <c r="BS51" i="1"/>
  <c r="BS38" i="1"/>
  <c r="BS26" i="1"/>
  <c r="BS567" i="1"/>
  <c r="BS558" i="1"/>
  <c r="BS549" i="1"/>
  <c r="BS540" i="1"/>
  <c r="BS531" i="1"/>
  <c r="BS522" i="1"/>
  <c r="BS513" i="1"/>
  <c r="BS503" i="1"/>
  <c r="BS494" i="1"/>
  <c r="BS485" i="1"/>
  <c r="BS476" i="1"/>
  <c r="BS467" i="1"/>
  <c r="BS458" i="1"/>
  <c r="BS449" i="1"/>
  <c r="BS439" i="1"/>
  <c r="BS430" i="1"/>
  <c r="BS421" i="1"/>
  <c r="BS412" i="1"/>
  <c r="BS403" i="1"/>
  <c r="BS394" i="1"/>
  <c r="BS385" i="1"/>
  <c r="BS375" i="1"/>
  <c r="BS366" i="1"/>
  <c r="BS356" i="1"/>
  <c r="BS346" i="1"/>
  <c r="BS334" i="1"/>
  <c r="BS324" i="1"/>
  <c r="BS314" i="1"/>
  <c r="BS302" i="1"/>
  <c r="BS292" i="1"/>
  <c r="BS279" i="1"/>
  <c r="BS267" i="1"/>
  <c r="BS254" i="1"/>
  <c r="BS242" i="1"/>
  <c r="BS228" i="1"/>
  <c r="BS215" i="1"/>
  <c r="BS203" i="1"/>
  <c r="BS190" i="1"/>
  <c r="BS178" i="1"/>
  <c r="BS164" i="1"/>
  <c r="BS151" i="1"/>
  <c r="BS139" i="1"/>
  <c r="BS126" i="1"/>
  <c r="BS114" i="1"/>
  <c r="BS100" i="1"/>
  <c r="BS87" i="1"/>
  <c r="BS75" i="1"/>
  <c r="BS62" i="1"/>
  <c r="BS50" i="1"/>
  <c r="BS36" i="1"/>
  <c r="BS23" i="1"/>
  <c r="BS566" i="1"/>
  <c r="BS548" i="1"/>
  <c r="BS511" i="1"/>
  <c r="BS484" i="1"/>
  <c r="BS438" i="1"/>
  <c r="BS393" i="1"/>
  <c r="BS343" i="1"/>
  <c r="BS311" i="1"/>
  <c r="BS266" i="1"/>
  <c r="BS227" i="1"/>
  <c r="BS188" i="1"/>
  <c r="BS175" i="1"/>
  <c r="BS163" i="1"/>
  <c r="BS124" i="1"/>
  <c r="BS111" i="1"/>
  <c r="BS99" i="1"/>
  <c r="BS86" i="1"/>
  <c r="BS35" i="1"/>
  <c r="BS565" i="1"/>
  <c r="BS556" i="1"/>
  <c r="BS547" i="1"/>
  <c r="BS538" i="1"/>
  <c r="BS529" i="1"/>
  <c r="BS519" i="1"/>
  <c r="BS510" i="1"/>
  <c r="BS501" i="1"/>
  <c r="BS492" i="1"/>
  <c r="BS483" i="1"/>
  <c r="BS474" i="1"/>
  <c r="BS465" i="1"/>
  <c r="BS455" i="1"/>
  <c r="BS446" i="1"/>
  <c r="BS437" i="1"/>
  <c r="BS428" i="1"/>
  <c r="BS419" i="1"/>
  <c r="BS410" i="1"/>
  <c r="BS401" i="1"/>
  <c r="BS391" i="1"/>
  <c r="BS382" i="1"/>
  <c r="BS373" i="1"/>
  <c r="BS364" i="1"/>
  <c r="BS354" i="1"/>
  <c r="BS342" i="1"/>
  <c r="BS332" i="1"/>
  <c r="BS322" i="1"/>
  <c r="BS310" i="1"/>
  <c r="BS300" i="1"/>
  <c r="BS290" i="1"/>
  <c r="BS276" i="1"/>
  <c r="BS263" i="1"/>
  <c r="BS251" i="1"/>
  <c r="BS238" i="1"/>
  <c r="BS226" i="1"/>
  <c r="BS212" i="1"/>
  <c r="BS199" i="1"/>
  <c r="BS187" i="1"/>
  <c r="BS174" i="1"/>
  <c r="BS162" i="1"/>
  <c r="BS148" i="1"/>
  <c r="BS135" i="1"/>
  <c r="BS123" i="1"/>
  <c r="BS110" i="1"/>
  <c r="BS98" i="1"/>
  <c r="BS84" i="1"/>
  <c r="BS71" i="1"/>
  <c r="BS59" i="1"/>
  <c r="BS46" i="1"/>
  <c r="BS34" i="1"/>
  <c r="BS20" i="1"/>
  <c r="BS530" i="1"/>
  <c r="BS493" i="1"/>
  <c r="BS466" i="1"/>
  <c r="BS429" i="1"/>
  <c r="BS383" i="1"/>
  <c r="BS333" i="1"/>
  <c r="BS301" i="1"/>
  <c r="BS252" i="1"/>
  <c r="BS214" i="1"/>
  <c r="BS150" i="1"/>
  <c r="BS22" i="1"/>
  <c r="BS564" i="1"/>
  <c r="BS555" i="1"/>
  <c r="BS537" i="1"/>
  <c r="BS527" i="1"/>
  <c r="BS518" i="1"/>
  <c r="BS509" i="1"/>
  <c r="BS500" i="1"/>
  <c r="BS491" i="1"/>
  <c r="BS482" i="1"/>
  <c r="BS473" i="1"/>
  <c r="BS463" i="1"/>
  <c r="BS454" i="1"/>
  <c r="BS445" i="1"/>
  <c r="BS436" i="1"/>
  <c r="BS427" i="1"/>
  <c r="BS418" i="1"/>
  <c r="BS409" i="1"/>
  <c r="BS399" i="1"/>
  <c r="BS390" i="1"/>
  <c r="BS381" i="1"/>
  <c r="BS372" i="1"/>
  <c r="BS363" i="1"/>
  <c r="BS351" i="1"/>
  <c r="BS341" i="1"/>
  <c r="BS331" i="1"/>
  <c r="BS319" i="1"/>
  <c r="BS309" i="1"/>
  <c r="BS299" i="1"/>
  <c r="BS287" i="1"/>
  <c r="BS275" i="1"/>
  <c r="BS262" i="1"/>
  <c r="BS250" i="1"/>
  <c r="BS236" i="1"/>
  <c r="BS223" i="1"/>
  <c r="BS211" i="1"/>
  <c r="BS198" i="1"/>
  <c r="BS186" i="1"/>
  <c r="BS172" i="1"/>
  <c r="BS159" i="1"/>
  <c r="BS147" i="1"/>
  <c r="BS134" i="1"/>
  <c r="BS122" i="1"/>
  <c r="BS108" i="1"/>
  <c r="BS95" i="1"/>
  <c r="BS83" i="1"/>
  <c r="BS70" i="1"/>
  <c r="BS58" i="1"/>
  <c r="BS44" i="1"/>
  <c r="BS31" i="1"/>
  <c r="BS19" i="1"/>
  <c r="BS539" i="1"/>
  <c r="BS502" i="1"/>
  <c r="BS475" i="1"/>
  <c r="BS420" i="1"/>
  <c r="BS374" i="1"/>
  <c r="BS323" i="1"/>
  <c r="BS291" i="1"/>
  <c r="BS239" i="1"/>
  <c r="BS202" i="1"/>
  <c r="BS138" i="1"/>
  <c r="BS47" i="1"/>
  <c r="BS563" i="1"/>
  <c r="BS535" i="1"/>
  <c r="BS508" i="1"/>
  <c r="BS490" i="1"/>
  <c r="BS481" i="1"/>
  <c r="BS453" i="1"/>
  <c r="BS444" i="1"/>
  <c r="BS435" i="1"/>
  <c r="BS426" i="1"/>
  <c r="BS417" i="1"/>
  <c r="BS407" i="1"/>
  <c r="BS398" i="1"/>
  <c r="BS389" i="1"/>
  <c r="BS380" i="1"/>
  <c r="BS371" i="1"/>
  <c r="BS362" i="1"/>
  <c r="BS350" i="1"/>
  <c r="BS340" i="1"/>
  <c r="BS330" i="1"/>
  <c r="BS318" i="1"/>
  <c r="BS308" i="1"/>
  <c r="BS298" i="1"/>
  <c r="BS286" i="1"/>
  <c r="BS274" i="1"/>
  <c r="BS260" i="1"/>
  <c r="BS247" i="1"/>
  <c r="BS235" i="1"/>
  <c r="BS222" i="1"/>
  <c r="BS210" i="1"/>
  <c r="BS196" i="1"/>
  <c r="BS183" i="1"/>
  <c r="BS171" i="1"/>
  <c r="BS158" i="1"/>
  <c r="BS146" i="1"/>
  <c r="BS132" i="1"/>
  <c r="BS119" i="1"/>
  <c r="BS107" i="1"/>
  <c r="BS94" i="1"/>
  <c r="BS82" i="1"/>
  <c r="BS68" i="1"/>
  <c r="BS55" i="1"/>
  <c r="BS43" i="1"/>
  <c r="BS30" i="1"/>
  <c r="BS557" i="1"/>
  <c r="BS521" i="1"/>
  <c r="BS457" i="1"/>
  <c r="BS411" i="1"/>
  <c r="BS365" i="1"/>
  <c r="BS74" i="1"/>
  <c r="BS545" i="1"/>
  <c r="BS526" i="1"/>
  <c r="BS499" i="1"/>
  <c r="BS462" i="1"/>
  <c r="BS8" i="1"/>
  <c r="BS16" i="1"/>
  <c r="BS24" i="1"/>
  <c r="BS32" i="1"/>
  <c r="BS40" i="1"/>
  <c r="BS48" i="1"/>
  <c r="BS56" i="1"/>
  <c r="BS64" i="1"/>
  <c r="BS72" i="1"/>
  <c r="BS80" i="1"/>
  <c r="BS88" i="1"/>
  <c r="BS96" i="1"/>
  <c r="BS104" i="1"/>
  <c r="BS112" i="1"/>
  <c r="BS120" i="1"/>
  <c r="BS128" i="1"/>
  <c r="BS136" i="1"/>
  <c r="BS144" i="1"/>
  <c r="BS152" i="1"/>
  <c r="BS160" i="1"/>
  <c r="BS168" i="1"/>
  <c r="BS176" i="1"/>
  <c r="BS184" i="1"/>
  <c r="BS192" i="1"/>
  <c r="BS200" i="1"/>
  <c r="BS208" i="1"/>
  <c r="BS216" i="1"/>
  <c r="BS224" i="1"/>
  <c r="BS232" i="1"/>
  <c r="BS240" i="1"/>
  <c r="BS248" i="1"/>
  <c r="BS256" i="1"/>
  <c r="BS264" i="1"/>
  <c r="BS272" i="1"/>
  <c r="BS280" i="1"/>
  <c r="BS288" i="1"/>
  <c r="BS296" i="1"/>
  <c r="BS304" i="1"/>
  <c r="BS312" i="1"/>
  <c r="BS320" i="1"/>
  <c r="BS328" i="1"/>
  <c r="BS336" i="1"/>
  <c r="BS344" i="1"/>
  <c r="BS352" i="1"/>
  <c r="BS360" i="1"/>
  <c r="BS368" i="1"/>
  <c r="BS376" i="1"/>
  <c r="BS384" i="1"/>
  <c r="BS392" i="1"/>
  <c r="BS400" i="1"/>
  <c r="BS408" i="1"/>
  <c r="BS416" i="1"/>
  <c r="BS424" i="1"/>
  <c r="BS432" i="1"/>
  <c r="BS440" i="1"/>
  <c r="BS448" i="1"/>
  <c r="BS456" i="1"/>
  <c r="BS464" i="1"/>
  <c r="BS472" i="1"/>
  <c r="BS480" i="1"/>
  <c r="BS488" i="1"/>
  <c r="BS496" i="1"/>
  <c r="BS504" i="1"/>
  <c r="BS512" i="1"/>
  <c r="BS520" i="1"/>
  <c r="BS528" i="1"/>
  <c r="BS536" i="1"/>
  <c r="BS544" i="1"/>
  <c r="BS552" i="1"/>
  <c r="BS560" i="1"/>
  <c r="BS568" i="1"/>
  <c r="BS97" i="1"/>
  <c r="BS137" i="1"/>
  <c r="BS153" i="1"/>
  <c r="BS169" i="1"/>
  <c r="BS185" i="1"/>
  <c r="BS201" i="1"/>
  <c r="BS217" i="1"/>
  <c r="BS233" i="1"/>
  <c r="BS249" i="1"/>
  <c r="BS265" i="1"/>
  <c r="BS289" i="1"/>
  <c r="BS313" i="1"/>
  <c r="BS329" i="1"/>
  <c r="BS345" i="1"/>
  <c r="BS9" i="1"/>
  <c r="BS17" i="1"/>
  <c r="BS25" i="1"/>
  <c r="BS33" i="1"/>
  <c r="BS41" i="1"/>
  <c r="BS49" i="1"/>
  <c r="BS57" i="1"/>
  <c r="BS65" i="1"/>
  <c r="BS73" i="1"/>
  <c r="BS81" i="1"/>
  <c r="BS89" i="1"/>
  <c r="BS105" i="1"/>
  <c r="BS113" i="1"/>
  <c r="BS121" i="1"/>
  <c r="BS129" i="1"/>
  <c r="BS145" i="1"/>
  <c r="BS161" i="1"/>
  <c r="BS177" i="1"/>
  <c r="BS193" i="1"/>
  <c r="BS209" i="1"/>
  <c r="BS225" i="1"/>
  <c r="BS241" i="1"/>
  <c r="BS257" i="1"/>
  <c r="BS273" i="1"/>
  <c r="BS281" i="1"/>
  <c r="BS297" i="1"/>
  <c r="BS305" i="1"/>
  <c r="BS321" i="1"/>
  <c r="BS337" i="1"/>
  <c r="BS353" i="1"/>
  <c r="BS361" i="1"/>
  <c r="BS10" i="1"/>
  <c r="BS11" i="1"/>
  <c r="BS12" i="1"/>
  <c r="BS13" i="1"/>
  <c r="BS21" i="1"/>
  <c r="BS29" i="1"/>
  <c r="BS37" i="1"/>
  <c r="BS45" i="1"/>
  <c r="BS53" i="1"/>
  <c r="BS61" i="1"/>
  <c r="BS69" i="1"/>
  <c r="BS77" i="1"/>
  <c r="BS85" i="1"/>
  <c r="BS93" i="1"/>
  <c r="BS101" i="1"/>
  <c r="BS109" i="1"/>
  <c r="BS117" i="1"/>
  <c r="BS125" i="1"/>
  <c r="BS133" i="1"/>
  <c r="BS141" i="1"/>
  <c r="BS149" i="1"/>
  <c r="BS157" i="1"/>
  <c r="BS165" i="1"/>
  <c r="BS173" i="1"/>
  <c r="BS181" i="1"/>
  <c r="BS189" i="1"/>
  <c r="BS197" i="1"/>
  <c r="BS205" i="1"/>
  <c r="BS213" i="1"/>
  <c r="BS221" i="1"/>
  <c r="BS229" i="1"/>
  <c r="BS237" i="1"/>
  <c r="BS245" i="1"/>
  <c r="BS253" i="1"/>
  <c r="BS261" i="1"/>
  <c r="BS269" i="1"/>
  <c r="BS277" i="1"/>
  <c r="BS285" i="1"/>
  <c r="BS571" i="1"/>
  <c r="BS562" i="1"/>
  <c r="BS553" i="1"/>
  <c r="BS543" i="1"/>
  <c r="BS534" i="1"/>
  <c r="BS525" i="1"/>
  <c r="BS516" i="1"/>
  <c r="BS507" i="1"/>
  <c r="BS498" i="1"/>
  <c r="BS489" i="1"/>
  <c r="BS479" i="1"/>
  <c r="BS470" i="1"/>
  <c r="BS461" i="1"/>
  <c r="BS452" i="1"/>
  <c r="BS443" i="1"/>
  <c r="BS434" i="1"/>
  <c r="BS425" i="1"/>
  <c r="BS415" i="1"/>
  <c r="BS406" i="1"/>
  <c r="BS397" i="1"/>
  <c r="BS388" i="1"/>
  <c r="BS379" i="1"/>
  <c r="BS370" i="1"/>
  <c r="BS359" i="1"/>
  <c r="BS349" i="1"/>
  <c r="BS339" i="1"/>
  <c r="BS327" i="1"/>
  <c r="BS317" i="1"/>
  <c r="BS307" i="1"/>
  <c r="BS295" i="1"/>
  <c r="BS284" i="1"/>
  <c r="BS271" i="1"/>
  <c r="BS259" i="1"/>
  <c r="BS246" i="1"/>
  <c r="BS234" i="1"/>
  <c r="BS220" i="1"/>
  <c r="BS207" i="1"/>
  <c r="BS195" i="1"/>
  <c r="BS182" i="1"/>
  <c r="BS170" i="1"/>
  <c r="BS156" i="1"/>
  <c r="BS143" i="1"/>
  <c r="BS131" i="1"/>
  <c r="BS118" i="1"/>
  <c r="BS106" i="1"/>
  <c r="BS92" i="1"/>
  <c r="BS79" i="1"/>
  <c r="BS67" i="1"/>
  <c r="BS54" i="1"/>
  <c r="BS42" i="1"/>
  <c r="BS28" i="1"/>
  <c r="BS15" i="1"/>
  <c r="BS402" i="1"/>
  <c r="BS355" i="1"/>
  <c r="BS278" i="1"/>
  <c r="BS554" i="1"/>
  <c r="BS517" i="1"/>
  <c r="BS570" i="1"/>
  <c r="BS561" i="1"/>
  <c r="BS551" i="1"/>
  <c r="BS542" i="1"/>
  <c r="BS533" i="1"/>
  <c r="BS524" i="1"/>
  <c r="BS515" i="1"/>
  <c r="BS506" i="1"/>
  <c r="BS497" i="1"/>
  <c r="BS487" i="1"/>
  <c r="BS478" i="1"/>
  <c r="BS469" i="1"/>
  <c r="BS460" i="1"/>
  <c r="BS451" i="1"/>
  <c r="BS442" i="1"/>
  <c r="BS433" i="1"/>
  <c r="BS423" i="1"/>
  <c r="BS414" i="1"/>
  <c r="BS405" i="1"/>
  <c r="BS396" i="1"/>
  <c r="BS387" i="1"/>
  <c r="BS378" i="1"/>
  <c r="BS369" i="1"/>
  <c r="BS358" i="1"/>
  <c r="BS348" i="1"/>
  <c r="BS338" i="1"/>
  <c r="BS326" i="1"/>
  <c r="BS316" i="1"/>
  <c r="BS306" i="1"/>
  <c r="BS294" i="1"/>
  <c r="BS283" i="1"/>
  <c r="BS270" i="1"/>
  <c r="BS258" i="1"/>
  <c r="BS244" i="1"/>
  <c r="BS231" i="1"/>
  <c r="BS219" i="1"/>
  <c r="BS206" i="1"/>
  <c r="BS194" i="1"/>
  <c r="BS180" i="1"/>
  <c r="BS167" i="1"/>
  <c r="BS155" i="1"/>
  <c r="BS142" i="1"/>
  <c r="BS130" i="1"/>
  <c r="BS116" i="1"/>
  <c r="BS103" i="1"/>
  <c r="BS91" i="1"/>
  <c r="BS78" i="1"/>
  <c r="BS66" i="1"/>
  <c r="BS52" i="1"/>
  <c r="BS39" i="1"/>
  <c r="BS27" i="1"/>
  <c r="BS14" i="1"/>
  <c r="F9" i="1"/>
  <c r="E9" i="1" s="1"/>
  <c r="F10" i="1"/>
  <c r="E10" i="1" s="1"/>
  <c r="F11" i="1"/>
  <c r="E11" i="1" s="1"/>
  <c r="F12" i="1"/>
  <c r="E12" i="1" s="1"/>
  <c r="F13" i="1"/>
  <c r="E13" i="1" s="1"/>
  <c r="F14" i="1"/>
  <c r="E14" i="1" s="1"/>
  <c r="F15" i="1"/>
  <c r="E15" i="1" s="1"/>
  <c r="F16" i="1"/>
  <c r="E16" i="1" s="1"/>
  <c r="F17" i="1"/>
  <c r="E17" i="1" s="1"/>
  <c r="F18" i="1"/>
  <c r="E18" i="1" s="1"/>
  <c r="F19" i="1"/>
  <c r="E19" i="1" s="1"/>
  <c r="F20" i="1"/>
  <c r="E20" i="1" s="1"/>
  <c r="F21" i="1"/>
  <c r="E21" i="1" s="1"/>
  <c r="F22" i="1"/>
  <c r="E22" i="1" s="1"/>
  <c r="F23" i="1"/>
  <c r="E23" i="1" s="1"/>
  <c r="F24" i="1"/>
  <c r="E24" i="1" s="1"/>
  <c r="F25" i="1"/>
  <c r="E25" i="1" s="1"/>
  <c r="F26" i="1"/>
  <c r="E26" i="1" s="1"/>
  <c r="F27" i="1"/>
  <c r="E27" i="1" s="1"/>
  <c r="F28" i="1"/>
  <c r="E28" i="1" s="1"/>
  <c r="F29" i="1"/>
  <c r="E29" i="1" s="1"/>
  <c r="F30" i="1"/>
  <c r="E30" i="1" s="1"/>
  <c r="F31" i="1"/>
  <c r="E31" i="1" s="1"/>
  <c r="F32" i="1"/>
  <c r="E32" i="1" s="1"/>
  <c r="F33" i="1"/>
  <c r="E33" i="1" s="1"/>
  <c r="F34" i="1"/>
  <c r="E34" i="1" s="1"/>
  <c r="F35" i="1"/>
  <c r="E35" i="1" s="1"/>
  <c r="F36" i="1"/>
  <c r="E36" i="1" s="1"/>
  <c r="F37" i="1"/>
  <c r="E37" i="1" s="1"/>
  <c r="F38" i="1"/>
  <c r="E38" i="1" s="1"/>
  <c r="F39" i="1"/>
  <c r="E39" i="1" s="1"/>
  <c r="F40" i="1"/>
  <c r="E40" i="1" s="1"/>
  <c r="F41" i="1"/>
  <c r="E41" i="1" s="1"/>
  <c r="F42" i="1"/>
  <c r="E42" i="1" s="1"/>
  <c r="F43" i="1"/>
  <c r="E43" i="1" s="1"/>
  <c r="F44" i="1"/>
  <c r="E44" i="1" s="1"/>
  <c r="F45" i="1"/>
  <c r="E45" i="1" s="1"/>
  <c r="F46" i="1"/>
  <c r="E46" i="1" s="1"/>
  <c r="F47" i="1"/>
  <c r="E47" i="1" s="1"/>
  <c r="F48" i="1"/>
  <c r="E48" i="1" s="1"/>
  <c r="F49" i="1"/>
  <c r="E49" i="1" s="1"/>
  <c r="F50" i="1"/>
  <c r="E50" i="1" s="1"/>
  <c r="F51" i="1"/>
  <c r="E51" i="1" s="1"/>
  <c r="F52" i="1"/>
  <c r="E52" i="1" s="1"/>
  <c r="F53" i="1"/>
  <c r="E53" i="1" s="1"/>
  <c r="F54" i="1"/>
  <c r="E54" i="1" s="1"/>
  <c r="F55" i="1"/>
  <c r="E55" i="1" s="1"/>
  <c r="F56" i="1"/>
  <c r="E56" i="1" s="1"/>
  <c r="F57" i="1"/>
  <c r="E57" i="1" s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F65" i="1"/>
  <c r="E65" i="1" s="1"/>
  <c r="F66" i="1"/>
  <c r="E66" i="1" s="1"/>
  <c r="F67" i="1"/>
  <c r="E67" i="1" s="1"/>
  <c r="F68" i="1"/>
  <c r="E68" i="1" s="1"/>
  <c r="F69" i="1"/>
  <c r="E69" i="1" s="1"/>
  <c r="F70" i="1"/>
  <c r="E70" i="1" s="1"/>
  <c r="F71" i="1"/>
  <c r="E71" i="1" s="1"/>
  <c r="F72" i="1"/>
  <c r="E72" i="1" s="1"/>
  <c r="F73" i="1"/>
  <c r="E73" i="1" s="1"/>
  <c r="F74" i="1"/>
  <c r="E74" i="1" s="1"/>
  <c r="F75" i="1"/>
  <c r="E75" i="1" s="1"/>
  <c r="F76" i="1"/>
  <c r="E76" i="1" s="1"/>
  <c r="F77" i="1"/>
  <c r="E77" i="1" s="1"/>
  <c r="F78" i="1"/>
  <c r="E78" i="1" s="1"/>
  <c r="F79" i="1"/>
  <c r="E79" i="1" s="1"/>
  <c r="F80" i="1"/>
  <c r="E80" i="1" s="1"/>
  <c r="F81" i="1"/>
  <c r="E81" i="1" s="1"/>
  <c r="F82" i="1"/>
  <c r="E82" i="1" s="1"/>
  <c r="F83" i="1"/>
  <c r="E83" i="1" s="1"/>
  <c r="F84" i="1"/>
  <c r="E84" i="1" s="1"/>
  <c r="F85" i="1"/>
  <c r="E85" i="1" s="1"/>
  <c r="F86" i="1"/>
  <c r="E86" i="1" s="1"/>
  <c r="F87" i="1"/>
  <c r="E87" i="1" s="1"/>
  <c r="F88" i="1"/>
  <c r="E88" i="1" s="1"/>
  <c r="F89" i="1"/>
  <c r="E89" i="1" s="1"/>
  <c r="F90" i="1"/>
  <c r="E90" i="1" s="1"/>
  <c r="F91" i="1"/>
  <c r="E91" i="1" s="1"/>
  <c r="F92" i="1"/>
  <c r="E92" i="1" s="1"/>
  <c r="F93" i="1"/>
  <c r="E93" i="1" s="1"/>
  <c r="F94" i="1"/>
  <c r="E94" i="1" s="1"/>
  <c r="F95" i="1"/>
  <c r="E95" i="1" s="1"/>
  <c r="F96" i="1"/>
  <c r="E96" i="1" s="1"/>
  <c r="F97" i="1"/>
  <c r="E97" i="1" s="1"/>
  <c r="F98" i="1"/>
  <c r="E98" i="1" s="1"/>
  <c r="F99" i="1"/>
  <c r="E99" i="1" s="1"/>
  <c r="F100" i="1"/>
  <c r="E100" i="1" s="1"/>
  <c r="F101" i="1"/>
  <c r="E101" i="1" s="1"/>
  <c r="F102" i="1"/>
  <c r="E102" i="1" s="1"/>
  <c r="F103" i="1"/>
  <c r="E103" i="1" s="1"/>
  <c r="F104" i="1"/>
  <c r="E104" i="1" s="1"/>
  <c r="F105" i="1"/>
  <c r="E105" i="1" s="1"/>
  <c r="F106" i="1"/>
  <c r="E106" i="1" s="1"/>
  <c r="F107" i="1"/>
  <c r="E107" i="1" s="1"/>
  <c r="F108" i="1"/>
  <c r="E108" i="1" s="1"/>
  <c r="F109" i="1"/>
  <c r="E109" i="1" s="1"/>
  <c r="F110" i="1"/>
  <c r="E110" i="1" s="1"/>
  <c r="F111" i="1"/>
  <c r="E111" i="1" s="1"/>
  <c r="F112" i="1"/>
  <c r="E112" i="1" s="1"/>
  <c r="F113" i="1"/>
  <c r="E113" i="1" s="1"/>
  <c r="F114" i="1"/>
  <c r="E114" i="1" s="1"/>
  <c r="F115" i="1"/>
  <c r="E115" i="1" s="1"/>
  <c r="F116" i="1"/>
  <c r="E116" i="1" s="1"/>
  <c r="F117" i="1"/>
  <c r="E117" i="1" s="1"/>
  <c r="F118" i="1"/>
  <c r="E118" i="1" s="1"/>
  <c r="F119" i="1"/>
  <c r="E119" i="1" s="1"/>
  <c r="F120" i="1"/>
  <c r="E120" i="1" s="1"/>
  <c r="F121" i="1"/>
  <c r="E121" i="1" s="1"/>
  <c r="F122" i="1"/>
  <c r="E122" i="1" s="1"/>
  <c r="F123" i="1"/>
  <c r="E123" i="1" s="1"/>
  <c r="F124" i="1"/>
  <c r="E124" i="1" s="1"/>
  <c r="F125" i="1"/>
  <c r="E125" i="1" s="1"/>
  <c r="F126" i="1"/>
  <c r="E126" i="1" s="1"/>
  <c r="F127" i="1"/>
  <c r="E127" i="1" s="1"/>
  <c r="F128" i="1"/>
  <c r="E128" i="1" s="1"/>
  <c r="F129" i="1"/>
  <c r="E129" i="1" s="1"/>
  <c r="F130" i="1"/>
  <c r="E130" i="1" s="1"/>
  <c r="F131" i="1"/>
  <c r="E131" i="1" s="1"/>
  <c r="F132" i="1"/>
  <c r="E132" i="1" s="1"/>
  <c r="F133" i="1"/>
  <c r="E133" i="1" s="1"/>
  <c r="F134" i="1"/>
  <c r="E134" i="1" s="1"/>
  <c r="F135" i="1"/>
  <c r="E135" i="1" s="1"/>
  <c r="F136" i="1"/>
  <c r="E136" i="1" s="1"/>
  <c r="F137" i="1"/>
  <c r="E137" i="1" s="1"/>
  <c r="F138" i="1"/>
  <c r="E138" i="1" s="1"/>
  <c r="F139" i="1"/>
  <c r="E139" i="1" s="1"/>
  <c r="F140" i="1"/>
  <c r="E140" i="1" s="1"/>
  <c r="F141" i="1"/>
  <c r="E141" i="1" s="1"/>
  <c r="F142" i="1"/>
  <c r="E142" i="1" s="1"/>
  <c r="F143" i="1"/>
  <c r="E143" i="1" s="1"/>
  <c r="F144" i="1"/>
  <c r="E144" i="1" s="1"/>
  <c r="F145" i="1"/>
  <c r="E145" i="1" s="1"/>
  <c r="F146" i="1"/>
  <c r="E146" i="1" s="1"/>
  <c r="F147" i="1"/>
  <c r="E147" i="1" s="1"/>
  <c r="F148" i="1"/>
  <c r="E148" i="1" s="1"/>
  <c r="F149" i="1"/>
  <c r="E149" i="1" s="1"/>
  <c r="F150" i="1"/>
  <c r="E150" i="1" s="1"/>
  <c r="F151" i="1"/>
  <c r="E151" i="1" s="1"/>
  <c r="F152" i="1"/>
  <c r="E152" i="1" s="1"/>
  <c r="F153" i="1"/>
  <c r="E153" i="1" s="1"/>
  <c r="F154" i="1"/>
  <c r="E154" i="1" s="1"/>
  <c r="F155" i="1"/>
  <c r="E155" i="1" s="1"/>
  <c r="F156" i="1"/>
  <c r="E156" i="1" s="1"/>
  <c r="F157" i="1"/>
  <c r="E157" i="1" s="1"/>
  <c r="F158" i="1"/>
  <c r="E158" i="1" s="1"/>
  <c r="F159" i="1"/>
  <c r="E159" i="1" s="1"/>
  <c r="F160" i="1"/>
  <c r="E160" i="1" s="1"/>
  <c r="F161" i="1"/>
  <c r="E161" i="1" s="1"/>
  <c r="F162" i="1"/>
  <c r="E162" i="1" s="1"/>
  <c r="F163" i="1"/>
  <c r="E163" i="1" s="1"/>
  <c r="F164" i="1"/>
  <c r="E164" i="1" s="1"/>
  <c r="F165" i="1"/>
  <c r="E165" i="1" s="1"/>
  <c r="F166" i="1"/>
  <c r="E166" i="1" s="1"/>
  <c r="F167" i="1"/>
  <c r="E167" i="1" s="1"/>
  <c r="F168" i="1"/>
  <c r="E168" i="1" s="1"/>
  <c r="F169" i="1"/>
  <c r="E169" i="1" s="1"/>
  <c r="F170" i="1"/>
  <c r="E170" i="1" s="1"/>
  <c r="F171" i="1"/>
  <c r="E171" i="1" s="1"/>
  <c r="F172" i="1"/>
  <c r="E172" i="1" s="1"/>
  <c r="F173" i="1"/>
  <c r="E173" i="1" s="1"/>
  <c r="F174" i="1"/>
  <c r="E174" i="1" s="1"/>
  <c r="F175" i="1"/>
  <c r="E175" i="1" s="1"/>
  <c r="F176" i="1"/>
  <c r="E176" i="1" s="1"/>
  <c r="F177" i="1"/>
  <c r="E177" i="1" s="1"/>
  <c r="F178" i="1"/>
  <c r="E178" i="1" s="1"/>
  <c r="F179" i="1"/>
  <c r="E179" i="1" s="1"/>
  <c r="F180" i="1"/>
  <c r="E180" i="1" s="1"/>
  <c r="F181" i="1"/>
  <c r="E181" i="1" s="1"/>
  <c r="F182" i="1"/>
  <c r="E182" i="1" s="1"/>
  <c r="F183" i="1"/>
  <c r="E183" i="1" s="1"/>
  <c r="F184" i="1"/>
  <c r="E184" i="1" s="1"/>
  <c r="F185" i="1"/>
  <c r="E185" i="1" s="1"/>
  <c r="F186" i="1"/>
  <c r="E186" i="1" s="1"/>
  <c r="F187" i="1"/>
  <c r="E187" i="1" s="1"/>
  <c r="F188" i="1"/>
  <c r="E188" i="1" s="1"/>
  <c r="F189" i="1"/>
  <c r="E189" i="1" s="1"/>
  <c r="F190" i="1"/>
  <c r="E190" i="1" s="1"/>
  <c r="F191" i="1"/>
  <c r="E191" i="1" s="1"/>
  <c r="F192" i="1"/>
  <c r="E192" i="1" s="1"/>
  <c r="F193" i="1"/>
  <c r="E193" i="1" s="1"/>
  <c r="F194" i="1"/>
  <c r="E194" i="1" s="1"/>
  <c r="F195" i="1"/>
  <c r="E195" i="1" s="1"/>
  <c r="F196" i="1"/>
  <c r="E196" i="1" s="1"/>
  <c r="F197" i="1"/>
  <c r="E197" i="1" s="1"/>
  <c r="F198" i="1"/>
  <c r="E198" i="1" s="1"/>
  <c r="F199" i="1"/>
  <c r="E199" i="1" s="1"/>
  <c r="F200" i="1"/>
  <c r="E200" i="1" s="1"/>
  <c r="F201" i="1"/>
  <c r="E201" i="1" s="1"/>
  <c r="F202" i="1"/>
  <c r="E202" i="1" s="1"/>
  <c r="F203" i="1"/>
  <c r="E203" i="1" s="1"/>
  <c r="F204" i="1"/>
  <c r="E204" i="1" s="1"/>
  <c r="F205" i="1"/>
  <c r="E205" i="1" s="1"/>
  <c r="F206" i="1"/>
  <c r="E206" i="1" s="1"/>
  <c r="F207" i="1"/>
  <c r="E207" i="1" s="1"/>
  <c r="F208" i="1"/>
  <c r="E208" i="1" s="1"/>
  <c r="F209" i="1"/>
  <c r="E209" i="1" s="1"/>
  <c r="F210" i="1"/>
  <c r="E210" i="1" s="1"/>
  <c r="F211" i="1"/>
  <c r="E211" i="1" s="1"/>
  <c r="F212" i="1"/>
  <c r="E212" i="1" s="1"/>
  <c r="F213" i="1"/>
  <c r="E213" i="1" s="1"/>
  <c r="F214" i="1"/>
  <c r="E214" i="1" s="1"/>
  <c r="F215" i="1"/>
  <c r="E215" i="1" s="1"/>
  <c r="F216" i="1"/>
  <c r="E216" i="1" s="1"/>
  <c r="F217" i="1"/>
  <c r="E217" i="1" s="1"/>
  <c r="F218" i="1"/>
  <c r="E218" i="1" s="1"/>
  <c r="F219" i="1"/>
  <c r="E219" i="1" s="1"/>
  <c r="F220" i="1"/>
  <c r="E220" i="1" s="1"/>
  <c r="F221" i="1"/>
  <c r="E221" i="1" s="1"/>
  <c r="F222" i="1"/>
  <c r="E222" i="1" s="1"/>
  <c r="F223" i="1"/>
  <c r="E223" i="1" s="1"/>
  <c r="F224" i="1"/>
  <c r="E224" i="1" s="1"/>
  <c r="F225" i="1"/>
  <c r="E225" i="1" s="1"/>
  <c r="F226" i="1"/>
  <c r="E226" i="1" s="1"/>
  <c r="F227" i="1"/>
  <c r="E227" i="1" s="1"/>
  <c r="F228" i="1"/>
  <c r="E228" i="1" s="1"/>
  <c r="F229" i="1"/>
  <c r="E229" i="1" s="1"/>
  <c r="F230" i="1"/>
  <c r="E230" i="1" s="1"/>
  <c r="F231" i="1"/>
  <c r="E231" i="1" s="1"/>
  <c r="F232" i="1"/>
  <c r="E232" i="1" s="1"/>
  <c r="F233" i="1"/>
  <c r="E233" i="1" s="1"/>
  <c r="F234" i="1"/>
  <c r="E234" i="1" s="1"/>
  <c r="F235" i="1"/>
  <c r="E235" i="1" s="1"/>
  <c r="F236" i="1"/>
  <c r="E236" i="1" s="1"/>
  <c r="F237" i="1"/>
  <c r="E237" i="1" s="1"/>
  <c r="F238" i="1"/>
  <c r="E238" i="1" s="1"/>
  <c r="F239" i="1"/>
  <c r="E239" i="1" s="1"/>
  <c r="F240" i="1"/>
  <c r="E240" i="1" s="1"/>
  <c r="F241" i="1"/>
  <c r="E241" i="1" s="1"/>
  <c r="F242" i="1"/>
  <c r="E242" i="1" s="1"/>
  <c r="F243" i="1"/>
  <c r="E243" i="1" s="1"/>
  <c r="F244" i="1"/>
  <c r="E244" i="1" s="1"/>
  <c r="F245" i="1"/>
  <c r="E245" i="1" s="1"/>
  <c r="F246" i="1"/>
  <c r="E246" i="1" s="1"/>
  <c r="F247" i="1"/>
  <c r="E247" i="1" s="1"/>
  <c r="F248" i="1"/>
  <c r="E248" i="1" s="1"/>
  <c r="F249" i="1"/>
  <c r="E249" i="1" s="1"/>
  <c r="F250" i="1"/>
  <c r="E250" i="1" s="1"/>
  <c r="F251" i="1"/>
  <c r="E251" i="1" s="1"/>
  <c r="F252" i="1"/>
  <c r="E252" i="1" s="1"/>
  <c r="F253" i="1"/>
  <c r="E253" i="1" s="1"/>
  <c r="F254" i="1"/>
  <c r="E254" i="1" s="1"/>
  <c r="F255" i="1"/>
  <c r="E255" i="1" s="1"/>
  <c r="F256" i="1"/>
  <c r="E256" i="1" s="1"/>
  <c r="F257" i="1"/>
  <c r="E257" i="1" s="1"/>
  <c r="F258" i="1"/>
  <c r="E258" i="1" s="1"/>
  <c r="F259" i="1"/>
  <c r="E259" i="1" s="1"/>
  <c r="F260" i="1"/>
  <c r="E260" i="1" s="1"/>
  <c r="F261" i="1"/>
  <c r="E261" i="1" s="1"/>
  <c r="F262" i="1"/>
  <c r="E262" i="1" s="1"/>
  <c r="F263" i="1"/>
  <c r="E263" i="1" s="1"/>
  <c r="F264" i="1"/>
  <c r="E264" i="1" s="1"/>
  <c r="F265" i="1"/>
  <c r="E265" i="1" s="1"/>
  <c r="F266" i="1"/>
  <c r="E266" i="1" s="1"/>
  <c r="F267" i="1"/>
  <c r="E267" i="1" s="1"/>
  <c r="F268" i="1"/>
  <c r="E268" i="1" s="1"/>
  <c r="F269" i="1"/>
  <c r="E269" i="1" s="1"/>
  <c r="F270" i="1"/>
  <c r="E270" i="1" s="1"/>
  <c r="F271" i="1"/>
  <c r="E271" i="1" s="1"/>
  <c r="F272" i="1"/>
  <c r="E272" i="1" s="1"/>
  <c r="F273" i="1"/>
  <c r="E273" i="1" s="1"/>
  <c r="F274" i="1"/>
  <c r="E274" i="1" s="1"/>
  <c r="F275" i="1"/>
  <c r="E275" i="1" s="1"/>
  <c r="F276" i="1"/>
  <c r="E276" i="1" s="1"/>
  <c r="F277" i="1"/>
  <c r="E277" i="1" s="1"/>
  <c r="F278" i="1"/>
  <c r="E278" i="1" s="1"/>
  <c r="F279" i="1"/>
  <c r="E279" i="1" s="1"/>
  <c r="F280" i="1"/>
  <c r="E280" i="1" s="1"/>
  <c r="F281" i="1"/>
  <c r="E281" i="1" s="1"/>
  <c r="F282" i="1"/>
  <c r="E282" i="1" s="1"/>
  <c r="F283" i="1"/>
  <c r="E283" i="1" s="1"/>
  <c r="F284" i="1"/>
  <c r="E284" i="1" s="1"/>
  <c r="F285" i="1"/>
  <c r="E285" i="1" s="1"/>
  <c r="F286" i="1"/>
  <c r="E286" i="1" s="1"/>
  <c r="F287" i="1"/>
  <c r="E287" i="1" s="1"/>
  <c r="F288" i="1"/>
  <c r="E288" i="1" s="1"/>
  <c r="F289" i="1"/>
  <c r="E289" i="1" s="1"/>
  <c r="F290" i="1"/>
  <c r="E290" i="1" s="1"/>
  <c r="F291" i="1"/>
  <c r="E291" i="1" s="1"/>
  <c r="F292" i="1"/>
  <c r="E292" i="1" s="1"/>
  <c r="F293" i="1"/>
  <c r="E293" i="1" s="1"/>
  <c r="F294" i="1"/>
  <c r="E294" i="1" s="1"/>
  <c r="F295" i="1"/>
  <c r="E295" i="1" s="1"/>
  <c r="F296" i="1"/>
  <c r="E296" i="1" s="1"/>
  <c r="F297" i="1"/>
  <c r="E297" i="1" s="1"/>
  <c r="F298" i="1"/>
  <c r="E298" i="1" s="1"/>
  <c r="F299" i="1"/>
  <c r="E299" i="1" s="1"/>
  <c r="F300" i="1"/>
  <c r="E300" i="1" s="1"/>
  <c r="F301" i="1"/>
  <c r="E301" i="1" s="1"/>
  <c r="F302" i="1"/>
  <c r="E302" i="1" s="1"/>
  <c r="F303" i="1"/>
  <c r="E303" i="1" s="1"/>
  <c r="F304" i="1"/>
  <c r="E304" i="1" s="1"/>
  <c r="F305" i="1"/>
  <c r="E305" i="1" s="1"/>
  <c r="F306" i="1"/>
  <c r="E306" i="1" s="1"/>
  <c r="F307" i="1"/>
  <c r="E307" i="1" s="1"/>
  <c r="F308" i="1"/>
  <c r="E308" i="1" s="1"/>
  <c r="F309" i="1"/>
  <c r="E309" i="1" s="1"/>
  <c r="F310" i="1"/>
  <c r="E310" i="1" s="1"/>
  <c r="F311" i="1"/>
  <c r="E311" i="1" s="1"/>
  <c r="F312" i="1"/>
  <c r="E312" i="1" s="1"/>
  <c r="F313" i="1"/>
  <c r="E313" i="1" s="1"/>
  <c r="F314" i="1"/>
  <c r="E314" i="1" s="1"/>
  <c r="F315" i="1"/>
  <c r="E315" i="1" s="1"/>
  <c r="F316" i="1"/>
  <c r="E316" i="1" s="1"/>
  <c r="F317" i="1"/>
  <c r="E317" i="1" s="1"/>
  <c r="F318" i="1"/>
  <c r="E318" i="1" s="1"/>
  <c r="F319" i="1"/>
  <c r="E319" i="1" s="1"/>
  <c r="F320" i="1"/>
  <c r="E320" i="1" s="1"/>
  <c r="F321" i="1"/>
  <c r="E321" i="1" s="1"/>
  <c r="F322" i="1"/>
  <c r="E322" i="1" s="1"/>
  <c r="F323" i="1"/>
  <c r="E323" i="1" s="1"/>
  <c r="F324" i="1"/>
  <c r="E324" i="1" s="1"/>
  <c r="F325" i="1"/>
  <c r="E325" i="1" s="1"/>
  <c r="F326" i="1"/>
  <c r="E326" i="1" s="1"/>
  <c r="F327" i="1"/>
  <c r="E327" i="1" s="1"/>
  <c r="F328" i="1"/>
  <c r="E328" i="1" s="1"/>
  <c r="F329" i="1"/>
  <c r="E329" i="1" s="1"/>
  <c r="F330" i="1"/>
  <c r="E330" i="1" s="1"/>
  <c r="F331" i="1"/>
  <c r="E331" i="1" s="1"/>
  <c r="F332" i="1"/>
  <c r="E332" i="1" s="1"/>
  <c r="F333" i="1"/>
  <c r="E333" i="1" s="1"/>
  <c r="F334" i="1"/>
  <c r="E334" i="1" s="1"/>
  <c r="F335" i="1"/>
  <c r="E335" i="1" s="1"/>
  <c r="F336" i="1"/>
  <c r="E336" i="1" s="1"/>
  <c r="F337" i="1"/>
  <c r="E337" i="1" s="1"/>
  <c r="F338" i="1"/>
  <c r="E338" i="1" s="1"/>
  <c r="F339" i="1"/>
  <c r="E339" i="1" s="1"/>
  <c r="F340" i="1"/>
  <c r="E340" i="1" s="1"/>
  <c r="F341" i="1"/>
  <c r="E341" i="1" s="1"/>
  <c r="F342" i="1"/>
  <c r="E342" i="1" s="1"/>
  <c r="F343" i="1"/>
  <c r="E343" i="1" s="1"/>
  <c r="F344" i="1"/>
  <c r="E344" i="1" s="1"/>
  <c r="F345" i="1"/>
  <c r="E345" i="1" s="1"/>
  <c r="F346" i="1"/>
  <c r="E346" i="1" s="1"/>
  <c r="F347" i="1"/>
  <c r="E347" i="1" s="1"/>
  <c r="F348" i="1"/>
  <c r="E348" i="1" s="1"/>
  <c r="F349" i="1"/>
  <c r="E349" i="1" s="1"/>
  <c r="F350" i="1"/>
  <c r="E350" i="1" s="1"/>
  <c r="F351" i="1"/>
  <c r="E351" i="1" s="1"/>
  <c r="F352" i="1"/>
  <c r="E352" i="1" s="1"/>
  <c r="F353" i="1"/>
  <c r="E353" i="1" s="1"/>
  <c r="F354" i="1"/>
  <c r="E354" i="1" s="1"/>
  <c r="F355" i="1"/>
  <c r="E355" i="1" s="1"/>
  <c r="F356" i="1"/>
  <c r="E356" i="1" s="1"/>
  <c r="F357" i="1"/>
  <c r="E357" i="1" s="1"/>
  <c r="F358" i="1"/>
  <c r="E358" i="1" s="1"/>
  <c r="F359" i="1"/>
  <c r="E359" i="1" s="1"/>
  <c r="F360" i="1"/>
  <c r="E360" i="1" s="1"/>
  <c r="F361" i="1"/>
  <c r="E361" i="1" s="1"/>
  <c r="F362" i="1"/>
  <c r="E362" i="1" s="1"/>
  <c r="F363" i="1"/>
  <c r="E363" i="1" s="1"/>
  <c r="F364" i="1"/>
  <c r="E364" i="1" s="1"/>
  <c r="F365" i="1"/>
  <c r="E365" i="1" s="1"/>
  <c r="F366" i="1"/>
  <c r="E366" i="1" s="1"/>
  <c r="F367" i="1"/>
  <c r="E367" i="1" s="1"/>
  <c r="F368" i="1"/>
  <c r="E368" i="1" s="1"/>
  <c r="F369" i="1"/>
  <c r="E369" i="1" s="1"/>
  <c r="F370" i="1"/>
  <c r="E370" i="1" s="1"/>
  <c r="F371" i="1"/>
  <c r="E371" i="1" s="1"/>
  <c r="F372" i="1"/>
  <c r="E372" i="1" s="1"/>
  <c r="F373" i="1"/>
  <c r="E373" i="1" s="1"/>
  <c r="F374" i="1"/>
  <c r="E374" i="1" s="1"/>
  <c r="F375" i="1"/>
  <c r="E375" i="1" s="1"/>
  <c r="F376" i="1"/>
  <c r="E376" i="1" s="1"/>
  <c r="F377" i="1"/>
  <c r="E377" i="1" s="1"/>
  <c r="F378" i="1"/>
  <c r="E378" i="1" s="1"/>
  <c r="F379" i="1"/>
  <c r="E379" i="1" s="1"/>
  <c r="F380" i="1"/>
  <c r="E380" i="1" s="1"/>
  <c r="F381" i="1"/>
  <c r="E381" i="1" s="1"/>
  <c r="F382" i="1"/>
  <c r="E382" i="1" s="1"/>
  <c r="F383" i="1"/>
  <c r="E383" i="1" s="1"/>
  <c r="F384" i="1"/>
  <c r="E384" i="1" s="1"/>
  <c r="F385" i="1"/>
  <c r="E385" i="1" s="1"/>
  <c r="F386" i="1"/>
  <c r="E386" i="1" s="1"/>
  <c r="F387" i="1"/>
  <c r="E387" i="1" s="1"/>
  <c r="F388" i="1"/>
  <c r="E388" i="1" s="1"/>
  <c r="F389" i="1"/>
  <c r="E389" i="1" s="1"/>
  <c r="F390" i="1"/>
  <c r="E390" i="1" s="1"/>
  <c r="F391" i="1"/>
  <c r="E391" i="1" s="1"/>
  <c r="F392" i="1"/>
  <c r="E392" i="1" s="1"/>
  <c r="F393" i="1"/>
  <c r="E393" i="1" s="1"/>
  <c r="F394" i="1"/>
  <c r="E394" i="1" s="1"/>
  <c r="F395" i="1"/>
  <c r="E395" i="1" s="1"/>
  <c r="F396" i="1"/>
  <c r="E396" i="1" s="1"/>
  <c r="F397" i="1"/>
  <c r="E397" i="1" s="1"/>
  <c r="F398" i="1"/>
  <c r="E398" i="1" s="1"/>
  <c r="F399" i="1"/>
  <c r="E399" i="1" s="1"/>
  <c r="F400" i="1"/>
  <c r="E400" i="1" s="1"/>
  <c r="F401" i="1"/>
  <c r="E401" i="1" s="1"/>
  <c r="F402" i="1"/>
  <c r="E402" i="1" s="1"/>
  <c r="F403" i="1"/>
  <c r="E403" i="1" s="1"/>
  <c r="F404" i="1"/>
  <c r="E404" i="1" s="1"/>
  <c r="F405" i="1"/>
  <c r="E405" i="1" s="1"/>
  <c r="F406" i="1"/>
  <c r="E406" i="1" s="1"/>
  <c r="F407" i="1"/>
  <c r="E407" i="1" s="1"/>
  <c r="F408" i="1"/>
  <c r="E408" i="1" s="1"/>
  <c r="F409" i="1"/>
  <c r="E409" i="1" s="1"/>
  <c r="F410" i="1"/>
  <c r="E410" i="1" s="1"/>
  <c r="F411" i="1"/>
  <c r="E411" i="1" s="1"/>
  <c r="F412" i="1"/>
  <c r="E412" i="1" s="1"/>
  <c r="F413" i="1"/>
  <c r="E413" i="1" s="1"/>
  <c r="F414" i="1"/>
  <c r="E414" i="1" s="1"/>
  <c r="F415" i="1"/>
  <c r="E415" i="1" s="1"/>
  <c r="F416" i="1"/>
  <c r="E416" i="1" s="1"/>
  <c r="F417" i="1"/>
  <c r="E417" i="1" s="1"/>
  <c r="F418" i="1"/>
  <c r="E418" i="1" s="1"/>
  <c r="F419" i="1"/>
  <c r="E419" i="1" s="1"/>
  <c r="F420" i="1"/>
  <c r="E420" i="1" s="1"/>
  <c r="F421" i="1"/>
  <c r="E421" i="1" s="1"/>
  <c r="F422" i="1"/>
  <c r="E422" i="1" s="1"/>
  <c r="F423" i="1"/>
  <c r="E423" i="1" s="1"/>
  <c r="F424" i="1"/>
  <c r="E424" i="1" s="1"/>
  <c r="F425" i="1"/>
  <c r="E425" i="1" s="1"/>
  <c r="F426" i="1"/>
  <c r="E426" i="1" s="1"/>
  <c r="F427" i="1"/>
  <c r="E427" i="1" s="1"/>
  <c r="F428" i="1"/>
  <c r="E428" i="1" s="1"/>
  <c r="F429" i="1"/>
  <c r="E429" i="1" s="1"/>
  <c r="F430" i="1"/>
  <c r="E430" i="1" s="1"/>
  <c r="F431" i="1"/>
  <c r="E431" i="1" s="1"/>
  <c r="F432" i="1"/>
  <c r="E432" i="1" s="1"/>
  <c r="F433" i="1"/>
  <c r="E433" i="1" s="1"/>
  <c r="F434" i="1"/>
  <c r="E434" i="1" s="1"/>
  <c r="F435" i="1"/>
  <c r="E435" i="1" s="1"/>
  <c r="F436" i="1"/>
  <c r="E436" i="1" s="1"/>
  <c r="F437" i="1"/>
  <c r="E437" i="1" s="1"/>
  <c r="F438" i="1"/>
  <c r="E438" i="1" s="1"/>
  <c r="F439" i="1"/>
  <c r="E439" i="1" s="1"/>
  <c r="F440" i="1"/>
  <c r="E440" i="1" s="1"/>
  <c r="F441" i="1"/>
  <c r="E441" i="1" s="1"/>
  <c r="F442" i="1"/>
  <c r="E442" i="1" s="1"/>
  <c r="F443" i="1"/>
  <c r="E443" i="1" s="1"/>
  <c r="F444" i="1"/>
  <c r="E444" i="1" s="1"/>
  <c r="F445" i="1"/>
  <c r="E445" i="1" s="1"/>
  <c r="F446" i="1"/>
  <c r="E446" i="1" s="1"/>
  <c r="F447" i="1"/>
  <c r="E447" i="1" s="1"/>
  <c r="F448" i="1"/>
  <c r="E448" i="1" s="1"/>
  <c r="F449" i="1"/>
  <c r="E449" i="1" s="1"/>
  <c r="F450" i="1"/>
  <c r="E450" i="1" s="1"/>
  <c r="F451" i="1"/>
  <c r="E451" i="1" s="1"/>
  <c r="F452" i="1"/>
  <c r="E452" i="1" s="1"/>
  <c r="F453" i="1"/>
  <c r="E453" i="1" s="1"/>
  <c r="F454" i="1"/>
  <c r="E454" i="1" s="1"/>
  <c r="F455" i="1"/>
  <c r="E455" i="1" s="1"/>
  <c r="F456" i="1"/>
  <c r="E456" i="1" s="1"/>
  <c r="F457" i="1"/>
  <c r="E457" i="1" s="1"/>
  <c r="F458" i="1"/>
  <c r="E458" i="1" s="1"/>
  <c r="F459" i="1"/>
  <c r="E459" i="1" s="1"/>
  <c r="F460" i="1"/>
  <c r="E460" i="1" s="1"/>
  <c r="F461" i="1"/>
  <c r="E461" i="1" s="1"/>
  <c r="F462" i="1"/>
  <c r="E462" i="1" s="1"/>
  <c r="F463" i="1"/>
  <c r="E463" i="1" s="1"/>
  <c r="F464" i="1"/>
  <c r="E464" i="1" s="1"/>
  <c r="F465" i="1"/>
  <c r="E465" i="1" s="1"/>
  <c r="F466" i="1"/>
  <c r="E466" i="1" s="1"/>
  <c r="F467" i="1"/>
  <c r="E467" i="1" s="1"/>
  <c r="F468" i="1"/>
  <c r="E468" i="1" s="1"/>
  <c r="F469" i="1"/>
  <c r="E469" i="1" s="1"/>
  <c r="F470" i="1"/>
  <c r="E470" i="1" s="1"/>
  <c r="F471" i="1"/>
  <c r="E471" i="1" s="1"/>
  <c r="F472" i="1"/>
  <c r="E472" i="1" s="1"/>
  <c r="F473" i="1"/>
  <c r="E473" i="1" s="1"/>
  <c r="F474" i="1"/>
  <c r="E474" i="1" s="1"/>
  <c r="F475" i="1"/>
  <c r="E475" i="1" s="1"/>
  <c r="F476" i="1"/>
  <c r="E476" i="1" s="1"/>
  <c r="F477" i="1"/>
  <c r="E477" i="1" s="1"/>
  <c r="F478" i="1"/>
  <c r="E478" i="1" s="1"/>
  <c r="F479" i="1"/>
  <c r="E479" i="1" s="1"/>
  <c r="F480" i="1"/>
  <c r="E480" i="1" s="1"/>
  <c r="F481" i="1"/>
  <c r="E481" i="1" s="1"/>
  <c r="F482" i="1"/>
  <c r="E482" i="1" s="1"/>
  <c r="F483" i="1"/>
  <c r="E483" i="1" s="1"/>
  <c r="F484" i="1"/>
  <c r="E484" i="1" s="1"/>
  <c r="F485" i="1"/>
  <c r="E485" i="1" s="1"/>
  <c r="F486" i="1"/>
  <c r="E486" i="1" s="1"/>
  <c r="F487" i="1"/>
  <c r="E487" i="1" s="1"/>
  <c r="F488" i="1"/>
  <c r="E488" i="1" s="1"/>
  <c r="F489" i="1"/>
  <c r="E489" i="1" s="1"/>
  <c r="F490" i="1"/>
  <c r="E490" i="1" s="1"/>
  <c r="F491" i="1"/>
  <c r="E491" i="1" s="1"/>
  <c r="F492" i="1"/>
  <c r="E492" i="1" s="1"/>
  <c r="F493" i="1"/>
  <c r="E493" i="1" s="1"/>
  <c r="F494" i="1"/>
  <c r="E494" i="1" s="1"/>
  <c r="F495" i="1"/>
  <c r="E495" i="1" s="1"/>
  <c r="F496" i="1"/>
  <c r="E496" i="1" s="1"/>
  <c r="F497" i="1"/>
  <c r="E497" i="1" s="1"/>
  <c r="F498" i="1"/>
  <c r="E498" i="1" s="1"/>
  <c r="F499" i="1"/>
  <c r="E499" i="1" s="1"/>
  <c r="F500" i="1"/>
  <c r="E500" i="1" s="1"/>
  <c r="F501" i="1"/>
  <c r="E501" i="1" s="1"/>
  <c r="F502" i="1"/>
  <c r="E502" i="1" s="1"/>
  <c r="F503" i="1"/>
  <c r="E503" i="1" s="1"/>
  <c r="F504" i="1"/>
  <c r="E504" i="1" s="1"/>
  <c r="F505" i="1"/>
  <c r="E505" i="1" s="1"/>
  <c r="F506" i="1"/>
  <c r="E506" i="1" s="1"/>
  <c r="F507" i="1"/>
  <c r="E507" i="1" s="1"/>
  <c r="F508" i="1"/>
  <c r="E508" i="1" s="1"/>
  <c r="F509" i="1"/>
  <c r="E509" i="1" s="1"/>
  <c r="F510" i="1"/>
  <c r="E510" i="1" s="1"/>
  <c r="F511" i="1"/>
  <c r="E511" i="1" s="1"/>
  <c r="F512" i="1"/>
  <c r="E512" i="1" s="1"/>
  <c r="F513" i="1"/>
  <c r="E513" i="1" s="1"/>
  <c r="F514" i="1"/>
  <c r="E514" i="1" s="1"/>
  <c r="F515" i="1"/>
  <c r="E515" i="1" s="1"/>
  <c r="F516" i="1"/>
  <c r="E516" i="1" s="1"/>
  <c r="F517" i="1"/>
  <c r="E517" i="1" s="1"/>
  <c r="F518" i="1"/>
  <c r="E518" i="1" s="1"/>
  <c r="F519" i="1"/>
  <c r="E519" i="1" s="1"/>
  <c r="F520" i="1"/>
  <c r="E520" i="1" s="1"/>
  <c r="F521" i="1"/>
  <c r="E521" i="1" s="1"/>
  <c r="F522" i="1"/>
  <c r="E522" i="1" s="1"/>
  <c r="F523" i="1"/>
  <c r="E523" i="1" s="1"/>
  <c r="F524" i="1"/>
  <c r="E524" i="1" s="1"/>
  <c r="F525" i="1"/>
  <c r="E525" i="1" s="1"/>
  <c r="F526" i="1"/>
  <c r="E526" i="1" s="1"/>
  <c r="F527" i="1"/>
  <c r="E527" i="1" s="1"/>
  <c r="F528" i="1"/>
  <c r="E528" i="1" s="1"/>
  <c r="F529" i="1"/>
  <c r="E529" i="1" s="1"/>
  <c r="F530" i="1"/>
  <c r="E530" i="1" s="1"/>
  <c r="F531" i="1"/>
  <c r="E531" i="1" s="1"/>
  <c r="F532" i="1"/>
  <c r="E532" i="1" s="1"/>
  <c r="F533" i="1"/>
  <c r="E533" i="1" s="1"/>
  <c r="F534" i="1"/>
  <c r="E534" i="1" s="1"/>
  <c r="F535" i="1"/>
  <c r="E535" i="1" s="1"/>
  <c r="F536" i="1"/>
  <c r="E536" i="1" s="1"/>
  <c r="F537" i="1"/>
  <c r="E537" i="1" s="1"/>
  <c r="F538" i="1"/>
  <c r="E538" i="1" s="1"/>
  <c r="F539" i="1"/>
  <c r="E539" i="1" s="1"/>
  <c r="F540" i="1"/>
  <c r="E540" i="1" s="1"/>
  <c r="F541" i="1"/>
  <c r="E541" i="1" s="1"/>
  <c r="F542" i="1"/>
  <c r="E542" i="1" s="1"/>
  <c r="F543" i="1"/>
  <c r="E543" i="1" s="1"/>
  <c r="F544" i="1"/>
  <c r="E544" i="1" s="1"/>
  <c r="F545" i="1"/>
  <c r="E545" i="1" s="1"/>
  <c r="F546" i="1"/>
  <c r="E546" i="1" s="1"/>
  <c r="F547" i="1"/>
  <c r="E547" i="1" s="1"/>
  <c r="F548" i="1"/>
  <c r="E548" i="1" s="1"/>
  <c r="F549" i="1"/>
  <c r="E549" i="1" s="1"/>
  <c r="F550" i="1"/>
  <c r="E550" i="1" s="1"/>
  <c r="F551" i="1"/>
  <c r="E551" i="1" s="1"/>
  <c r="F552" i="1"/>
  <c r="E552" i="1" s="1"/>
  <c r="F553" i="1"/>
  <c r="E553" i="1" s="1"/>
  <c r="F554" i="1"/>
  <c r="E554" i="1" s="1"/>
  <c r="F555" i="1"/>
  <c r="E555" i="1" s="1"/>
  <c r="F556" i="1"/>
  <c r="E556" i="1" s="1"/>
  <c r="F557" i="1"/>
  <c r="E557" i="1" s="1"/>
  <c r="F558" i="1"/>
  <c r="E558" i="1" s="1"/>
  <c r="F559" i="1"/>
  <c r="E559" i="1" s="1"/>
  <c r="F560" i="1"/>
  <c r="E560" i="1" s="1"/>
  <c r="F561" i="1"/>
  <c r="E561" i="1" s="1"/>
  <c r="F562" i="1"/>
  <c r="E562" i="1" s="1"/>
  <c r="F563" i="1"/>
  <c r="E563" i="1" s="1"/>
  <c r="F564" i="1"/>
  <c r="E564" i="1" s="1"/>
  <c r="F565" i="1"/>
  <c r="E565" i="1" s="1"/>
  <c r="F566" i="1"/>
  <c r="E566" i="1" s="1"/>
  <c r="F567" i="1"/>
  <c r="E567" i="1" s="1"/>
  <c r="F568" i="1"/>
  <c r="E568" i="1" s="1"/>
  <c r="F569" i="1"/>
  <c r="E569" i="1" s="1"/>
  <c r="F570" i="1"/>
  <c r="E570" i="1" s="1"/>
  <c r="F571" i="1"/>
  <c r="E571" i="1" s="1"/>
  <c r="F7" i="1"/>
  <c r="E7" i="1" s="1"/>
  <c r="F4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8" i="1"/>
  <c r="C9" i="1"/>
  <c r="C10" i="1"/>
  <c r="C11" i="1"/>
  <c r="C12" i="1"/>
  <c r="C13" i="1"/>
  <c r="D543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L12" i="2"/>
  <c r="I566" i="1" l="1"/>
  <c r="I15" i="1"/>
  <c r="I263" i="1"/>
  <c r="I358" i="1"/>
  <c r="I398" i="1"/>
  <c r="I38" i="1"/>
  <c r="I399" i="1"/>
  <c r="I318" i="1"/>
  <c r="I505" i="1"/>
  <c r="I271" i="1"/>
  <c r="I185" i="1"/>
  <c r="I93" i="1"/>
  <c r="I547" i="1"/>
  <c r="I477" i="1"/>
  <c r="I404" i="1"/>
  <c r="I238" i="1"/>
  <c r="I152" i="1"/>
  <c r="I521" i="1"/>
  <c r="I448" i="1"/>
  <c r="I375" i="1"/>
  <c r="I289" i="1"/>
  <c r="I205" i="1"/>
  <c r="I119" i="1"/>
  <c r="I484" i="1"/>
  <c r="I411" i="1"/>
  <c r="I332" i="1"/>
  <c r="I246" i="1"/>
  <c r="I160" i="1"/>
  <c r="I287" i="1"/>
  <c r="I8" i="1"/>
  <c r="I42" i="1"/>
  <c r="I339" i="1"/>
  <c r="I275" i="1"/>
  <c r="I211" i="1"/>
  <c r="I514" i="1"/>
  <c r="I322" i="1"/>
  <c r="I130" i="1"/>
  <c r="I60" i="1"/>
  <c r="I83" i="1"/>
  <c r="I19" i="1"/>
  <c r="I534" i="1"/>
  <c r="I316" i="1"/>
  <c r="I359" i="1"/>
  <c r="I481" i="1"/>
  <c r="I408" i="1"/>
  <c r="I328" i="1"/>
  <c r="I244" i="1"/>
  <c r="I158" i="1"/>
  <c r="I46" i="1"/>
  <c r="I515" i="1"/>
  <c r="I441" i="1"/>
  <c r="I197" i="1"/>
  <c r="I111" i="1"/>
  <c r="I555" i="1"/>
  <c r="I486" i="1"/>
  <c r="I413" i="1"/>
  <c r="I334" i="1"/>
  <c r="I248" i="1"/>
  <c r="I164" i="1"/>
  <c r="I55" i="1"/>
  <c r="I530" i="1"/>
  <c r="I457" i="1"/>
  <c r="I384" i="1"/>
  <c r="I301" i="1"/>
  <c r="I215" i="1"/>
  <c r="I129" i="1"/>
  <c r="I561" i="1"/>
  <c r="I493" i="1"/>
  <c r="I420" i="1"/>
  <c r="I342" i="1"/>
  <c r="I256" i="1"/>
  <c r="I172" i="1"/>
  <c r="I66" i="1"/>
  <c r="I528" i="1"/>
  <c r="I455" i="1"/>
  <c r="I382" i="1"/>
  <c r="I297" i="1"/>
  <c r="I213" i="1"/>
  <c r="I127" i="1"/>
  <c r="I100" i="1"/>
  <c r="I219" i="1"/>
  <c r="I88" i="1"/>
  <c r="I458" i="1"/>
  <c r="I394" i="1"/>
  <c r="I266" i="1"/>
  <c r="I202" i="1"/>
  <c r="I138" i="1"/>
  <c r="I69" i="1"/>
  <c r="I29" i="1"/>
  <c r="I91" i="1"/>
  <c r="I281" i="1"/>
  <c r="I472" i="1"/>
  <c r="I23" i="1"/>
  <c r="I357" i="1"/>
  <c r="I177" i="1"/>
  <c r="I499" i="1"/>
  <c r="I272" i="1"/>
  <c r="I317" i="1"/>
  <c r="I326" i="1"/>
  <c r="I559" i="1"/>
  <c r="I491" i="1"/>
  <c r="I417" i="1"/>
  <c r="I340" i="1"/>
  <c r="I254" i="1"/>
  <c r="I168" i="1"/>
  <c r="I64" i="1"/>
  <c r="I524" i="1"/>
  <c r="I451" i="1"/>
  <c r="I377" i="1"/>
  <c r="I293" i="1"/>
  <c r="I207" i="1"/>
  <c r="I121" i="1"/>
  <c r="I563" i="1"/>
  <c r="I495" i="1"/>
  <c r="I422" i="1"/>
  <c r="I344" i="1"/>
  <c r="I260" i="1"/>
  <c r="I174" i="1"/>
  <c r="I73" i="1"/>
  <c r="I538" i="1"/>
  <c r="I467" i="1"/>
  <c r="I393" i="1"/>
  <c r="I311" i="1"/>
  <c r="I225" i="1"/>
  <c r="I141" i="1"/>
  <c r="I569" i="1"/>
  <c r="I502" i="1"/>
  <c r="I429" i="1"/>
  <c r="I352" i="1"/>
  <c r="I268" i="1"/>
  <c r="I182" i="1"/>
  <c r="I85" i="1"/>
  <c r="I536" i="1"/>
  <c r="I464" i="1"/>
  <c r="I391" i="1"/>
  <c r="I309" i="1"/>
  <c r="I223" i="1"/>
  <c r="I137" i="1"/>
  <c r="I109" i="1"/>
  <c r="I33" i="1"/>
  <c r="I62" i="1"/>
  <c r="I355" i="1"/>
  <c r="I291" i="1"/>
  <c r="I227" i="1"/>
  <c r="I163" i="1"/>
  <c r="I466" i="1"/>
  <c r="I402" i="1"/>
  <c r="I338" i="1"/>
  <c r="I274" i="1"/>
  <c r="I210" i="1"/>
  <c r="I146" i="1"/>
  <c r="I78" i="1"/>
  <c r="I37" i="1"/>
  <c r="I99" i="1"/>
  <c r="I35" i="1"/>
  <c r="I327" i="1"/>
  <c r="I336" i="1"/>
  <c r="I295" i="1"/>
  <c r="I262" i="1"/>
  <c r="I565" i="1"/>
  <c r="I557" i="1"/>
  <c r="I22" i="1"/>
  <c r="I53" i="1"/>
  <c r="I347" i="1"/>
  <c r="I283" i="1"/>
  <c r="I522" i="1"/>
  <c r="I330" i="1"/>
  <c r="I27" i="1"/>
  <c r="I369" i="1"/>
  <c r="I337" i="1"/>
  <c r="I304" i="1"/>
  <c r="I525" i="1"/>
  <c r="I553" i="1"/>
  <c r="I48" i="1"/>
  <c r="I519" i="1"/>
  <c r="I446" i="1"/>
  <c r="I373" i="1"/>
  <c r="I201" i="1"/>
  <c r="I117" i="1"/>
  <c r="I90" i="1"/>
  <c r="I147" i="1"/>
  <c r="I450" i="1"/>
  <c r="I386" i="1"/>
  <c r="I258" i="1"/>
  <c r="I194" i="1"/>
  <c r="I21" i="1"/>
  <c r="I407" i="1"/>
  <c r="I57" i="1"/>
  <c r="I348" i="1"/>
  <c r="I558" i="1"/>
  <c r="I488" i="1"/>
  <c r="I34" i="1"/>
  <c r="I305" i="1"/>
  <c r="I14" i="1"/>
  <c r="I397" i="1"/>
  <c r="I95" i="1"/>
  <c r="I435" i="1"/>
  <c r="I443" i="1"/>
  <c r="I535" i="1"/>
  <c r="I463" i="1"/>
  <c r="I390" i="1"/>
  <c r="I308" i="1"/>
  <c r="I222" i="1"/>
  <c r="I136" i="1"/>
  <c r="I564" i="1"/>
  <c r="I496" i="1"/>
  <c r="I423" i="1"/>
  <c r="I345" i="1"/>
  <c r="I261" i="1"/>
  <c r="I175" i="1"/>
  <c r="I74" i="1"/>
  <c r="I539" i="1"/>
  <c r="I468" i="1"/>
  <c r="I395" i="1"/>
  <c r="I312" i="1"/>
  <c r="I228" i="1"/>
  <c r="I142" i="1"/>
  <c r="I9" i="1"/>
  <c r="I512" i="1"/>
  <c r="I439" i="1"/>
  <c r="I365" i="1"/>
  <c r="I279" i="1"/>
  <c r="I193" i="1"/>
  <c r="I104" i="1"/>
  <c r="I545" i="1"/>
  <c r="I475" i="1"/>
  <c r="I401" i="1"/>
  <c r="I320" i="1"/>
  <c r="I236" i="1"/>
  <c r="I25" i="1"/>
  <c r="I510" i="1"/>
  <c r="I437" i="1"/>
  <c r="I361" i="1"/>
  <c r="I277" i="1"/>
  <c r="I191" i="1"/>
  <c r="I102" i="1"/>
  <c r="I81" i="1"/>
  <c r="I108" i="1"/>
  <c r="I331" i="1"/>
  <c r="I267" i="1"/>
  <c r="I203" i="1"/>
  <c r="I139" i="1"/>
  <c r="I70" i="1"/>
  <c r="I506" i="1"/>
  <c r="I442" i="1"/>
  <c r="I378" i="1"/>
  <c r="I314" i="1"/>
  <c r="I250" i="1"/>
  <c r="I186" i="1"/>
  <c r="I122" i="1"/>
  <c r="I50" i="1"/>
  <c r="I13" i="1"/>
  <c r="I75" i="1"/>
  <c r="I11" i="1"/>
  <c r="I113" i="1"/>
  <c r="I444" i="1"/>
  <c r="I124" i="1"/>
  <c r="I58" i="1"/>
  <c r="I388" i="1"/>
  <c r="I526" i="1"/>
  <c r="I452" i="1"/>
  <c r="I232" i="1"/>
  <c r="I349" i="1"/>
  <c r="I94" i="1"/>
  <c r="I433" i="1"/>
  <c r="I145" i="1"/>
  <c r="I471" i="1"/>
  <c r="I156" i="1"/>
  <c r="I479" i="1"/>
  <c r="I527" i="1"/>
  <c r="I454" i="1"/>
  <c r="I381" i="1"/>
  <c r="I296" i="1"/>
  <c r="I212" i="1"/>
  <c r="I126" i="1"/>
  <c r="I556" i="1"/>
  <c r="I487" i="1"/>
  <c r="I414" i="1"/>
  <c r="I335" i="1"/>
  <c r="I249" i="1"/>
  <c r="I165" i="1"/>
  <c r="I56" i="1"/>
  <c r="I531" i="1"/>
  <c r="I459" i="1"/>
  <c r="I385" i="1"/>
  <c r="I302" i="1"/>
  <c r="I216" i="1"/>
  <c r="I132" i="1"/>
  <c r="I570" i="1"/>
  <c r="I503" i="1"/>
  <c r="I430" i="1"/>
  <c r="I353" i="1"/>
  <c r="I269" i="1"/>
  <c r="I183" i="1"/>
  <c r="I86" i="1"/>
  <c r="I537" i="1"/>
  <c r="I465" i="1"/>
  <c r="I392" i="1"/>
  <c r="I310" i="1"/>
  <c r="I224" i="1"/>
  <c r="I140" i="1"/>
  <c r="I568" i="1"/>
  <c r="I501" i="1"/>
  <c r="I428" i="1"/>
  <c r="I351" i="1"/>
  <c r="I265" i="1"/>
  <c r="I181" i="1"/>
  <c r="I84" i="1"/>
  <c r="I72" i="1"/>
  <c r="I98" i="1"/>
  <c r="I323" i="1"/>
  <c r="I259" i="1"/>
  <c r="I195" i="1"/>
  <c r="I131" i="1"/>
  <c r="I61" i="1"/>
  <c r="I498" i="1"/>
  <c r="I434" i="1"/>
  <c r="I370" i="1"/>
  <c r="I306" i="1"/>
  <c r="I242" i="1"/>
  <c r="I114" i="1"/>
  <c r="I40" i="1"/>
  <c r="I67" i="1"/>
  <c r="I157" i="1"/>
  <c r="I480" i="1"/>
  <c r="I166" i="1"/>
  <c r="I125" i="1"/>
  <c r="I424" i="1"/>
  <c r="I489" i="1"/>
  <c r="I415" i="1"/>
  <c r="I221" i="1"/>
  <c r="I389" i="1"/>
  <c r="I144" i="1"/>
  <c r="I470" i="1"/>
  <c r="I189" i="1"/>
  <c r="I508" i="1"/>
  <c r="I198" i="1"/>
  <c r="I516" i="1"/>
  <c r="I518" i="1"/>
  <c r="I445" i="1"/>
  <c r="I372" i="1"/>
  <c r="I286" i="1"/>
  <c r="I200" i="1"/>
  <c r="I116" i="1"/>
  <c r="I548" i="1"/>
  <c r="I478" i="1"/>
  <c r="I405" i="1"/>
  <c r="I325" i="1"/>
  <c r="I239" i="1"/>
  <c r="I153" i="1"/>
  <c r="I36" i="1"/>
  <c r="I523" i="1"/>
  <c r="I449" i="1"/>
  <c r="I376" i="1"/>
  <c r="I292" i="1"/>
  <c r="I206" i="1"/>
  <c r="I120" i="1"/>
  <c r="I562" i="1"/>
  <c r="I494" i="1"/>
  <c r="I421" i="1"/>
  <c r="I343" i="1"/>
  <c r="I257" i="1"/>
  <c r="I173" i="1"/>
  <c r="I529" i="1"/>
  <c r="I456" i="1"/>
  <c r="I383" i="1"/>
  <c r="I300" i="1"/>
  <c r="I214" i="1"/>
  <c r="I128" i="1"/>
  <c r="I560" i="1"/>
  <c r="I492" i="1"/>
  <c r="I419" i="1"/>
  <c r="I341" i="1"/>
  <c r="I255" i="1"/>
  <c r="I65" i="1"/>
  <c r="I63" i="1"/>
  <c r="I89" i="1"/>
  <c r="I7" i="1"/>
  <c r="I315" i="1"/>
  <c r="I251" i="1"/>
  <c r="I187" i="1"/>
  <c r="I123" i="1"/>
  <c r="I52" i="1"/>
  <c r="I490" i="1"/>
  <c r="I426" i="1"/>
  <c r="I362" i="1"/>
  <c r="I298" i="1"/>
  <c r="I234" i="1"/>
  <c r="I170" i="1"/>
  <c r="I30" i="1"/>
  <c r="I20" i="1"/>
  <c r="I199" i="1"/>
  <c r="I517" i="1"/>
  <c r="I208" i="1"/>
  <c r="I167" i="1"/>
  <c r="I134" i="1"/>
  <c r="I461" i="1"/>
  <c r="I453" i="1"/>
  <c r="I379" i="1"/>
  <c r="I551" i="1"/>
  <c r="I406" i="1"/>
  <c r="I432" i="1"/>
  <c r="I425" i="1"/>
  <c r="I188" i="1"/>
  <c r="I507" i="1"/>
  <c r="I231" i="1"/>
  <c r="I542" i="1"/>
  <c r="I240" i="1"/>
  <c r="I549" i="1"/>
  <c r="I509" i="1"/>
  <c r="I436" i="1"/>
  <c r="I360" i="1"/>
  <c r="I276" i="1"/>
  <c r="I190" i="1"/>
  <c r="I101" i="1"/>
  <c r="I540" i="1"/>
  <c r="I469" i="1"/>
  <c r="I396" i="1"/>
  <c r="I313" i="1"/>
  <c r="I229" i="1"/>
  <c r="I143" i="1"/>
  <c r="I10" i="1"/>
  <c r="I513" i="1"/>
  <c r="I440" i="1"/>
  <c r="I366" i="1"/>
  <c r="I280" i="1"/>
  <c r="I196" i="1"/>
  <c r="I110" i="1"/>
  <c r="I554" i="1"/>
  <c r="I485" i="1"/>
  <c r="I412" i="1"/>
  <c r="I333" i="1"/>
  <c r="I247" i="1"/>
  <c r="I161" i="1"/>
  <c r="I49" i="1"/>
  <c r="I520" i="1"/>
  <c r="I447" i="1"/>
  <c r="I374" i="1"/>
  <c r="I288" i="1"/>
  <c r="I204" i="1"/>
  <c r="I118" i="1"/>
  <c r="I552" i="1"/>
  <c r="I483" i="1"/>
  <c r="I409" i="1"/>
  <c r="I329" i="1"/>
  <c r="I245" i="1"/>
  <c r="I159" i="1"/>
  <c r="I47" i="1"/>
  <c r="I54" i="1"/>
  <c r="I371" i="1"/>
  <c r="I307" i="1"/>
  <c r="I243" i="1"/>
  <c r="I179" i="1"/>
  <c r="I115" i="1"/>
  <c r="I41" i="1"/>
  <c r="I482" i="1"/>
  <c r="I418" i="1"/>
  <c r="I354" i="1"/>
  <c r="I290" i="1"/>
  <c r="I226" i="1"/>
  <c r="I162" i="1"/>
  <c r="I16" i="1"/>
  <c r="I12" i="1"/>
  <c r="I51" i="1"/>
  <c r="I241" i="1"/>
  <c r="I550" i="1"/>
  <c r="I252" i="1"/>
  <c r="I209" i="1"/>
  <c r="I176" i="1"/>
  <c r="I497" i="1"/>
  <c r="I416" i="1"/>
  <c r="I39" i="1"/>
  <c r="I368" i="1"/>
  <c r="I367" i="1"/>
  <c r="I543" i="1"/>
  <c r="I324" i="1"/>
  <c r="I135" i="1"/>
  <c r="I462" i="1"/>
  <c r="I230" i="1"/>
  <c r="I541" i="1"/>
  <c r="I273" i="1"/>
  <c r="I284" i="1"/>
  <c r="I567" i="1"/>
  <c r="I500" i="1"/>
  <c r="I427" i="1"/>
  <c r="I350" i="1"/>
  <c r="I264" i="1"/>
  <c r="I180" i="1"/>
  <c r="I82" i="1"/>
  <c r="I532" i="1"/>
  <c r="I460" i="1"/>
  <c r="I387" i="1"/>
  <c r="I303" i="1"/>
  <c r="I217" i="1"/>
  <c r="I133" i="1"/>
  <c r="I571" i="1"/>
  <c r="I504" i="1"/>
  <c r="I431" i="1"/>
  <c r="I356" i="1"/>
  <c r="I270" i="1"/>
  <c r="I184" i="1"/>
  <c r="I92" i="1"/>
  <c r="I546" i="1"/>
  <c r="I476" i="1"/>
  <c r="I403" i="1"/>
  <c r="I321" i="1"/>
  <c r="I237" i="1"/>
  <c r="I511" i="1"/>
  <c r="I438" i="1"/>
  <c r="I364" i="1"/>
  <c r="I278" i="1"/>
  <c r="I192" i="1"/>
  <c r="I103" i="1"/>
  <c r="I544" i="1"/>
  <c r="I473" i="1"/>
  <c r="I400" i="1"/>
  <c r="I319" i="1"/>
  <c r="I233" i="1"/>
  <c r="I149" i="1"/>
  <c r="I24" i="1"/>
  <c r="I44" i="1"/>
  <c r="I71" i="1"/>
  <c r="I363" i="1"/>
  <c r="I299" i="1"/>
  <c r="I235" i="1"/>
  <c r="I171" i="1"/>
  <c r="I106" i="1"/>
  <c r="I31" i="1"/>
  <c r="I474" i="1"/>
  <c r="I410" i="1"/>
  <c r="I346" i="1"/>
  <c r="I282" i="1"/>
  <c r="I218" i="1"/>
  <c r="I154" i="1"/>
  <c r="I87" i="1"/>
  <c r="I45" i="1"/>
  <c r="I107" i="1"/>
  <c r="I43" i="1"/>
  <c r="I285" i="1"/>
  <c r="I294" i="1"/>
  <c r="I253" i="1"/>
  <c r="I220" i="1"/>
  <c r="I533" i="1"/>
  <c r="I380" i="1"/>
</calcChain>
</file>

<file path=xl/sharedStrings.xml><?xml version="1.0" encoding="utf-8"?>
<sst xmlns="http://schemas.openxmlformats.org/spreadsheetml/2006/main" count="8988" uniqueCount="953">
  <si>
    <t>Pos</t>
  </si>
  <si>
    <t>P-value</t>
  </si>
  <si>
    <t>Loc Info</t>
  </si>
  <si>
    <t>Epitope</t>
  </si>
  <si>
    <t>MI Values</t>
  </si>
  <si>
    <t>HyPhy</t>
  </si>
  <si>
    <t>SF Annotation</t>
  </si>
  <si>
    <t>Is it detected in any meta-CATS? (y/n)</t>
  </si>
  <si>
    <t>Bernouli</t>
  </si>
  <si>
    <t>0.05/565</t>
  </si>
  <si>
    <t>3*</t>
  </si>
  <si>
    <t>View SF</t>
  </si>
  <si>
    <t>6*</t>
  </si>
  <si>
    <t>62*</t>
  </si>
  <si>
    <t>64*</t>
  </si>
  <si>
    <t>65*</t>
  </si>
  <si>
    <t>91*</t>
  </si>
  <si>
    <t>101*</t>
  </si>
  <si>
    <t>137*</t>
  </si>
  <si>
    <t>146*</t>
  </si>
  <si>
    <t>154*</t>
  </si>
  <si>
    <t>181*</t>
  </si>
  <si>
    <t>190*</t>
  </si>
  <si>
    <t>202*</t>
  </si>
  <si>
    <t>222*</t>
  </si>
  <si>
    <t>232*</t>
  </si>
  <si>
    <t>233*</t>
  </si>
  <si>
    <t>251*</t>
  </si>
  <si>
    <t>252*</t>
  </si>
  <si>
    <t>277*</t>
  </si>
  <si>
    <t>278*</t>
  </si>
  <si>
    <t>289*</t>
  </si>
  <si>
    <t>290*</t>
  </si>
  <si>
    <t>291*</t>
  </si>
  <si>
    <t>299*</t>
  </si>
  <si>
    <t>303*</t>
  </si>
  <si>
    <t>315*</t>
  </si>
  <si>
    <t>319*</t>
  </si>
  <si>
    <t>387*</t>
  </si>
  <si>
    <t>421*</t>
  </si>
  <si>
    <t>468*</t>
  </si>
  <si>
    <t>505*</t>
  </si>
  <si>
    <t>537*</t>
  </si>
  <si>
    <t>Is less than Bonferroni?</t>
  </si>
  <si>
    <t>group1(454 A, 1 V)</t>
  </si>
  <si>
    <t>group2(461 A, 2 T, 15 V)</t>
  </si>
  <si>
    <t>group1(19 A, 3 F, 433 V)</t>
  </si>
  <si>
    <t>group2(4 A, 5 I, 469 V)</t>
  </si>
  <si>
    <t>13*</t>
  </si>
  <si>
    <t>group1(23 A, 432 T)</t>
  </si>
  <si>
    <t>group2(1 A, 477 T)</t>
  </si>
  <si>
    <t>14*</t>
  </si>
  <si>
    <t>group1(452 T, 3 V)</t>
  </si>
  <si>
    <t>group2(12 A, 466 T)</t>
  </si>
  <si>
    <t>group1(1 G, 1 I, 2 K, 3 N, 448 R)</t>
  </si>
  <si>
    <t>group2(39 G, 1 K, 438 R)</t>
  </si>
  <si>
    <t>group1(3 A, 4 I, 448 V)</t>
  </si>
  <si>
    <t>group2(8 I, 9 L, 461 V)</t>
  </si>
  <si>
    <t>group1(422 A, 20 P, 1 S, 7 T, 5 V)</t>
  </si>
  <si>
    <t>group2(461 A, 2 D, 2 S, 4 T, 9 V)</t>
  </si>
  <si>
    <t>86*</t>
  </si>
  <si>
    <t>group1(3 L, 19 P, 433 S)</t>
  </si>
  <si>
    <t>group2(478 S)</t>
  </si>
  <si>
    <t>group1(3 N, 44 R, 407 S, 1 X)</t>
  </si>
  <si>
    <t>group2(1 G, 1 K, 1 N, 468 R, 7 S)</t>
  </si>
  <si>
    <t>group1(431 N, 24 S)</t>
  </si>
  <si>
    <t>group2(1 D, 475 N, 2 S)</t>
  </si>
  <si>
    <t>group1(4 A, 1 I, 450 T)</t>
  </si>
  <si>
    <t>group2(110 A, 1 K, 366 T, 1 X)</t>
  </si>
  <si>
    <t>group1(1 K, 451 N, 3 T)</t>
  </si>
  <si>
    <t>group2(64 D, 414 N)</t>
  </si>
  <si>
    <t>group1(455 K)</t>
  </si>
  <si>
    <t>group2(423 K, 50 N, 5 R)</t>
  </si>
  <si>
    <t>group1(448 P, 7 S)</t>
  </si>
  <si>
    <t>group2(390 P, 86 S, 2 X)</t>
  </si>
  <si>
    <t>155*</t>
  </si>
  <si>
    <t>group1(451 H, 4 Y)</t>
  </si>
  <si>
    <t>group2(476 H, 2 L)</t>
  </si>
  <si>
    <t>159*</t>
  </si>
  <si>
    <t>group1(452 K, 3 S)</t>
  </si>
  <si>
    <t>group2(473 K, 4 N, 1 R)</t>
  </si>
  <si>
    <t>169*</t>
  </si>
  <si>
    <t>group1(4 T, 451 V)</t>
  </si>
  <si>
    <t>group2(2 I, 476 V)</t>
  </si>
  <si>
    <t>group2(425 K, 53 M)</t>
  </si>
  <si>
    <t>178*</t>
  </si>
  <si>
    <t>group1(455 L)</t>
  </si>
  <si>
    <t>group2(21 I, 456 L, 1 V)</t>
  </si>
  <si>
    <t>179*</t>
  </si>
  <si>
    <t>group1(425 N, 30 S)</t>
  </si>
  <si>
    <t>group2(477 N, 1 X)</t>
  </si>
  <si>
    <t>group1(1 I, 412 S, 42 T)</t>
  </si>
  <si>
    <t>group2(8 S, 470 T)</t>
  </si>
  <si>
    <t>183*</t>
  </si>
  <si>
    <t>group1(416 I, 3 T, 36 V)</t>
  </si>
  <si>
    <t>group2(477 I, 1 T)</t>
  </si>
  <si>
    <t>group1(3 I, 452 V)</t>
  </si>
  <si>
    <t>group2(76 I, 402 V)</t>
  </si>
  <si>
    <t>group1(77 P, 378 S)</t>
  </si>
  <si>
    <t>group2(435 P, 43 S)</t>
  </si>
  <si>
    <t>group1(2 A, 2 I, 451 T)</t>
  </si>
  <si>
    <t>group2(89 I, 4 S, 385 T)</t>
  </si>
  <si>
    <t>203*</t>
  </si>
  <si>
    <t>group1(452 A, 3 S)</t>
  </si>
  <si>
    <t>group2(473 A, 5 T)</t>
  </si>
  <si>
    <t>group1(49 K, 404 R, 2 X)</t>
  </si>
  <si>
    <t>group2(8 K, 470 R)</t>
  </si>
  <si>
    <t>228*</t>
  </si>
  <si>
    <t>group1(451 K, 1 R, 3 T)</t>
  </si>
  <si>
    <t>group2(6 E, 471 K, 1 T)</t>
  </si>
  <si>
    <t>group1(454 A, 1 G)</t>
  </si>
  <si>
    <t>group2(466 A, 12 G)</t>
  </si>
  <si>
    <t>group1(4 A, 26 I, 425 T)</t>
  </si>
  <si>
    <t>group2(2 A, 53 K, 1 R, 3 S, 419 T)</t>
  </si>
  <si>
    <t>group2(16 I, 462 L)</t>
  </si>
  <si>
    <t>group1(4 I, 7 L, 444 V)</t>
  </si>
  <si>
    <t>group2(478 V)</t>
  </si>
  <si>
    <t>group1(7 D, 447 E, 1 X)</t>
  </si>
  <si>
    <t>group2(59 D, 419 E)</t>
  </si>
  <si>
    <t>group1(4 D, 3 G, 448 N)</t>
  </si>
  <si>
    <t>group2(122 D, 351 N, 5 S)</t>
  </si>
  <si>
    <t>group1(444 A, 3 D, 3 S, 5 V)</t>
  </si>
  <si>
    <t>group2(467 A, 3 S, 6 T, 2 V)</t>
  </si>
  <si>
    <t>group1(1 A, 1 F, 3 I, 450 V)</t>
  </si>
  <si>
    <t>group2(15 A, 4 I, 458 V, 1 X)</t>
  </si>
  <si>
    <t>group1(452 H, 3 R)</t>
  </si>
  <si>
    <t>group2(474 H, 4 Y)</t>
  </si>
  <si>
    <t>group1(450 D, 3 N, 2 Y)</t>
  </si>
  <si>
    <t>group2(438 D, 1 H, 39 N)</t>
  </si>
  <si>
    <t>group1(1 A, 454 P)</t>
  </si>
  <si>
    <t>group2(38 A, 439 P, 1 V)</t>
  </si>
  <si>
    <t>group1(452 I, 3 L)</t>
  </si>
  <si>
    <t>group2(463 I, 1 M, 14 V)</t>
  </si>
  <si>
    <t>group1(408 I, 47 V)</t>
  </si>
  <si>
    <t>group2(9 I, 469 V)</t>
  </si>
  <si>
    <t>group1(455 H)</t>
  </si>
  <si>
    <t>group2(429 H, 49 N)</t>
  </si>
  <si>
    <t>group1(454 I, 1 V)</t>
  </si>
  <si>
    <t>group2(441 I, 37 V)</t>
  </si>
  <si>
    <t>group1(4 E, 451 K)</t>
  </si>
  <si>
    <t>group2(4 E, 441 K, 5 R, 28 T)</t>
  </si>
  <si>
    <t>group1(8 A, 447 T)</t>
  </si>
  <si>
    <t>group2(478 T)</t>
  </si>
  <si>
    <t>341*</t>
  </si>
  <si>
    <t>group1(447 I, 8 V)</t>
  </si>
  <si>
    <t>group2(477 I, 1 V)</t>
  </si>
  <si>
    <t>group1(433 L, 22 Q)</t>
  </si>
  <si>
    <t>group2(478 L)</t>
  </si>
  <si>
    <t>group1(449 N, 6 S)</t>
  </si>
  <si>
    <t>group2(2 D, 476 N)</t>
  </si>
  <si>
    <t>group1(455 I)</t>
  </si>
  <si>
    <t>group2(471 I, 7 V)</t>
  </si>
  <si>
    <t>group1(454 I, 1 L)</t>
  </si>
  <si>
    <t>group2(434 I, 44 M)</t>
  </si>
  <si>
    <t>group1(3 H, 443 N, 3 S, 6 T)</t>
  </si>
  <si>
    <t>group2(368 N, 4 S, 106 T)</t>
  </si>
  <si>
    <t>group2(2 E, 467 K, 8 R, 1 T)</t>
  </si>
  <si>
    <t>group1(455 N)</t>
  </si>
  <si>
    <t>group2(449 N, 29 S)</t>
  </si>
  <si>
    <t>group2(471 K, 7 R)</t>
  </si>
  <si>
    <t>group1(455 E)</t>
  </si>
  <si>
    <t>group2(41 D, 437 E)</t>
  </si>
  <si>
    <t>group1(4 A, 451 V)</t>
  </si>
  <si>
    <t>group2(77 A, 401 V)</t>
  </si>
  <si>
    <t>Position</t>
  </si>
  <si>
    <t>Chi^2</t>
  </si>
  <si>
    <t>DF</t>
  </si>
  <si>
    <t>SF</t>
  </si>
  <si>
    <t>Residue Diversity</t>
  </si>
  <si>
    <t>Mountain West</t>
  </si>
  <si>
    <t>USA</t>
  </si>
  <si>
    <t>Europe</t>
  </si>
  <si>
    <t>Northern Hemisphere</t>
  </si>
  <si>
    <t>Ref_Position</t>
  </si>
  <si>
    <t>Is it detected in MW meta-CATS? (y/n)</t>
  </si>
  <si>
    <t>lowest P-value of any meta-CATS</t>
  </si>
  <si>
    <t>Combined Results</t>
  </si>
  <si>
    <t>Bonferroni Correction Value:</t>
  </si>
  <si>
    <t>X2</t>
  </si>
  <si>
    <t>Residues</t>
  </si>
  <si>
    <t>MEME</t>
  </si>
  <si>
    <t>FEL (Pos)</t>
  </si>
  <si>
    <t>SLAC (Pos)</t>
  </si>
  <si>
    <t>FEL (Neg)</t>
  </si>
  <si>
    <t>SLAC (Neg)</t>
  </si>
  <si>
    <t>COUNT</t>
  </si>
  <si>
    <t>group1(16 E, 87 K)</t>
  </si>
  <si>
    <t>group2(3 E, 203 K)</t>
  </si>
  <si>
    <t>group1(1 E, 72 I, 29 K, 1 T)</t>
  </si>
  <si>
    <t>group2(204 I, 1 K, 1 M)</t>
  </si>
  <si>
    <t>group1(6 A, 28 F, 2 L, 67 V)</t>
  </si>
  <si>
    <t>group2(1 F, 205 V)</t>
  </si>
  <si>
    <t>group1(28 F, 74 L, 1 X)</t>
  </si>
  <si>
    <t>group2(1 F, 205 L)</t>
  </si>
  <si>
    <t>group1(31 C, 72 Y)</t>
  </si>
  <si>
    <t>group2(8 C, 198 Y)</t>
  </si>
  <si>
    <t>group1(18 A, 81 T, 4 V)</t>
  </si>
  <si>
    <t>group2(1 M, 204 T, 1 V)</t>
  </si>
  <si>
    <t>group1(96 F, 6 L, 1 S)</t>
  </si>
  <si>
    <t>group2(206 F)</t>
  </si>
  <si>
    <t>group1(19 A, 2 S, 82 T)</t>
  </si>
  <si>
    <t>group2(206 T)</t>
  </si>
  <si>
    <t>group1(28 A, 74 T, 1 X)</t>
  </si>
  <si>
    <t>group2(8 A, 198 T)</t>
  </si>
  <si>
    <t>group1(73 A, 28 L, 2 T)</t>
  </si>
  <si>
    <t>group2(203 A, 1 L, 1 S, 1 T)</t>
  </si>
  <si>
    <t>group1(3 E, 25 K, 73 N, 1 X, 1 Y)</t>
  </si>
  <si>
    <t>group2(2 K, 202 N, 2 S)</t>
  </si>
  <si>
    <t>group1(30 I, 73 L)</t>
  </si>
  <si>
    <t>group2(1 I, 205 L)</t>
  </si>
  <si>
    <t>group1(75 I, 28 V)</t>
  </si>
  <si>
    <t>group2(206 I)</t>
  </si>
  <si>
    <t>group1(100 A, 2 T, 1 X)</t>
  </si>
  <si>
    <t>group2(206 A)</t>
  </si>
  <si>
    <t>group1(100 D, 3 E)</t>
  </si>
  <si>
    <t>group2(205 D, 1 N)</t>
  </si>
  <si>
    <t>group1(29 I, 1 L, 73 V)</t>
  </si>
  <si>
    <t>group2(3 I, 203 V)</t>
  </si>
  <si>
    <t>group1(99 L, 4 M)</t>
  </si>
  <si>
    <t>group2(206 L)</t>
  </si>
  <si>
    <t>group1(1 B, 72 D, 1 E, 1 H, 25 N, 1 S, 2 T)</t>
  </si>
  <si>
    <t>group2(204 D, 2 N)</t>
  </si>
  <si>
    <t>group1(73 K, 2 N, 28 S)</t>
  </si>
  <si>
    <t>group2(205 K, 1 N)</t>
  </si>
  <si>
    <t>group1(1 E, 72 K, 2 N, 2 R, 26 S)</t>
  </si>
  <si>
    <t>group1(1 I, 99 L, 3 M)</t>
  </si>
  <si>
    <t>group1(2 K, 28 N, 73 R)</t>
  </si>
  <si>
    <t>group2(1 N, 205 R)</t>
  </si>
  <si>
    <t>group1(25 K, 3 N, 75 V)</t>
  </si>
  <si>
    <t>group2(2 I, 4 L, 200 V)</t>
  </si>
  <si>
    <t>group1(81 H, 21 Q, 1 Y)</t>
  </si>
  <si>
    <t>group2(204 H, 1 Q, 1 Y)</t>
  </si>
  <si>
    <t>group1(5 E, 98 G)</t>
  </si>
  <si>
    <t>group2(206 G)</t>
  </si>
  <si>
    <t>group1(75 K, 28 N)</t>
  </si>
  <si>
    <t>group2(206 K)</t>
  </si>
  <si>
    <t>group1(1 D, 100 N, 2 S)</t>
  </si>
  <si>
    <t>group2(206 N)</t>
  </si>
  <si>
    <t>group1(75 I, 1 L, 1 N, 26 V)</t>
  </si>
  <si>
    <t>group2(205 I, 1 V)</t>
  </si>
  <si>
    <t>group1(1 D, 100 E, 2 K)</t>
  </si>
  <si>
    <t>group2(206 E)</t>
  </si>
  <si>
    <t>group1(27 D, 75 E, 1 N)</t>
  </si>
  <si>
    <t>group2(14 D, 192 E)</t>
  </si>
  <si>
    <t>group1(7 F, 19 L, 76 S, 1 T)</t>
  </si>
  <si>
    <t>group2(1 L, 205 S)</t>
  </si>
  <si>
    <t>group1(1 F, 29 L, 73 S)</t>
  </si>
  <si>
    <t>group2(1 F, 1 L, 204 S)</t>
  </si>
  <si>
    <t>group1(99 A, 2 K, 1 S, 1 V)</t>
  </si>
  <si>
    <t>group1(4 K, 22 N, 75 S, 2 Y)</t>
  </si>
  <si>
    <t>group2(205 R, 1 S)</t>
  </si>
  <si>
    <t>group1(1 A, 26 I, 1 T, 75 V)</t>
  </si>
  <si>
    <t>group2(1 I, 205 V)</t>
  </si>
  <si>
    <t>group1(3 A, 3 N, 97 T)</t>
  </si>
  <si>
    <t>group1(5 P, 98 S)</t>
  </si>
  <si>
    <t>group2(206 S)</t>
  </si>
  <si>
    <t>group1(3 D, 1 H, 1 I, 6 K, 72 N, 20 S)</t>
  </si>
  <si>
    <t>group1(4 P, 99 S)</t>
  </si>
  <si>
    <t>group1(73 D, 3 E, 23 K, 2 Q, 2 R)</t>
  </si>
  <si>
    <t>group2(205 D, 1 E)</t>
  </si>
  <si>
    <t>group1(17 A, 1 I, 84 T, 1 V)</t>
  </si>
  <si>
    <t>group1(74 D, 25 E, 2 K, 1 N, 1 Y)</t>
  </si>
  <si>
    <t>group1(16 A, 72 I, 2 N, 1 S, 12 T)</t>
  </si>
  <si>
    <t>group1(24 D, 79 N)</t>
  </si>
  <si>
    <t>group2(1 D, 205 N)</t>
  </si>
  <si>
    <t>group1(1 I, 75 S, 27 T)</t>
  </si>
  <si>
    <t>group1(98 F, 5 L)</t>
  </si>
  <si>
    <t>group1(23 A, 3 E, 2 R, 75 T)</t>
  </si>
  <si>
    <t>group2(47 A, 159 T)</t>
  </si>
  <si>
    <t>group1(1 G, 2 N, 74 S, 26 T)</t>
  </si>
  <si>
    <t>group2(14 N, 192 S)</t>
  </si>
  <si>
    <t>group1(13 D, 1 K, 87 N, 1 Q, 1 S)</t>
  </si>
  <si>
    <t>group2(205 N, 1 S)</t>
  </si>
  <si>
    <t>group1(73 D, 27 E, 2 N, 1 S)</t>
  </si>
  <si>
    <t>group1(73 S, 28 T, 2 V)</t>
  </si>
  <si>
    <t>group2(205 S, 1 T)</t>
  </si>
  <si>
    <t>group1(4 A, 1 D, 74 N, 24 T)</t>
  </si>
  <si>
    <t>group2(84 D, 121 N, 1 T)</t>
  </si>
  <si>
    <t>group1(6 S, 22 T, 75 V)</t>
  </si>
  <si>
    <t>group2(206 V)</t>
  </si>
  <si>
    <t>group1(74 A, 1 I, 1 K, 2 S, 25 V)</t>
  </si>
  <si>
    <t>group1(99 A, 4 S)</t>
  </si>
  <si>
    <t>group1(1 A, 75 P, 21 S, 6 T)</t>
  </si>
  <si>
    <t>group2(191 P, 15 S)</t>
  </si>
  <si>
    <t>group1(70 A, 3 D, 1 K, 1 L, 1 R, 27 S)</t>
  </si>
  <si>
    <t>group2(204 A, 2 S)</t>
  </si>
  <si>
    <t>group1(86 A, 1 I, 1 K, 1 N, 2 S, 2 T, 10 V)</t>
  </si>
  <si>
    <t>group1(79 K, 22 N, 2 S)</t>
  </si>
  <si>
    <t>group2(204 K, 1 R, 1 S)</t>
  </si>
  <si>
    <t>group1(73 K, 1 Q, 29 R)</t>
  </si>
  <si>
    <t>group2(205 K, 1 R)</t>
  </si>
  <si>
    <t>group1(73 I, 28 L, 2 V)</t>
  </si>
  <si>
    <t>group2(204 I, 2 L)</t>
  </si>
  <si>
    <t>group1(28 I, 75 L)</t>
  </si>
  <si>
    <t>group1(6 A, 9 E, 84 G, 2 N, 1 R, 1 V)</t>
  </si>
  <si>
    <t>group2(205 G, 1 R)</t>
  </si>
  <si>
    <t>group1(101 K, 2 N)</t>
  </si>
  <si>
    <t>group2(201 K, 5 M)</t>
  </si>
  <si>
    <t>group1(3 I, 55 N, 1 R, 44 S)</t>
  </si>
  <si>
    <t>group1(2 E, 1 I, 31 K, 4 N, 65 Q)</t>
  </si>
  <si>
    <t>group2(3 K, 203 Q)</t>
  </si>
  <si>
    <t>group1(102 S, 1 T)</t>
  </si>
  <si>
    <t>group2(1 I, 1 S, 204 T)</t>
  </si>
  <si>
    <t>group1(75 I, 1 M, 26 T, 1 V)</t>
  </si>
  <si>
    <t>group2(205 I, 1 T)</t>
  </si>
  <si>
    <t>group1(73 D, 30 N)</t>
  </si>
  <si>
    <t>group1(4 E, 97 G, 2 R)</t>
  </si>
  <si>
    <t>group1(5 D, 98 E)</t>
  </si>
  <si>
    <t>group1(5 I, 98 V)</t>
  </si>
  <si>
    <t>group1(33 I, 69 L, 1 V)</t>
  </si>
  <si>
    <t>group1(73 I, 30 V)</t>
  </si>
  <si>
    <t>group1(29 P, 74 S)</t>
  </si>
  <si>
    <t>group2(156 P, 50 S)</t>
  </si>
  <si>
    <t>group1(25 D, 2 I, 1 N, 73 T, 2 Y)</t>
  </si>
  <si>
    <t>group2(84 I, 122 T)</t>
  </si>
  <si>
    <t>group1(71 A, 2 E, 1 N, 27 S, 2 T)</t>
  </si>
  <si>
    <t>group2(205 A, 1 N)</t>
  </si>
  <si>
    <t>group1(4 A, 73 S, 26 T)</t>
  </si>
  <si>
    <t>group2(3 I, 202 S, 1 T)</t>
  </si>
  <si>
    <t>group1(1 H, 99 Q, 2 R, 1 X)</t>
  </si>
  <si>
    <t>group2(206 Q)</t>
  </si>
  <si>
    <t>group1(70 A, 2 D, 2 E, 29 N)</t>
  </si>
  <si>
    <t>group2(205 A, 1 T)</t>
  </si>
  <si>
    <t>group1(73 D, 24 H, 5 N, 1 T)</t>
  </si>
  <si>
    <t>group2(206 D)</t>
  </si>
  <si>
    <t>group1(75 A, 28 T)</t>
  </si>
  <si>
    <t>group2(204 A, 2 T)</t>
  </si>
  <si>
    <t>group1(73 F, 30 S)</t>
  </si>
  <si>
    <t>group2(205 F, 1 S)</t>
  </si>
  <si>
    <t>group1(6 E, 95 G, 2 V)</t>
  </si>
  <si>
    <t>group1(29 S, 74 T)</t>
  </si>
  <si>
    <t>group2(1 S, 205 T)</t>
  </si>
  <si>
    <t>group1(1 H, 2 I, 28 K, 1 N, 71 R)</t>
  </si>
  <si>
    <t>group2(8 K, 198 R)</t>
  </si>
  <si>
    <t>group1(2 N, 73 S, 28 Y)</t>
  </si>
  <si>
    <t>group2(1 N, 205 S)</t>
  </si>
  <si>
    <t>group1(79 K, 20 Q, 4 R)</t>
  </si>
  <si>
    <t>group1(75 K, 28 R)</t>
  </si>
  <si>
    <t>group1(1 A, 1 H, 2 I, 73 K, 26 T)</t>
  </si>
  <si>
    <t>group2(202 K, 3 R, 1 T)</t>
  </si>
  <si>
    <t>group1(74 A, 1 G, 4 I, 2 T, 22 V)</t>
  </si>
  <si>
    <t>group1(27 A, 14 I, 2 R, 55 T, 5 V)</t>
  </si>
  <si>
    <t>group2(1 A, 4 K, 201 T)</t>
  </si>
  <si>
    <t>group1(70 D, 25 E, 2 G, 1 K, 3 N, 2 X)</t>
  </si>
  <si>
    <t>group2(204 D, 1 G, 1 N)</t>
  </si>
  <si>
    <t>group1(26 A, 73 E, 2 G, 1 T, 1 X)</t>
  </si>
  <si>
    <t>group2(1 A, 205 E)</t>
  </si>
  <si>
    <t>group1(4 I, 99 M)</t>
  </si>
  <si>
    <t>group2(206 M)</t>
  </si>
  <si>
    <t>group1(4 I, 99 T)</t>
  </si>
  <si>
    <t>group1(2 I, 30 L, 71 V)</t>
  </si>
  <si>
    <t>group2(1 L, 205 V)</t>
  </si>
  <si>
    <t>group1(27 D, 74 E, 2 N)</t>
  </si>
  <si>
    <t>group2(10 D, 196 E)</t>
  </si>
  <si>
    <t>group1(2 K, 75 P, 23 Q, 3 R)</t>
  </si>
  <si>
    <t>group2(205 P, 1 Q)</t>
  </si>
  <si>
    <t>group1(73 K, 30 T)</t>
  </si>
  <si>
    <t>group2(205 K, 1 T)</t>
  </si>
  <si>
    <t>group1(1 A, 3 I, 98 T, 1 X)</t>
  </si>
  <si>
    <t>group1(2 N, 1 S, 100 T)</t>
  </si>
  <si>
    <t>group1(30 I, 73 V)</t>
  </si>
  <si>
    <t>group1(30 A, 73 V)</t>
  </si>
  <si>
    <t>group2(10 A, 196 V)</t>
  </si>
  <si>
    <t>group1(73 R, 30 W)</t>
  </si>
  <si>
    <t>group2(205 R, 1 W)</t>
  </si>
  <si>
    <t>group1(16 H, 1 X, 86 Y)</t>
  </si>
  <si>
    <t>group2(206 Y)</t>
  </si>
  <si>
    <t>group1(38 A, 65 T)</t>
  </si>
  <si>
    <t>group2(1 A, 1 K, 204 T)</t>
  </si>
  <si>
    <t>group1(5 I, 30 L, 68 M)</t>
  </si>
  <si>
    <t>group2(1 I, 1 L, 204 M)</t>
  </si>
  <si>
    <t>group1(11 D, 73 E, 2 K, 14 N, 2 S, 1 T)</t>
  </si>
  <si>
    <t>group2(204 E, 1 K, 1 N)</t>
  </si>
  <si>
    <t>group1(3 E, 24 K, 76 R)</t>
  </si>
  <si>
    <t>group2(1 K, 205 R)</t>
  </si>
  <si>
    <t>group1(29 G, 73 N, 1 S)</t>
  </si>
  <si>
    <t>group2(89 D, 1 G, 116 N)</t>
  </si>
  <si>
    <t>group1(73 A, 1 F, 1 P, 28 S)</t>
  </si>
  <si>
    <t>group2(204 A, 1 S, 1 T)</t>
  </si>
  <si>
    <t>group1(1 E, 74 G, 13 N, 15 S)</t>
  </si>
  <si>
    <t>group2(1 D, 1 E, 204 G)</t>
  </si>
  <si>
    <t>group1(77 I, 2 L, 23 M, 1 V)</t>
  </si>
  <si>
    <t>group2(204 I, 2 V)</t>
  </si>
  <si>
    <t>group1(78 I, 22 M, 2 T, 1 V)</t>
  </si>
  <si>
    <t>group1(98 D, 4 N, 1 S)</t>
  </si>
  <si>
    <t>group1(26 A, 75 T, 2 V)</t>
  </si>
  <si>
    <t>group2(1 A, 205 T)</t>
  </si>
  <si>
    <t>group1(19 H, 1 L, 6 N, 75 P, 1 Q, 1 S)</t>
  </si>
  <si>
    <t>group2(3 A, 202 P, 1 X)</t>
  </si>
  <si>
    <t>group1(1 D, 1 G, 96 H, 4 Q, 1 Y)</t>
  </si>
  <si>
    <t>group2(205 H, 1 Y)</t>
  </si>
  <si>
    <t>group1(72 D, 2 E, 29 N)</t>
  </si>
  <si>
    <t>group2(201 D, 5 N)</t>
  </si>
  <si>
    <t>group1(1 A, 1 D, 74 N, 27 T)</t>
  </si>
  <si>
    <t>group1(1 I, 26 K, 4 R, 72 T)</t>
  </si>
  <si>
    <t>group2(1 K, 205 T)</t>
  </si>
  <si>
    <t>group1(65 E, 1 F, 23 H, 8 K, 2 L, 3 Q, 1 Y)</t>
  </si>
  <si>
    <t>group2(205 E, 1 H)</t>
  </si>
  <si>
    <t>group1(74 I, 28 L, 1 M)</t>
  </si>
  <si>
    <t>group2(198 I, 6 L, 2 V)</t>
  </si>
  <si>
    <t>group1(25 K, 77 N, 1 R)</t>
  </si>
  <si>
    <t>group1(4 G, 2 N, 24 S, 73 T)</t>
  </si>
  <si>
    <t>group1(1 D, 1 K, 25 N, 76 S)</t>
  </si>
  <si>
    <t>group1(68 I, 35 V)</t>
  </si>
  <si>
    <t>group1(30 E, 73 K)</t>
  </si>
  <si>
    <t>group2(1 E, 169 K, 36 T)</t>
  </si>
  <si>
    <t>group1(74 K, 1 N, 26 Q, 2 R)</t>
  </si>
  <si>
    <t>group1(73 L, 30 M)</t>
  </si>
  <si>
    <t>group2(200 L, 6 M)</t>
  </si>
  <si>
    <t>group1(36 I, 1 K, 66 V)</t>
  </si>
  <si>
    <t>group2(4 I, 202 V)</t>
  </si>
  <si>
    <t>group1(27 I, 76 V)</t>
  </si>
  <si>
    <t>group1(6 K, 72 L, 22 Q, 3 R)</t>
  </si>
  <si>
    <t>group2(205 L, 1 Q)</t>
  </si>
  <si>
    <t>group1(28 I, 75 N)</t>
  </si>
  <si>
    <t>group1(4 E, 30 G, 68 K, 1 Q)</t>
  </si>
  <si>
    <t>group2(1 G, 205 K)</t>
  </si>
  <si>
    <t>group1(5 N, 23 S, 75 T)</t>
  </si>
  <si>
    <t>group2(1 I, 205 T)</t>
  </si>
  <si>
    <t>group1(8 I, 95 V)</t>
  </si>
  <si>
    <t>group1(24 I, 75 T, 4 V)</t>
  </si>
  <si>
    <t>group1(2 A, 1 N, 100 T)</t>
  </si>
  <si>
    <t>group1(75 A, 28 S)</t>
  </si>
  <si>
    <t>group1(1 D, 73 H, 1 K, 28 N)</t>
  </si>
  <si>
    <t>group2(205 H, 1 N)</t>
  </si>
  <si>
    <t>group1(99 I, 1 L, 2 M, 1 V)</t>
  </si>
  <si>
    <t>group2(170 I, 1 L, 35 M)</t>
  </si>
  <si>
    <t>group1(72 I, 31 V)</t>
  </si>
  <si>
    <t>group2(199 I, 7 V)</t>
  </si>
  <si>
    <t>group1(25 I, 78 V)</t>
  </si>
  <si>
    <t>group1(30 F, 73 Y)</t>
  </si>
  <si>
    <t>group2(1 F, 205 Y)</t>
  </si>
  <si>
    <t>group1(28 F, 75 S)</t>
  </si>
  <si>
    <t>group1(94 K, 1 N, 1 Q, 7 R)</t>
  </si>
  <si>
    <t>group1(98 N, 2 S, 3 T)</t>
  </si>
  <si>
    <t>group1(30 K, 72 R, 1 X)</t>
  </si>
  <si>
    <t>group2(2 K, 204 R)</t>
  </si>
  <si>
    <t>group1(1 D, 1 L, 73 N, 28 S)</t>
  </si>
  <si>
    <t>group2(195 N, 1 S, 10 T)</t>
  </si>
  <si>
    <t>group2(204 K, 1 N, 1 R)</t>
  </si>
  <si>
    <t>group1(96 I, 7 V)</t>
  </si>
  <si>
    <t>group1(30 E, 1 K, 2 M, 70 T)</t>
  </si>
  <si>
    <t>group2(1 E, 205 T)</t>
  </si>
  <si>
    <t>group1(96 K, 7 R)</t>
  </si>
  <si>
    <t>group1(74 D, 29 N)</t>
  </si>
  <si>
    <t>group1(77 K, 25 R, 1 T)</t>
  </si>
  <si>
    <t>group2(204 K, 2 R)</t>
  </si>
  <si>
    <t>group1(2 A, 100 E, 1 G)</t>
  </si>
  <si>
    <t>group1(73 A, 30 S)</t>
  </si>
  <si>
    <t>group2(205 A, 1 S)</t>
  </si>
  <si>
    <t>group1(1 K, 102 N)</t>
  </si>
  <si>
    <t>group2(167 N, 38 S, 1 T)</t>
  </si>
  <si>
    <t>group1(20 E, 83 K)</t>
  </si>
  <si>
    <t>group2(1 E, 205 K)</t>
  </si>
  <si>
    <t>group1(1 E, 102 K)</t>
  </si>
  <si>
    <t>group2(197 K, 9 R)</t>
  </si>
  <si>
    <t>group1(102 E, 1 K)</t>
  </si>
  <si>
    <t>group2(35 D, 171 E)</t>
  </si>
  <si>
    <t>group1(1 L, 2 Q, 99 S, 1 T)</t>
  </si>
  <si>
    <t>group1(1 I, 4 L, 6 M, 1 P, 72 T, 19 V)</t>
  </si>
  <si>
    <t>group2(1 M, 205 T)</t>
  </si>
  <si>
    <t>group1(30 G, 1 K, 72 R)</t>
  </si>
  <si>
    <t>group2(1 G, 205 R)</t>
  </si>
  <si>
    <t>group1(74 I, 29 V)</t>
  </si>
  <si>
    <t>group1(25 H, 1 Q, 77 Y)</t>
  </si>
  <si>
    <t>group1(3 I, 100 V)</t>
  </si>
  <si>
    <t>group2(24 A, 182 V)</t>
  </si>
  <si>
    <t>group1(2 A, 2 I, 28 L, 71 V)</t>
  </si>
  <si>
    <t>group1(8 I, 94 V, 1 X)</t>
  </si>
  <si>
    <t>group1(99 I, 4 V)</t>
  </si>
  <si>
    <t/>
  </si>
  <si>
    <t>group1(21 E, 1081 K)</t>
  </si>
  <si>
    <t>group2(4 E, 1281 K, 1 T, 1 V)</t>
  </si>
  <si>
    <t>group1(1086 A, 11 T, 5 V)</t>
  </si>
  <si>
    <t>group2(1229 A, 1 I, 6 T, 51 V)</t>
  </si>
  <si>
    <t>group1(1 E, 1062 I, 34 K, 1 M, 1 T, 3 V)</t>
  </si>
  <si>
    <t>group2(1276 I, 1 K, 3 M, 1 T, 6 V)</t>
  </si>
  <si>
    <t>group1(35 A, 32 F, 3 L, 1032 V)</t>
  </si>
  <si>
    <t>group2(4 A, 1 F, 20 I, 1 L, 1261 V)</t>
  </si>
  <si>
    <t>group1(33 F, 1068 L, 1 X)</t>
  </si>
  <si>
    <t>group2(1 F, 1286 L)</t>
  </si>
  <si>
    <t>group1(1095 F, 6 L, 1 S)</t>
  </si>
  <si>
    <t>group2(1284 F, 3 S)</t>
  </si>
  <si>
    <t>group1(57 A, 2 S, 1043 T)</t>
  </si>
  <si>
    <t>group2(4 A, 1 K, 1281 T, 1 X)</t>
  </si>
  <si>
    <t>group1(1063 A, 33 L, 6 T)</t>
  </si>
  <si>
    <t>group2(1278 A, 1 L, 1 S, 5 T, 2 V)</t>
  </si>
  <si>
    <t>group1(1 D, 3 E, 30 K, 1065 N, 1 S, 1 X, 1 Y)</t>
  </si>
  <si>
    <t>group2(6 D, 2 K, 1274 N, 4 S, 1 Y)</t>
  </si>
  <si>
    <t>group1(35 I, 1067 L)</t>
  </si>
  <si>
    <t>group2(3 I, 1284 L)</t>
  </si>
  <si>
    <t>group1(1069 I, 33 V)</t>
  </si>
  <si>
    <t>group2(1286 I, 1 V)</t>
  </si>
  <si>
    <t>group1(31 I, 1 L, 1069 V, 1 X)</t>
  </si>
  <si>
    <t>group2(7 I, 1280 V)</t>
  </si>
  <si>
    <t>group1(1 B, 1060 D, 1 E, 5 G, 1 H, 31 N, 1 S, 2 T)</t>
  </si>
  <si>
    <t>group2(1 B, 1270 D, 2 E, 1 G, 12 N, 1 Y)</t>
  </si>
  <si>
    <t>group1(1063 K, 4 N, 3 R, 32 S)</t>
  </si>
  <si>
    <t>group2(1276 K, 4 N, 7 R)</t>
  </si>
  <si>
    <t>group1(1 E, 1061 K, 7 N, 4 R, 29 S)</t>
  </si>
  <si>
    <t>group2(1282 K, 3 N, 1 R, 1 T)</t>
  </si>
  <si>
    <t>group1(68 G, 1 I, 8 K, 33 N, 992 R)</t>
  </si>
  <si>
    <t>group2(109 G, 9 K, 1 N, 1168 R)</t>
  </si>
  <si>
    <t>group1(11 A, 1 E, 6 I, 25 K, 3 N, 1056 V)</t>
  </si>
  <si>
    <t>group2(10 I, 15 L, 1262 V)</t>
  </si>
  <si>
    <t>group1(1042 A, 30 P, 2 S, 11 T, 17 V)</t>
  </si>
  <si>
    <t>group2(1254 A, 2 D, 4 S, 5 T, 22 V)</t>
  </si>
  <si>
    <t>group1(1075 H, 26 Q, 1 Y)</t>
  </si>
  <si>
    <t>group2(1283 H, 1 N, 2 Q, 1 Y)</t>
  </si>
  <si>
    <t>group1(5 E, 1097 G)</t>
  </si>
  <si>
    <t>group2(1 A, 1286 G)</t>
  </si>
  <si>
    <t>group1(1074 K, 28 N)</t>
  </si>
  <si>
    <t>group2(1282 K, 5 N)</t>
  </si>
  <si>
    <t>group1(1069 I, 1 L, 1 N, 31 V)</t>
  </si>
  <si>
    <t>group2(1284 I, 3 V)</t>
  </si>
  <si>
    <t>group1(7 F, 24 L, 28 P, 1041 S, 2 T)</t>
  </si>
  <si>
    <t>group2(1 L, 2 P, 1284 S)</t>
  </si>
  <si>
    <t>group1(2 F, 34 L, 2 P, 1064 S)</t>
  </si>
  <si>
    <t>group2(1 A, 5 F, 1 L, 1279 S, 1 Y)</t>
  </si>
  <si>
    <t>group1(1 I, 4 K, 31 N, 170 R, 893 S, 1 X, 2 Y)</t>
  </si>
  <si>
    <t>group2(6 G, 1 K, 1 N, 1263 R, 16 S)</t>
  </si>
  <si>
    <t>group1(1 A, 31 I, 1 T, 1069 V)</t>
  </si>
  <si>
    <t>group2(1 I, 1286 V)</t>
  </si>
  <si>
    <t>group1(3 D, 1 H, 1 I, 6 K, 1028 N, 63 S)</t>
  </si>
  <si>
    <t>group2(2 D, 1282 N, 2 S, 1 T)</t>
  </si>
  <si>
    <t>group1(5 P, 1096 S, 1 T)</t>
  </si>
  <si>
    <t>group2(1287 S)</t>
  </si>
  <si>
    <t>group1(1062 D, 12 E, 23 K, 1 N, 2 Q, 2 R)</t>
  </si>
  <si>
    <t>group2(1277 D, 7 E, 3 N)</t>
  </si>
  <si>
    <t>group1(17 A, 1 I, 1083 T, 1 V)</t>
  </si>
  <si>
    <t>group2(1 P, 1286 T)</t>
  </si>
  <si>
    <t>group1(1067 D, 30 E, 2 K, 2 N, 1 Y)</t>
  </si>
  <si>
    <t>group2(1280 D, 2 E, 5 N)</t>
  </si>
  <si>
    <t>group1(16 A, 1066 I, 3 N, 1 S, 12 T, 3 V, 1 X)</t>
  </si>
  <si>
    <t>group2(1285 I, 2 N)</t>
  </si>
  <si>
    <t>group1(29 D, 1073 N)</t>
  </si>
  <si>
    <t>group2(9 D, 1278 N)</t>
  </si>
  <si>
    <t>group1(1 I, 1074 S, 27 T)</t>
  </si>
  <si>
    <t>group1(1096 F, 6 L)</t>
  </si>
  <si>
    <t>group2(1287 F)</t>
  </si>
  <si>
    <t>group1(35 A, 3 E, 5 I, 2 R, 1057 T)</t>
  </si>
  <si>
    <t>group2(268 A, 3 I, 1 K, 1014 T, 1 X)</t>
  </si>
  <si>
    <t>group1(1 G, 10 N, 1064 S, 26 T, 1 X)</t>
  </si>
  <si>
    <t>group2(36 N, 1 R, 1250 S)</t>
  </si>
  <si>
    <t>group1(13 D, 1 K, 1084 N, 1 Q, 1 S, 2 X)</t>
  </si>
  <si>
    <t>group2(1286 N, 1 S)</t>
  </si>
  <si>
    <t>group1(1100 H, 2 Y)</t>
  </si>
  <si>
    <t>group2(1274 H, 1 X, 12 Y)</t>
  </si>
  <si>
    <t>group1(1063 D, 34 E, 3 N, 1 S, 1 X)</t>
  </si>
  <si>
    <t>group2(1280 D, 6 E, 1 N)</t>
  </si>
  <si>
    <t>group1(1063 S, 37 T, 2 V)</t>
  </si>
  <si>
    <t>group2(1 A, 1 L, 2 P, 1269 S, 12 T, 1 V, 1 X)</t>
  </si>
  <si>
    <t>group1(4 A, 6 D, 1 K, 1062 N, 29 T)</t>
  </si>
  <si>
    <t>group2(267 D, 1017 N, 2 S, 1 T)</t>
  </si>
  <si>
    <t>group1(1098 K, 1 N, 3 R)</t>
  </si>
  <si>
    <t>group2(1172 K, 104 N, 11 R)</t>
  </si>
  <si>
    <t>group1(6 S, 22 T, 1074 V)</t>
  </si>
  <si>
    <t>group2(2 I, 1285 V)</t>
  </si>
  <si>
    <t>group1(1070 A, 1 I, 1 K, 2 S, 28 V)</t>
  </si>
  <si>
    <t>group2(1285 A, 2 T)</t>
  </si>
  <si>
    <t>group1(1 A, 1058 P, 37 S, 6 T)</t>
  </si>
  <si>
    <t>group2(1094 P, 190 S, 3 X)</t>
  </si>
  <si>
    <t>group1(1061 A, 6 D, 1 K, 1 L, 1 R, 32 S)</t>
  </si>
  <si>
    <t>group2(1271 A, 14 D, 2 S)</t>
  </si>
  <si>
    <t>group1(1080 A, 1 I, 1 K, 1 N, 3 S, 5 T, 11 V)</t>
  </si>
  <si>
    <t>group2(1274 A, 3 S, 9 T, 1 V)</t>
  </si>
  <si>
    <t>group1(1070 K, 24 N, 1 R, 7 S)</t>
  </si>
  <si>
    <t>group2(1272 K, 10 N, 4 R, 1 S)</t>
  </si>
  <si>
    <t>group1(1 E, 1059 K, 1 Q, 41 R)</t>
  </si>
  <si>
    <t>group2(1 E, 1276 K, 10 R)</t>
  </si>
  <si>
    <t>group1(1062 I, 33 L, 1 T, 6 V)</t>
  </si>
  <si>
    <t>group2(1277 I, 4 L, 6 V)</t>
  </si>
  <si>
    <t>group1(33 I, 1069 L)</t>
  </si>
  <si>
    <t>group2(2 I, 1285 L)</t>
  </si>
  <si>
    <t>group1(1 I, 14 T, 1087 V)</t>
  </si>
  <si>
    <t>group2(6 I, 1 T, 1279 V, 1 X)</t>
  </si>
  <si>
    <t>group1(6 A, 9 E, 1081 G, 2 N, 1 R, 3 V)</t>
  </si>
  <si>
    <t>group2(5 E, 1280 G, 1 R, 1 X)</t>
  </si>
  <si>
    <t>group1(1098 K, 2 N, 2 R)</t>
  </si>
  <si>
    <t>group2(1180 K, 106 M, 1 T)</t>
  </si>
  <si>
    <t>group1(10 I, 1090 L, 2 V)</t>
  </si>
  <si>
    <t>group2(80 I, 1202 L, 5 V)</t>
  </si>
  <si>
    <t>group1(1 H, 3 I, 993 N, 1 R, 104 S)</t>
  </si>
  <si>
    <t>group2(1281 N, 5 S, 1 X)</t>
  </si>
  <si>
    <t>group1(2 E, 1 I, 41 K, 4 N, 1054 Q)</t>
  </si>
  <si>
    <t>group2(1 G, 1 I, 12 K, 1272 Q, 1 R)</t>
  </si>
  <si>
    <t>group1(2 A, 1 I, 936 S, 162 T, 1 X)</t>
  </si>
  <si>
    <t>group2(1 I, 17 S, 1269 T)</t>
  </si>
  <si>
    <t>group1(1023 I, 1 M, 31 T, 47 V)</t>
  </si>
  <si>
    <t>group2(2 F, 1282 I, 1 S, 2 T)</t>
  </si>
  <si>
    <t>group1(1064 D, 38 N)</t>
  </si>
  <si>
    <t>group2(1273 D, 14 N)</t>
  </si>
  <si>
    <t>group1(13 I, 1089 V)</t>
  </si>
  <si>
    <t>group2(168 I, 1119 V)</t>
  </si>
  <si>
    <t>group1(5 I, 1 L, 1096 V)</t>
  </si>
  <si>
    <t>group2(1287 V)</t>
  </si>
  <si>
    <t>group1(34 I, 1067 L, 1 V)</t>
  </si>
  <si>
    <t>group2(3 I, 1283 L, 1 M)</t>
  </si>
  <si>
    <t>group1(1066 I, 36 V)</t>
  </si>
  <si>
    <t>group1(223 P, 879 S)</t>
  </si>
  <si>
    <t>group2(1123 P, 163 S, 1 X)</t>
  </si>
  <si>
    <t>group1(2 A, 26 D, 4 I, 1 N, 2 S, 1065 T, 2 Y)</t>
  </si>
  <si>
    <t>group2(2 D, 303 I, 10 S, 972 T)</t>
  </si>
  <si>
    <t>group1(1063 A, 2 E, 1 N, 32 S, 4 T)</t>
  </si>
  <si>
    <t>group2(1266 A, 1 N, 1 S, 18 T, 1 V)</t>
  </si>
  <si>
    <t>group1(1 A, 1092 D, 5 E, 1 V, 3 X)</t>
  </si>
  <si>
    <t>group2(18 A, 1264 D, 1 E, 1 G, 2 V, 1 X)</t>
  </si>
  <si>
    <t>group1(1 L, 1099 Q, 2 R)</t>
  </si>
  <si>
    <t>group2(18 E, 1269 Q)</t>
  </si>
  <si>
    <t>group1(4 A, 7 I, 1 N, 1 R, 1061 S, 28 T)</t>
  </si>
  <si>
    <t>group2(2 A, 1 G, 4 I, 1 N, 2 R, 1274 S, 1 T, 2 X)</t>
  </si>
  <si>
    <t>group1(1058 A, 2 D, 2 E, 29 N, 1 S, 6 T, 4 V)</t>
  </si>
  <si>
    <t>group2(1280 A, 1 E, 2 T, 4 V)</t>
  </si>
  <si>
    <t>group1(1 B, 1071 D, 24 H, 5 N, 1 T)</t>
  </si>
  <si>
    <t>group2(1286 D, 1 N)</t>
  </si>
  <si>
    <t>group1(1074 A, 28 T)</t>
  </si>
  <si>
    <t>group2(1282 A, 2 S, 3 T)</t>
  </si>
  <si>
    <t>group1(5 A, 5 I, 1092 V)</t>
  </si>
  <si>
    <t>group2(1 A, 1 I, 1285 V)</t>
  </si>
  <si>
    <t>group1(1067 F, 35 S)</t>
  </si>
  <si>
    <t>group2(1285 F, 1 S, 1 X)</t>
  </si>
  <si>
    <t>group1(6 E, 1094 G, 2 V)</t>
  </si>
  <si>
    <t>group2(1287 G)</t>
  </si>
  <si>
    <t>group1(37 S, 1065 T)</t>
  </si>
  <si>
    <t>group2(2 A, 12 S, 1273 T)</t>
  </si>
  <si>
    <t>group1(1 H, 2 I, 106 K, 1 N, 990 R, 2 X)</t>
  </si>
  <si>
    <t>group2(30 K, 1257 R)</t>
  </si>
  <si>
    <t>group1(7 N, 1 R, 1066 S, 28 Y)</t>
  </si>
  <si>
    <t>group2(1 N, 1286 S)</t>
  </si>
  <si>
    <t>group1(1073 K, 20 Q, 9 R)</t>
  </si>
  <si>
    <t>group2(1282 K, 5 R)</t>
  </si>
  <si>
    <t>group1(1068 K, 34 R)</t>
  </si>
  <si>
    <t>group2(1283 K, 3 R, 1 T)</t>
  </si>
  <si>
    <t>group1(1 A, 2 E, 1 H, 2 I, 1063 K, 2 R, 31 T)</t>
  </si>
  <si>
    <t>group2(10 E, 1271 K, 1 N, 3 R, 2 T)</t>
  </si>
  <si>
    <t>group1(1068 A, 6 G, 4 I, 2 T, 22 V)</t>
  </si>
  <si>
    <t>group2(1245 A, 42 G)</t>
  </si>
  <si>
    <t>group1(34 A, 65 I, 1 K, 2 R, 995 T, 5 V)</t>
  </si>
  <si>
    <t>group2(5 A, 104 K, 1 R, 3 S, 1174 T)</t>
  </si>
  <si>
    <t>group1(1059 D, 25 E, 8 G, 1 K, 6 N, 3 X)</t>
  </si>
  <si>
    <t>group2(1 B, 1281 D, 1 G, 3 N, 1 X)</t>
  </si>
  <si>
    <t>group1(34 A, 1064 E, 2 G, 1 T, 1 X)</t>
  </si>
  <si>
    <t>group2(11 A, 1276 E)</t>
  </si>
  <si>
    <t>group1(1101 L, 1 M)</t>
  </si>
  <si>
    <t>group2(46 I, 1241 L)</t>
  </si>
  <si>
    <t>group1(8 I, 39 L, 1054 V, 1 X)</t>
  </si>
  <si>
    <t>group2(5 I, 1 L, 1281 V)</t>
  </si>
  <si>
    <t>group1(38 D, 1059 E, 2 G, 2 N, 1 X)</t>
  </si>
  <si>
    <t>group2(152 D, 1134 E, 1 K)</t>
  </si>
  <si>
    <t>group1(2 K, 1069 P, 28 Q, 3 R)</t>
  </si>
  <si>
    <t>group2(1285 P, 2 Q)</t>
  </si>
  <si>
    <t>group1(1066 K, 36 T)</t>
  </si>
  <si>
    <t>group2(1281 K, 1 R, 5 T)</t>
  </si>
  <si>
    <t>group1(35 I, 1067 V)</t>
  </si>
  <si>
    <t>group1(38 A, 1064 V)</t>
  </si>
  <si>
    <t>group2(23 A, 1264 V)</t>
  </si>
  <si>
    <t>group1(1067 R, 35 W)</t>
  </si>
  <si>
    <t>group2(1286 R, 1 W)</t>
  </si>
  <si>
    <t>group1(17 H, 1 X, 1084 Y)</t>
  </si>
  <si>
    <t>group2(1 H, 1286 Y)</t>
  </si>
  <si>
    <t>group1(46 A, 1056 T)</t>
  </si>
  <si>
    <t>group2(18 A, 3 I, 1 K, 1265 T)</t>
  </si>
  <si>
    <t>group1(13 I, 37 L, 1052 M)</t>
  </si>
  <si>
    <t>group2(6 I, 8 L, 1272 M, 1 V)</t>
  </si>
  <si>
    <t>group1(11 D, 1061 E, 7 K, 19 N, 2 S, 1 T, 1 X)</t>
  </si>
  <si>
    <t>group2(1271 E, 15 K, 1 N)</t>
  </si>
  <si>
    <t>group1(3 E, 31 K, 1068 R)</t>
  </si>
  <si>
    <t>group2(8 K, 1279 R)</t>
  </si>
  <si>
    <t>group1(4 D, 35 G, 1062 N, 1 S)</t>
  </si>
  <si>
    <t>group2(405 D, 5 G, 869 N, 8 S)</t>
  </si>
  <si>
    <t>group1(1053 A, 4 D, 1 F, 1 P, 38 S, 5 V)</t>
  </si>
  <si>
    <t>group2(1263 A, 13 S, 8 T, 3 V)</t>
  </si>
  <si>
    <t>group1(5 D, 2 E, 1067 G, 13 N, 15 S)</t>
  </si>
  <si>
    <t>group2(1 D, 4 E, 1282 G)</t>
  </si>
  <si>
    <t>group1(1075 I, 2 L, 23 M, 2 V)</t>
  </si>
  <si>
    <t>group2(1280 I, 7 V)</t>
  </si>
  <si>
    <t>group1(1066 I, 22 M, 11 T, 3 V)</t>
  </si>
  <si>
    <t>group2(1280 I, 5 T, 2 V)</t>
  </si>
  <si>
    <t>group1(32 A, 1066 T, 2 V, 2 X)</t>
  </si>
  <si>
    <t>group2(10 A, 1276 T, 1 V)</t>
  </si>
  <si>
    <t>group1(19 H, 1 L, 6 N, 1064 P, 1 Q, 11 S)</t>
  </si>
  <si>
    <t>group2(3 A, 1272 P, 10 S, 1 T, 1 X)</t>
  </si>
  <si>
    <t>group1(2 A, 1 F, 12 I, 1 M, 1 T, 1085 V)</t>
  </si>
  <si>
    <t>group2(42 A, 9 I, 1235 V, 1 X)</t>
  </si>
  <si>
    <t>group1(1 A, 8 D, 1066 N, 27 T)</t>
  </si>
  <si>
    <t>group2(7 D, 1280 N)</t>
  </si>
  <si>
    <t>group1(3 I, 27 K, 8 R, 1064 T)</t>
  </si>
  <si>
    <t>group2(1 I, 1 K, 3 N, 1282 T)</t>
  </si>
  <si>
    <t>group1(55 A, 1045 P, 2 X)</t>
  </si>
  <si>
    <t>group2(105 A, 1 L, 1178 P, 1 S, 2 V)</t>
  </si>
  <si>
    <t>group1(1053 E, 1 F, 27 H, 12 K, 2 L, 2 N, 4 Q, 1 Y)</t>
  </si>
  <si>
    <t>group2(1 D, 1270 E, 1 H, 8 K, 5 N, 1 S, 1 T)</t>
  </si>
  <si>
    <t>group1(1067 I, 32 L, 2 M, 1 V)</t>
  </si>
  <si>
    <t>group2(1258 I, 6 L, 1 M, 22 V)</t>
  </si>
  <si>
    <t>group1(25 K, 1076 N, 1 R)</t>
  </si>
  <si>
    <t>group2(2 K, 1285 N)</t>
  </si>
  <si>
    <t>group1(4 G, 2 N, 29 S, 1067 T)</t>
  </si>
  <si>
    <t>group2(1 S, 1286 T)</t>
  </si>
  <si>
    <t>group1(1 D, 1 K, 25 N, 1075 S)</t>
  </si>
  <si>
    <t>group1(889 I, 213 V)</t>
  </si>
  <si>
    <t>group2(18 I, 1269 V)</t>
  </si>
  <si>
    <t>group1(1102 H)</t>
  </si>
  <si>
    <t>group2(1194 H, 93 N)</t>
  </si>
  <si>
    <t>group1(1044 I, 1 T, 57 V)</t>
  </si>
  <si>
    <t>group2(1175 I, 112 V)</t>
  </si>
  <si>
    <t>group1(39 E, 1061 K, 1 N, 1 T)</t>
  </si>
  <si>
    <t>group2(15 E, 1185 K, 6 R, 81 T)</t>
  </si>
  <si>
    <t>group1(8 A, 2 K, 1092 T)</t>
  </si>
  <si>
    <t>group2(1 I, 2 K, 1284 T)</t>
  </si>
  <si>
    <t>group1(1073 K, 1 N, 26 Q, 2 R)</t>
  </si>
  <si>
    <t>group2(1285 K, 2 R)</t>
  </si>
  <si>
    <t>group1(1064 L, 38 M)</t>
  </si>
  <si>
    <t>group2(1270 L, 17 M)</t>
  </si>
  <si>
    <t>group1(10 A, 49 I, 1 K, 1 T, 1041 V)</t>
  </si>
  <si>
    <t>group2(23 I, 1264 V)</t>
  </si>
  <si>
    <t>group1(1092 I, 10 V)</t>
  </si>
  <si>
    <t>group2(12 I, 1275 V)</t>
  </si>
  <si>
    <t>group1(6 K, 1036 L, 57 Q, 3 R)</t>
  </si>
  <si>
    <t>group2(1281 L, 1 M, 3 Q, 2 R)</t>
  </si>
  <si>
    <t>group1(28 I, 1064 N, 10 S)</t>
  </si>
  <si>
    <t>group2(3 D, 1279 N, 4 S, 1 T)</t>
  </si>
  <si>
    <t>group1(1097 I, 4 L, 1 V)</t>
  </si>
  <si>
    <t>group2(1268 I, 3 L, 15 V, 1 X)</t>
  </si>
  <si>
    <t>group1(4 E, 38 G, 1059 K, 1 Q)</t>
  </si>
  <si>
    <t>group2(6 E, 12 G, 1269 K)</t>
  </si>
  <si>
    <t>group1(5 N, 23 S, 1074 T)</t>
  </si>
  <si>
    <t>group2(1 I, 1286 T)</t>
  </si>
  <si>
    <t>group1(24 I, 1 N, 1073 T, 4 V)</t>
  </si>
  <si>
    <t>group2(2 A, 2 S, 1283 T)</t>
  </si>
  <si>
    <t>group1(1074 A, 28 S)</t>
  </si>
  <si>
    <t>group2(1281 A, 6 S)</t>
  </si>
  <si>
    <t>group1(2 D, 1066 H, 1 K, 32 N, 1 Q)</t>
  </si>
  <si>
    <t>group2(1282 H, 1 N, 2 Q, 2 R)</t>
  </si>
  <si>
    <t>group1(1094 I, 2 L, 5 M, 1 V)</t>
  </si>
  <si>
    <t>group2(1179 I, 1 L, 107 M)</t>
  </si>
  <si>
    <t>group1(1063 I, 39 V)</t>
  </si>
  <si>
    <t>group2(1275 I, 12 V)</t>
  </si>
  <si>
    <t>group1(25 I, 1077 V)</t>
  </si>
  <si>
    <t>group1(35 F, 1067 Y)</t>
  </si>
  <si>
    <t>group2(1 F, 1286 Y)</t>
  </si>
  <si>
    <t>group1(28 F, 1074 S)</t>
  </si>
  <si>
    <t>group1(1088 K, 1 N, 1 Q, 12 R)</t>
  </si>
  <si>
    <t>group2(1286 K, 1 R)</t>
  </si>
  <si>
    <t>group1(1 D, 1100 E, 1 X)</t>
  </si>
  <si>
    <t>group2(12 D, 1275 E)</t>
  </si>
  <si>
    <t>group1(35 K, 1066 R, 1 X)</t>
  </si>
  <si>
    <t>group2(4 K, 1283 R)</t>
  </si>
  <si>
    <t>group1(1 D, 11 H, 1 K, 1 L, 1033 N, 36 S, 19 T)</t>
  </si>
  <si>
    <t>group2(1035 N, 13 S, 239 T)</t>
  </si>
  <si>
    <t>group1(1067 K, 35 R)</t>
  </si>
  <si>
    <t>group2(1284 K, 1 N, 2 R)</t>
  </si>
  <si>
    <t>group1(1090 I, 1 L, 2 T, 8 V, 1 X)</t>
  </si>
  <si>
    <t>group2(1287 I)</t>
  </si>
  <si>
    <t>group1(9 A, 1 D, 34 E, 1 K, 10 M, 1046 T, 1 X)</t>
  </si>
  <si>
    <t>group2(2 E, 5 M, 2 R, 1278 T)</t>
  </si>
  <si>
    <t>group1(1095 K, 7 R)</t>
  </si>
  <si>
    <t>group1(1070 D, 3 E, 29 N)</t>
  </si>
  <si>
    <t>group1(2 A, 1089 E, 10 G, 1 K)</t>
  </si>
  <si>
    <t>group2(1283 E, 2 G, 2 K)</t>
  </si>
  <si>
    <t>group1(1066 A, 36 S)</t>
  </si>
  <si>
    <t>group2(1283 A, 3 S, 1 T)</t>
  </si>
  <si>
    <t>group1(1 K, 1101 N)</t>
  </si>
  <si>
    <t>group2(1 K, 1196 N, 89 S, 1 T)</t>
  </si>
  <si>
    <t>group1(29 E, 1073 K)</t>
  </si>
  <si>
    <t>group2(13 E, 1273 K, 1 R)</t>
  </si>
  <si>
    <t>group1(1 E, 1101 K)</t>
  </si>
  <si>
    <t>group2(1257 K, 30 R)</t>
  </si>
  <si>
    <t>group1(1 D, 1098 E, 1 K, 2 X)</t>
  </si>
  <si>
    <t>group2(100 D, 1187 E)</t>
  </si>
  <si>
    <t>group1(1 A, 1 I, 4 L, 11 M, 1 P, 1 S, 1064 T, 19 V)</t>
  </si>
  <si>
    <t>group2(2 K, 1 M, 2 S, 1282 T)</t>
  </si>
  <si>
    <t>group1(35 G, 2 K, 1064 R, 1 X)</t>
  </si>
  <si>
    <t>group2(2 E, 1 G, 2 K, 1282 R)</t>
  </si>
  <si>
    <t>group1(1065 I, 3 T, 34 V)</t>
  </si>
  <si>
    <t>group2(1272 I, 2 T, 13 V)</t>
  </si>
  <si>
    <t>group1(25 H, 1 Q, 1076 Y)</t>
  </si>
  <si>
    <t>group2(1287 Y)</t>
  </si>
  <si>
    <t>group1(8 A, 3 I, 1091 V)</t>
  </si>
  <si>
    <t>group2(205 A, 1082 V)</t>
  </si>
  <si>
    <t>group1(3 A, 2 I, 34 L, 1063 V)</t>
  </si>
  <si>
    <t>group2(2 A, 1 I, 6 L, 1277 V, 1 X)</t>
  </si>
  <si>
    <t>group1(12 I, 1089 V, 1 X)</t>
  </si>
  <si>
    <t>group2(4 I, 1283 V)</t>
  </si>
  <si>
    <t>Euro HyPhy Results</t>
  </si>
  <si>
    <t>NH HyPhy Results</t>
  </si>
  <si>
    <t>MW HyPhy Results</t>
  </si>
  <si>
    <t>group1(943 A, 5 T, 2 V)</t>
  </si>
  <si>
    <t>group2(936 A, 1 I, 3 T, 34 V)</t>
  </si>
  <si>
    <t>group1(29 A, 4 F, 917 V)</t>
  </si>
  <si>
    <t>group2(4 A, 20 I, 1 L, 949 V)</t>
  </si>
  <si>
    <t>group1(6 C, 2 F, 942 Y)</t>
  </si>
  <si>
    <t>group2(34 C, 940 Y)</t>
  </si>
  <si>
    <t>group1(1 I, 949 T)</t>
  </si>
  <si>
    <t>group2(9 A, 1 K, 1 S, 963 T)</t>
  </si>
  <si>
    <t>group1(38 A, 912 T)</t>
  </si>
  <si>
    <t>group2(4 A, 1 K, 968 T, 1 X)</t>
  </si>
  <si>
    <t>group1(1 I, 944 T, 4 V, 1 X)</t>
  </si>
  <si>
    <t>group2(33 A, 1 I, 940 T)</t>
  </si>
  <si>
    <t>group1(68 G, 1 I, 6 K, 4 N, 871 R)</t>
  </si>
  <si>
    <t>group2(102 G, 8 K, 864 R)</t>
  </si>
  <si>
    <t>group1(11 A, 1 E, 5 I, 933 V)</t>
  </si>
  <si>
    <t>group2(8 I, 11 L, 955 V)</t>
  </si>
  <si>
    <t>group1(893 A, 30 P, 1 S, 10 T, 16 V)</t>
  </si>
  <si>
    <t>group2(943 A, 2 D, 3 S, 5 T, 21 V)</t>
  </si>
  <si>
    <t>group1(4 D, 946 E)</t>
  </si>
  <si>
    <t>group2(15 D, 957 E, 2 G)</t>
  </si>
  <si>
    <t>group1(4 L, 28 P, 917 S, 1 T)</t>
  </si>
  <si>
    <t>group2(1 P, 973 S)</t>
  </si>
  <si>
    <t>group1(1 I, 8 N, 159 R, 781 S, 1 X)</t>
  </si>
  <si>
    <t>group2(6 G, 1 K, 1 N, 951 R, 15 S)</t>
  </si>
  <si>
    <t>group1(911 N, 39 S)</t>
  </si>
  <si>
    <t>group2(2 D, 969 N, 2 S, 1 T)</t>
  </si>
  <si>
    <t>group1(11 A, 5 I, 934 T)</t>
  </si>
  <si>
    <t>group2(205 A, 3 I, 1 K, 764 T, 1 X)</t>
  </si>
  <si>
    <t>group1(7 N, 942 S, 1 X)</t>
  </si>
  <si>
    <t>group2(22 N, 1 R, 951 S)</t>
  </si>
  <si>
    <t>group1(948 H, 2 Y)</t>
  </si>
  <si>
    <t>group2(961 H, 1 X, 12 Y)</t>
  </si>
  <si>
    <t>group1(5 D, 1 K, 940 N, 4 T)</t>
  </si>
  <si>
    <t>group2(169 D, 803 N, 2 S)</t>
  </si>
  <si>
    <t>group1(947 K, 3 R)</t>
  </si>
  <si>
    <t>group2(865 K, 98 N, 11 R)</t>
  </si>
  <si>
    <t>group1(938 P, 12 S)</t>
  </si>
  <si>
    <t>group2(803 P, 169 S, 2 X)</t>
  </si>
  <si>
    <t>group1(943 A, 3 D, 4 S)</t>
  </si>
  <si>
    <t>group2(960 A, 14 D)</t>
  </si>
  <si>
    <t>group1(943 K, 2 N, 1 R, 4 S)</t>
  </si>
  <si>
    <t>group2(962 K, 10 N, 2 R)</t>
  </si>
  <si>
    <t>group1(6 T, 944 V)</t>
  </si>
  <si>
    <t>group2(6 I, 967 V, 1 X)</t>
  </si>
  <si>
    <t>group1(948 G, 2 V)</t>
  </si>
  <si>
    <t>group2(5 E, 968 G, 1 X)</t>
  </si>
  <si>
    <t>group1(948 K, 2 R)</t>
  </si>
  <si>
    <t>group2(872 K, 101 M, 1 T)</t>
  </si>
  <si>
    <t>group1(2 I, 946 L, 2 V)</t>
  </si>
  <si>
    <t>group2(62 I, 907 L, 5 V)</t>
  </si>
  <si>
    <t>group1(1 H, 896 N, 53 S)</t>
  </si>
  <si>
    <t>group2(969 N, 4 S, 1 X)</t>
  </si>
  <si>
    <t>group1(1 I, 795 S, 153 T, 1 X)</t>
  </si>
  <si>
    <t>group2(16 S, 958 T)</t>
  </si>
  <si>
    <t>group1(900 I, 4 T, 46 V)</t>
  </si>
  <si>
    <t>group2(2 F, 970 I, 1 S, 1 T)</t>
  </si>
  <si>
    <t>group1(8 I, 942 V)</t>
  </si>
  <si>
    <t>group2(163 I, 811 V)</t>
  </si>
  <si>
    <t>group1(192 P, 758 S)</t>
  </si>
  <si>
    <t>group2(905 P, 69 S)</t>
  </si>
  <si>
    <t>group1(2 A, 1 D, 2 I, 2 S, 943 T)</t>
  </si>
  <si>
    <t>group2(2 D, 201 I, 10 S, 761 T)</t>
  </si>
  <si>
    <t>group1(944 A, 4 S, 2 T)</t>
  </si>
  <si>
    <t>group2(954 A, 1 S, 18 T, 1 V)</t>
  </si>
  <si>
    <t>group1(1 A, 941 D, 4 E, 1 V, 3 X)</t>
  </si>
  <si>
    <t>group2(15 A, 955 D, 1 G, 2 V, 1 X)</t>
  </si>
  <si>
    <t>group1(950 Q)</t>
  </si>
  <si>
    <t>group2(15 E, 959 Q)</t>
  </si>
  <si>
    <t>group1(77 K, 871 R, 2 X)</t>
  </si>
  <si>
    <t>group2(20 K, 954 R)</t>
  </si>
  <si>
    <t>group1(2 E, 942 K, 2 R, 4 T)</t>
  </si>
  <si>
    <t>group2(10 E, 962 K, 1 N, 1 T)</t>
  </si>
  <si>
    <t>group1(945 A, 5 G)</t>
  </si>
  <si>
    <t>group2(932 A, 42 G)</t>
  </si>
  <si>
    <t>group1(6 A, 46 I, 1 K, 897 T)</t>
  </si>
  <si>
    <t>group2(4 A, 100 K, 1 R, 3 S, 866 T)</t>
  </si>
  <si>
    <t>group1(950 L)</t>
  </si>
  <si>
    <t>group2(32 I, 942 L)</t>
  </si>
  <si>
    <t>group1(6 I, 8 L, 935 V, 1 X)</t>
  </si>
  <si>
    <t>group2(5 I, 969 V)</t>
  </si>
  <si>
    <t>group1(10 D, 937 E, 2 G, 1 X)</t>
  </si>
  <si>
    <t>group2(117 D, 857 E)</t>
  </si>
  <si>
    <t>group1(940 E, 5 K, 4 N, 1 X)</t>
  </si>
  <si>
    <t>group2(960 E, 14 K)</t>
  </si>
  <si>
    <t>group1(4 D, 5 G, 941 N)</t>
  </si>
  <si>
    <t>group2(278 D, 4 G, 684 N, 8 S)</t>
  </si>
  <si>
    <t>group1(933 A, 4 D, 8 S, 5 V)</t>
  </si>
  <si>
    <t>group2(952 A, 12 S, 7 T, 3 V)</t>
  </si>
  <si>
    <t>group1(948 D, 2 N)</t>
  </si>
  <si>
    <t>group2(963 D, 1 E, 10 N)</t>
  </si>
  <si>
    <t>group1(2 A, 1 F, 12 I, 935 V)</t>
  </si>
  <si>
    <t>group2(38 A, 9 I, 926 V, 1 X)</t>
  </si>
  <si>
    <t>group1(940 D, 8 N, 2 Y)</t>
  </si>
  <si>
    <t>group2(917 D, 1 H, 56 N)</t>
  </si>
  <si>
    <t>group1(55 A, 895 P)</t>
  </si>
  <si>
    <t>group2(99 A, 872 P, 1 S, 2 V)</t>
  </si>
  <si>
    <t>group1(944 I, 4 L, 1 M, 1 V)</t>
  </si>
  <si>
    <t>group2(955 I, 1 M, 18 V)</t>
  </si>
  <si>
    <t>group1(784 I, 166 V)</t>
  </si>
  <si>
    <t>group2(18 I, 956 V)</t>
  </si>
  <si>
    <t>group1(950 H)</t>
  </si>
  <si>
    <t>group2(884 H, 90 N)</t>
  </si>
  <si>
    <t>group1(894 I, 1 T, 55 V)</t>
  </si>
  <si>
    <t>group2(868 I, 106 V)</t>
  </si>
  <si>
    <t>group1(8 E, 940 K, 1 N, 1 T)</t>
  </si>
  <si>
    <t>group2(14 E, 909 K, 6 R, 45 T)</t>
  </si>
  <si>
    <t>group1(8 A, 942 T)</t>
  </si>
  <si>
    <t>group2(1 I, 2 K, 971 T)</t>
  </si>
  <si>
    <t>group1(10 A, 12 I, 1 T, 927 V)</t>
  </si>
  <si>
    <t>group2(19 I, 955 V)</t>
  </si>
  <si>
    <t>group1(942 I, 8 V)</t>
  </si>
  <si>
    <t>group2(973 I, 1 V)</t>
  </si>
  <si>
    <t>group1(916 L, 34 Q)</t>
  </si>
  <si>
    <t>group2(969 L, 1 M, 2 Q, 2 R)</t>
  </si>
  <si>
    <t>group1(949 I, 1 V)</t>
  </si>
  <si>
    <t>group2(963 I, 10 V, 1 X)</t>
  </si>
  <si>
    <t>group1(7 G, 943 K)</t>
  </si>
  <si>
    <t>group2(6 E, 11 G, 957 K)</t>
  </si>
  <si>
    <t>group1(950 A)</t>
  </si>
  <si>
    <t>group2(968 A, 6 S)</t>
  </si>
  <si>
    <t>group1(947 I, 1 L, 2 M)</t>
  </si>
  <si>
    <t>group2(904 I, 70 M)</t>
  </si>
  <si>
    <t>group1(950 E)</t>
  </si>
  <si>
    <t>group2(12 D, 962 E)</t>
  </si>
  <si>
    <t>group1(11 H, 913 N, 7 S, 19 T)</t>
  </si>
  <si>
    <t>group2(736 N, 12 S, 226 T)</t>
  </si>
  <si>
    <t>group1(9 A, 1 D, 3 E, 7 M, 929 T, 1 X)</t>
  </si>
  <si>
    <t>group2(1 E, 5 M, 968 T)</t>
  </si>
  <si>
    <t>group1(5 I, 945 V)</t>
  </si>
  <si>
    <t>group2(1 A, 973 V)</t>
  </si>
  <si>
    <t>group1(950 K)</t>
  </si>
  <si>
    <t>group2(3 E, 951 K, 1 N, 18 R, 1 T)</t>
  </si>
  <si>
    <t>group1(950 N)</t>
  </si>
  <si>
    <t>group2(1 K, 922 N, 51 S)</t>
  </si>
  <si>
    <t>group2(959 K, 15 R)</t>
  </si>
  <si>
    <t>group1(1 D, 947 E, 2 X)</t>
  </si>
  <si>
    <t>group2(65 D, 909 E)</t>
  </si>
  <si>
    <t>group1(8 A, 942 V)</t>
  </si>
  <si>
    <t>group2(155 A, 819 V)</t>
  </si>
  <si>
    <t>USA HyPhy Results</t>
  </si>
  <si>
    <t>Results</t>
  </si>
  <si>
    <t>Ref</t>
  </si>
  <si>
    <t>No</t>
  </si>
  <si>
    <t>Yes</t>
  </si>
  <si>
    <t>resnum1</t>
  </si>
  <si>
    <t>res1</t>
  </si>
  <si>
    <t>resnum2</t>
  </si>
  <si>
    <t>res2</t>
  </si>
  <si>
    <t>MIvalue</t>
  </si>
  <si>
    <t>abs_MIvalue</t>
  </si>
  <si>
    <t>S</t>
  </si>
  <si>
    <t>I</t>
  </si>
  <si>
    <t>N</t>
  </si>
  <si>
    <t>T</t>
  </si>
  <si>
    <t>R</t>
  </si>
  <si>
    <t>P</t>
  </si>
  <si>
    <t>K</t>
  </si>
  <si>
    <t>H</t>
  </si>
  <si>
    <t>V</t>
  </si>
  <si>
    <t>E</t>
  </si>
  <si>
    <t>NH Mistic Results</t>
  </si>
  <si>
    <t>Cutoff = 300</t>
  </si>
  <si>
    <t>MI Value &gt;300? (NH)</t>
  </si>
  <si>
    <t>Functional</t>
  </si>
  <si>
    <t>Structural</t>
  </si>
  <si>
    <t>Functional / Structural</t>
  </si>
  <si>
    <t>Lowest P-value of any meta-CATS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</si>
</sst>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Inherit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EAEF2"/>
        <bgColor rgb="FF000000"/>
      </patternFill>
    </fill>
    <fill>
      <patternFill patternType="solid">
        <fgColor rgb="FF8EAEF2"/>
        <bgColor indexed="64"/>
      </patternFill>
    </fill>
    <fill>
      <patternFill patternType="solid">
        <fgColor rgb="FFFF888B"/>
        <bgColor indexed="64"/>
      </patternFill>
    </fill>
    <fill>
      <patternFill patternType="solid">
        <fgColor rgb="FFFFE395"/>
        <bgColor indexed="64"/>
      </patternFill>
    </fill>
    <fill>
      <patternFill patternType="solid">
        <fgColor rgb="FFC0A3FF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Font="1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11" fontId="0" fillId="0" borderId="0" xfId="0" applyNumberFormat="1"/>
    <xf numFmtId="0" fontId="3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Fill="1"/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/>
    <xf numFmtId="0" fontId="0" fillId="4" borderId="0" xfId="0" applyFill="1" applyBorder="1"/>
    <xf numFmtId="0" fontId="0" fillId="5" borderId="0" xfId="0" applyFill="1" applyBorder="1"/>
    <xf numFmtId="0" fontId="0" fillId="5" borderId="5" xfId="0" applyFill="1" applyBorder="1"/>
    <xf numFmtId="0" fontId="1" fillId="2" borderId="0" xfId="0" applyFont="1" applyFill="1" applyBorder="1"/>
    <xf numFmtId="0" fontId="0" fillId="6" borderId="0" xfId="0" applyFill="1" applyBorder="1"/>
    <xf numFmtId="0" fontId="1" fillId="3" borderId="0" xfId="0" applyFont="1" applyFill="1" applyBorder="1"/>
    <xf numFmtId="0" fontId="1" fillId="0" borderId="7" xfId="0" applyFont="1" applyBorder="1"/>
    <xf numFmtId="11" fontId="0" fillId="0" borderId="0" xfId="0" applyNumberFormat="1" applyBorder="1"/>
    <xf numFmtId="11" fontId="0" fillId="0" borderId="7" xfId="0" applyNumberFormat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/>
    <xf numFmtId="0" fontId="5" fillId="0" borderId="0" xfId="0" applyFont="1" applyAlignment="1">
      <alignment vertical="center"/>
    </xf>
    <xf numFmtId="11" fontId="3" fillId="0" borderId="0" xfId="0" applyNumberFormat="1" applyFont="1" applyAlignment="1"/>
    <xf numFmtId="0" fontId="0" fillId="7" borderId="0" xfId="0" applyFill="1" applyAlignment="1">
      <alignment horizontal="center"/>
    </xf>
    <xf numFmtId="0" fontId="3" fillId="0" borderId="0" xfId="0" applyFont="1"/>
    <xf numFmtId="0" fontId="4" fillId="0" borderId="0" xfId="1"/>
    <xf numFmtId="11" fontId="3" fillId="0" borderId="0" xfId="0" applyNumberFormat="1" applyFont="1"/>
    <xf numFmtId="0" fontId="0" fillId="0" borderId="0" xfId="0" applyFill="1" applyAlignment="1">
      <alignment horizontal="center"/>
    </xf>
  </cellXfs>
  <cellStyles count="2">
    <cellStyle name="Hyperlink" xfId="1" builtinId="8"/>
    <cellStyle name="Normal" xfId="0" builtinId="0"/>
  </cellStyles>
  <dxfs count="2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614F"/>
      <color rgb="FFF5FF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fludb.org/brc/influenza_sequenceFeatureVariantTypes_search.spg?method=SubmitForm&amp;sourcePosition=286&amp;virusType=3&amp;virusASegmentsProtein=4%20HA&amp;subType=H1&amp;start=286&amp;end=286&amp;decorator=influenza&amp;ticketNumber=MG_123251872545" TargetMode="External"/><Relationship Id="rId21" Type="http://schemas.openxmlformats.org/officeDocument/2006/relationships/hyperlink" Target="https://www.fludb.org/brc/influenza_sequenceFeatureVariantTypes_search.spg?method=SubmitForm&amp;sourcePosition=61&amp;virusType=3&amp;virusASegmentsProtein=4%20HA&amp;subType=H1&amp;start=61&amp;end=61&amp;decorator=influenza&amp;ticketNumber=MG_123251872545" TargetMode="External"/><Relationship Id="rId42" Type="http://schemas.openxmlformats.org/officeDocument/2006/relationships/hyperlink" Target="https://www.fludb.org/brc/influenza_sequenceFeatureVariantTypes_search.spg?method=SubmitForm&amp;sourcePosition=111&amp;virusType=3&amp;virusASegmentsProtein=4%20HA&amp;subType=H1&amp;start=111&amp;end=111&amp;decorator=influenza&amp;ticketNumber=MG_123251872545" TargetMode="External"/><Relationship Id="rId63" Type="http://schemas.openxmlformats.org/officeDocument/2006/relationships/hyperlink" Target="https://www.fludb.org/brc/influenza_sequenceFeatureVariantTypes_search.spg?method=SubmitForm&amp;sourcePosition=172&amp;virusType=3&amp;virusASegmentsProtein=4%20HA&amp;subType=H1&amp;start=172&amp;end=172&amp;decorator=influenza&amp;ticketNumber=MG_123251872545" TargetMode="External"/><Relationship Id="rId84" Type="http://schemas.openxmlformats.org/officeDocument/2006/relationships/hyperlink" Target="https://www.fludb.org/brc/influenza_sequenceFeatureVariantTypes_search.spg?method=SubmitForm&amp;sourcePosition=217&amp;virusType=3&amp;virusASegmentsProtein=4%20HA&amp;subType=H1&amp;start=217&amp;end=217&amp;decorator=influenza&amp;ticketNumber=MG_123251872545" TargetMode="External"/><Relationship Id="rId138" Type="http://schemas.openxmlformats.org/officeDocument/2006/relationships/hyperlink" Target="https://www.fludb.org/brc/influenza_sequenceFeatureVariantTypes_search.spg?method=SubmitForm&amp;sourcePosition=393&amp;virusType=3&amp;virusASegmentsProtein=4%20HA&amp;subType=H1&amp;start=393&amp;end=393&amp;decorator=influenza&amp;ticketNumber=MG_123251872545" TargetMode="External"/><Relationship Id="rId159" Type="http://schemas.openxmlformats.org/officeDocument/2006/relationships/hyperlink" Target="https://www.fludb.org/brc/influenza_sequenceFeatureVariantTypes_search.spg?method=SubmitForm&amp;sourcePosition=505&amp;virusType=3&amp;virusASegmentsProtein=4%20HA&amp;subType=H1&amp;start=505&amp;end=505&amp;decorator=influenza&amp;ticketNumber=MG_123251872545" TargetMode="External"/><Relationship Id="rId170" Type="http://schemas.openxmlformats.org/officeDocument/2006/relationships/hyperlink" Target="https://www.fludb.org/brc/influenza_sequenceFeatureVariantTypes_search.spg?method=SubmitForm&amp;sourcePosition=528&amp;virusType=3&amp;virusASegmentsProtein=4%20HA&amp;subType=H1&amp;start=528&amp;end=528&amp;decorator=influenza&amp;ticketNumber=MG_123251872545" TargetMode="External"/><Relationship Id="rId107" Type="http://schemas.openxmlformats.org/officeDocument/2006/relationships/hyperlink" Target="https://www.fludb.org/brc/influenza_sequenceFeatureVariantTypes_search.spg?method=SubmitForm&amp;sourcePosition=270&amp;virusType=3&amp;virusASegmentsProtein=4%20HA&amp;subType=H1&amp;start=270&amp;end=270&amp;decorator=influenza&amp;ticketNumber=MG_123251872545" TargetMode="External"/><Relationship Id="rId11" Type="http://schemas.openxmlformats.org/officeDocument/2006/relationships/hyperlink" Target="https://www.fludb.org/brc/influenza_sequenceFeatureVariantTypes_search.spg?method=SubmitForm&amp;sourcePosition=16&amp;virusType=3&amp;virusASegmentsProtein=4%20HA&amp;subType=H1&amp;start=16&amp;end=16&amp;decorator=influenza&amp;ticketNumber=MG_123251872545" TargetMode="External"/><Relationship Id="rId32" Type="http://schemas.openxmlformats.org/officeDocument/2006/relationships/hyperlink" Target="https://www.fludb.org/brc/influenza_sequenceFeatureVariantTypes_search.spg?method=SubmitForm&amp;sourcePosition=88&amp;virusType=3&amp;virusASegmentsProtein=4%20HA&amp;subType=H1&amp;start=88&amp;end=88&amp;decorator=influenza&amp;ticketNumber=MG_123251872545" TargetMode="External"/><Relationship Id="rId53" Type="http://schemas.openxmlformats.org/officeDocument/2006/relationships/hyperlink" Target="https://www.fludb.org/brc/influenza_sequenceFeatureVariantTypes_search.spg?method=SubmitForm&amp;sourcePosition=149&amp;virusType=3&amp;virusASegmentsProtein=4%20HA&amp;subType=H1&amp;start=149&amp;end=149&amp;decorator=influenza&amp;ticketNumber=MG_123251872545" TargetMode="External"/><Relationship Id="rId74" Type="http://schemas.openxmlformats.org/officeDocument/2006/relationships/hyperlink" Target="https://www.fludb.org/brc/influenza_sequenceFeatureVariantTypes_search.spg?method=SubmitForm&amp;sourcePosition=196&amp;virusType=3&amp;virusASegmentsProtein=4%20HA&amp;subType=H1&amp;start=196&amp;end=196&amp;decorator=influenza&amp;ticketNumber=MG_123251872545" TargetMode="External"/><Relationship Id="rId128" Type="http://schemas.openxmlformats.org/officeDocument/2006/relationships/hyperlink" Target="https://www.fludb.org/brc/influenza_sequenceFeatureVariantTypes_search.spg?method=SubmitForm&amp;sourcePosition=306&amp;virusType=3&amp;virusASegmentsProtein=4%20HA&amp;subType=H1&amp;start=306&amp;end=306&amp;decorator=influenza&amp;ticketNumber=MG_123251872545" TargetMode="External"/><Relationship Id="rId149" Type="http://schemas.openxmlformats.org/officeDocument/2006/relationships/hyperlink" Target="https://www.fludb.org/brc/influenza_sequenceFeatureVariantTypes_search.spg?method=SubmitForm&amp;sourcePosition=460&amp;virusType=3&amp;virusASegmentsProtein=4%20HA&amp;subType=H1&amp;start=460&amp;end=460&amp;decorator=influenza&amp;ticketNumber=MG_123251872545" TargetMode="External"/><Relationship Id="rId5" Type="http://schemas.openxmlformats.org/officeDocument/2006/relationships/hyperlink" Target="https://www.fludb.org/brc/influenza_sequenceFeatureVariantTypes_search.spg?method=SubmitForm&amp;sourcePosition=10&amp;virusType=3&amp;virusASegmentsProtein=4%20HA&amp;subType=H1&amp;start=10&amp;end=10&amp;decorator=influenza&amp;ticketNumber=MG_123251872545" TargetMode="External"/><Relationship Id="rId95" Type="http://schemas.openxmlformats.org/officeDocument/2006/relationships/hyperlink" Target="https://www.fludb.org/brc/influenza_sequenceFeatureVariantTypes_search.spg?method=SubmitForm&amp;sourcePosition=241&amp;virusType=3&amp;virusASegmentsProtein=4%20HA&amp;subType=H1&amp;start=241&amp;end=241&amp;decorator=influenza&amp;ticketNumber=MG_123251872545" TargetMode="External"/><Relationship Id="rId160" Type="http://schemas.openxmlformats.org/officeDocument/2006/relationships/hyperlink" Target="https://www.fludb.org/brc/influenza_sequenceFeatureVariantTypes_search.spg?method=SubmitForm&amp;sourcePosition=508&amp;virusType=3&amp;virusASegmentsProtein=4%20HA&amp;subType=H1&amp;start=508&amp;end=508&amp;decorator=influenza&amp;ticketNumber=MG_123251872545" TargetMode="External"/><Relationship Id="rId22" Type="http://schemas.openxmlformats.org/officeDocument/2006/relationships/hyperlink" Target="https://www.fludb.org/brc/influenza_sequenceFeatureVariantTypes_search.spg?method=SubmitForm&amp;sourcePosition=62&amp;virusType=3&amp;virusASegmentsProtein=4%20HA&amp;subType=H1&amp;start=62&amp;end=62&amp;decorator=influenza&amp;ticketNumber=MG_123251872545" TargetMode="External"/><Relationship Id="rId43" Type="http://schemas.openxmlformats.org/officeDocument/2006/relationships/hyperlink" Target="https://www.fludb.org/brc/influenza_sequenceFeatureVariantTypes_search.spg?method=SubmitForm&amp;sourcePosition=113&amp;virusType=3&amp;virusASegmentsProtein=4%20HA&amp;subType=H1&amp;start=113&amp;end=113&amp;decorator=influenza&amp;ticketNumber=MG_123251872545" TargetMode="External"/><Relationship Id="rId64" Type="http://schemas.openxmlformats.org/officeDocument/2006/relationships/hyperlink" Target="https://www.fludb.org/brc/influenza_sequenceFeatureVariantTypes_search.spg?method=SubmitForm&amp;sourcePosition=177&amp;virusType=3&amp;virusASegmentsProtein=4%20HA&amp;subType=H1&amp;start=177&amp;end=177&amp;decorator=influenza&amp;ticketNumber=MG_123251872545" TargetMode="External"/><Relationship Id="rId118" Type="http://schemas.openxmlformats.org/officeDocument/2006/relationships/hyperlink" Target="https://www.fludb.org/brc/influenza_sequenceFeatureVariantTypes_search.spg?method=SubmitForm&amp;sourcePosition=287&amp;virusType=3&amp;virusASegmentsProtein=4%20HA&amp;subType=H1&amp;start=287&amp;end=287&amp;decorator=influenza&amp;ticketNumber=MG_123251872545" TargetMode="External"/><Relationship Id="rId139" Type="http://schemas.openxmlformats.org/officeDocument/2006/relationships/hyperlink" Target="https://www.fludb.org/brc/influenza_sequenceFeatureVariantTypes_search.spg?method=SubmitForm&amp;sourcePosition=399&amp;virusType=3&amp;virusASegmentsProtein=4%20HA&amp;subType=H1&amp;start=399&amp;end=399&amp;decorator=influenza&amp;ticketNumber=MG_123251872545" TargetMode="External"/><Relationship Id="rId85" Type="http://schemas.openxmlformats.org/officeDocument/2006/relationships/hyperlink" Target="https://www.fludb.org/brc/influenza_sequenceFeatureVariantTypes_search.spg?method=SubmitForm&amp;sourcePosition=219&amp;virusType=3&amp;virusASegmentsProtein=4%20HA&amp;subType=H1&amp;start=219&amp;end=219&amp;decorator=influenza&amp;ticketNumber=MG_123251872545" TargetMode="External"/><Relationship Id="rId150" Type="http://schemas.openxmlformats.org/officeDocument/2006/relationships/hyperlink" Target="https://www.fludb.org/brc/influenza_sequenceFeatureVariantTypes_search.spg?method=SubmitForm&amp;sourcePosition=461&amp;virusType=3&amp;virusASegmentsProtein=4%20HA&amp;subType=H1&amp;start=461&amp;end=461&amp;decorator=influenza&amp;ticketNumber=MG_123251872545" TargetMode="External"/><Relationship Id="rId171" Type="http://schemas.openxmlformats.org/officeDocument/2006/relationships/hyperlink" Target="https://www.fludb.org/brc/influenza_sequenceFeatureVariantTypes_search.spg?method=SubmitForm&amp;sourcePosition=537&amp;virusType=3&amp;virusASegmentsProtein=4%20HA&amp;subType=H1&amp;start=537&amp;end=537&amp;decorator=influenza&amp;ticketNumber=MG_123251872545" TargetMode="External"/><Relationship Id="rId12" Type="http://schemas.openxmlformats.org/officeDocument/2006/relationships/hyperlink" Target="https://www.fludb.org/brc/influenza_sequenceFeatureVariantTypes_search.spg?method=SubmitForm&amp;sourcePosition=20&amp;virusType=3&amp;virusASegmentsProtein=4%20HA&amp;subType=H1&amp;start=20&amp;end=20&amp;decorator=influenza&amp;ticketNumber=MG_123251872545" TargetMode="External"/><Relationship Id="rId33" Type="http://schemas.openxmlformats.org/officeDocument/2006/relationships/hyperlink" Target="https://www.fludb.org/brc/influenza_sequenceFeatureVariantTypes_search.spg?method=SubmitForm&amp;sourcePosition=90&amp;virusType=3&amp;virusASegmentsProtein=4%20HA&amp;subType=H1&amp;start=90&amp;end=90&amp;decorator=influenza&amp;ticketNumber=MG_123251872545" TargetMode="External"/><Relationship Id="rId108" Type="http://schemas.openxmlformats.org/officeDocument/2006/relationships/hyperlink" Target="https://www.fludb.org/brc/influenza_sequenceFeatureVariantTypes_search.spg?method=SubmitForm&amp;sourcePosition=273&amp;virusType=3&amp;virusASegmentsProtein=4%20HA&amp;subType=H1&amp;start=273&amp;end=273&amp;decorator=influenza&amp;ticketNumber=MG_123251872545" TargetMode="External"/><Relationship Id="rId129" Type="http://schemas.openxmlformats.org/officeDocument/2006/relationships/hyperlink" Target="https://www.fludb.org/brc/influenza_sequenceFeatureVariantTypes_search.spg?method=SubmitForm&amp;sourcePosition=312&amp;virusType=3&amp;virusASegmentsProtein=4%20HA&amp;subType=H1&amp;start=312&amp;end=312&amp;decorator=influenza&amp;ticketNumber=MG_123251872545" TargetMode="External"/><Relationship Id="rId54" Type="http://schemas.openxmlformats.org/officeDocument/2006/relationships/hyperlink" Target="https://www.fludb.org/brc/influenza_sequenceFeatureVariantTypes_search.spg?method=SubmitForm&amp;sourcePosition=151&amp;virusType=3&amp;virusASegmentsProtein=4%20HA&amp;subType=H1&amp;start=151&amp;end=151&amp;decorator=influenza&amp;ticketNumber=MG_123251872545" TargetMode="External"/><Relationship Id="rId75" Type="http://schemas.openxmlformats.org/officeDocument/2006/relationships/hyperlink" Target="https://www.fludb.org/brc/influenza_sequenceFeatureVariantTypes_search.spg?method=SubmitForm&amp;sourcePosition=200&amp;virusType=3&amp;virusASegmentsProtein=4%20HA&amp;subType=H1&amp;start=200&amp;end=200&amp;decorator=influenza&amp;ticketNumber=MG_123251872545" TargetMode="External"/><Relationship Id="rId96" Type="http://schemas.openxmlformats.org/officeDocument/2006/relationships/hyperlink" Target="https://www.fludb.org/brc/influenza_sequenceFeatureVariantTypes_search.spg?method=SubmitForm&amp;sourcePosition=244&amp;virusType=3&amp;virusASegmentsProtein=4%20HA&amp;subType=H1&amp;start=244&amp;end=244&amp;decorator=influenza&amp;ticketNumber=MG_123251872545" TargetMode="External"/><Relationship Id="rId140" Type="http://schemas.openxmlformats.org/officeDocument/2006/relationships/hyperlink" Target="https://www.fludb.org/brc/influenza_sequenceFeatureVariantTypes_search.spg?method=SubmitForm&amp;sourcePosition=405&amp;virusType=3&amp;virusASegmentsProtein=4%20HA&amp;subType=H1&amp;start=405&amp;end=405&amp;decorator=influenza&amp;ticketNumber=MG_123251872545" TargetMode="External"/><Relationship Id="rId161" Type="http://schemas.openxmlformats.org/officeDocument/2006/relationships/hyperlink" Target="https://www.fludb.org/brc/influenza_sequenceFeatureVariantTypes_search.spg?method=SubmitForm&amp;sourcePosition=510&amp;virusType=3&amp;virusASegmentsProtein=4%20HA&amp;subType=H1&amp;start=510&amp;end=510&amp;decorator=influenza&amp;ticketNumber=MG_123251872545" TargetMode="External"/><Relationship Id="rId1" Type="http://schemas.openxmlformats.org/officeDocument/2006/relationships/hyperlink" Target="https://www.fludb.org/brc/influenza_sequenceFeatureVariantTypes_search.spg?method=SubmitForm&amp;sourcePosition=2&amp;virusType=3&amp;virusASegmentsProtein=4%20HA&amp;subType=H1&amp;start=2&amp;end=2&amp;decorator=influenza&amp;ticketNumber=MG_123251872545" TargetMode="External"/><Relationship Id="rId6" Type="http://schemas.openxmlformats.org/officeDocument/2006/relationships/hyperlink" Target="https://www.fludb.org/brc/influenza_sequenceFeatureVariantTypes_search.spg?method=SubmitForm&amp;sourcePosition=11&amp;virusType=3&amp;virusASegmentsProtein=4%20HA&amp;subType=H1&amp;start=11&amp;end=11&amp;decorator=influenza&amp;ticketNumber=MG_123251872545" TargetMode="External"/><Relationship Id="rId23" Type="http://schemas.openxmlformats.org/officeDocument/2006/relationships/hyperlink" Target="https://www.fludb.org/brc/influenza_sequenceFeatureVariantTypes_search.spg?method=SubmitForm&amp;sourcePosition=64&amp;virusType=3&amp;virusASegmentsProtein=4%20HA&amp;subType=H1&amp;start=64&amp;end=64&amp;decorator=influenza&amp;ticketNumber=MG_123251872545" TargetMode="External"/><Relationship Id="rId28" Type="http://schemas.openxmlformats.org/officeDocument/2006/relationships/hyperlink" Target="https://www.fludb.org/brc/influenza_sequenceFeatureVariantTypes_search.spg?method=SubmitForm&amp;sourcePosition=74&amp;virusType=3&amp;virusASegmentsProtein=4%20HA&amp;subType=H1&amp;start=74&amp;end=74&amp;decorator=influenza&amp;ticketNumber=MG_123251872545" TargetMode="External"/><Relationship Id="rId49" Type="http://schemas.openxmlformats.org/officeDocument/2006/relationships/hyperlink" Target="https://www.fludb.org/brc/influenza_sequenceFeatureVariantTypes_search.spg?method=SubmitForm&amp;sourcePosition=142&amp;virusType=3&amp;virusASegmentsProtein=4%20HA&amp;subType=H1&amp;start=142&amp;end=142&amp;decorator=influenza&amp;ticketNumber=MG_123251872545" TargetMode="External"/><Relationship Id="rId114" Type="http://schemas.openxmlformats.org/officeDocument/2006/relationships/hyperlink" Target="https://www.fludb.org/brc/influenza_sequenceFeatureVariantTypes_search.spg?method=SubmitForm&amp;sourcePosition=279&amp;virusType=3&amp;virusASegmentsProtein=4%20HA&amp;subType=H1&amp;start=279&amp;end=279&amp;decorator=influenza&amp;ticketNumber=MG_123251872545" TargetMode="External"/><Relationship Id="rId119" Type="http://schemas.openxmlformats.org/officeDocument/2006/relationships/hyperlink" Target="https://www.fludb.org/brc/influenza_sequenceFeatureVariantTypes_search.spg?method=SubmitForm&amp;sourcePosition=288&amp;virusType=3&amp;virusASegmentsProtein=4%20HA&amp;subType=H1&amp;start=288&amp;end=288&amp;decorator=influenza&amp;ticketNumber=MG_123251872545" TargetMode="External"/><Relationship Id="rId44" Type="http://schemas.openxmlformats.org/officeDocument/2006/relationships/hyperlink" Target="https://www.fludb.org/brc/influenza_sequenceFeatureVariantTypes_search.spg?method=SubmitForm&amp;sourcePosition=114&amp;virusType=3&amp;virusASegmentsProtein=4%20HA&amp;subType=H1&amp;start=114&amp;end=114&amp;decorator=influenza&amp;ticketNumber=MG_123251872545" TargetMode="External"/><Relationship Id="rId60" Type="http://schemas.openxmlformats.org/officeDocument/2006/relationships/hyperlink" Target="https://www.fludb.org/brc/influenza_sequenceFeatureVariantTypes_search.spg?method=SubmitForm&amp;sourcePosition=163&amp;virusType=3&amp;virusASegmentsProtein=4%20HA&amp;subType=H1&amp;start=163&amp;end=163&amp;decorator=influenza&amp;ticketNumber=MG_123251872545" TargetMode="External"/><Relationship Id="rId65" Type="http://schemas.openxmlformats.org/officeDocument/2006/relationships/hyperlink" Target="https://www.fludb.org/brc/influenza_sequenceFeatureVariantTypes_search.spg?method=SubmitForm&amp;sourcePosition=179&amp;virusType=3&amp;virusASegmentsProtein=4%20HA&amp;subType=H1&amp;start=179&amp;end=179&amp;decorator=influenza&amp;ticketNumber=MG_123251872545" TargetMode="External"/><Relationship Id="rId81" Type="http://schemas.openxmlformats.org/officeDocument/2006/relationships/hyperlink" Target="https://www.fludb.org/brc/influenza_sequenceFeatureVariantTypes_search.spg?method=SubmitForm&amp;sourcePosition=213&amp;virusType=3&amp;virusASegmentsProtein=4%20HA&amp;subType=H1&amp;start=213&amp;end=213&amp;decorator=influenza&amp;ticketNumber=MG_123251872545" TargetMode="External"/><Relationship Id="rId86" Type="http://schemas.openxmlformats.org/officeDocument/2006/relationships/hyperlink" Target="https://www.fludb.org/brc/influenza_sequenceFeatureVariantTypes_search.spg?method=SubmitForm&amp;sourcePosition=220&amp;virusType=3&amp;virusASegmentsProtein=4%20HA&amp;subType=H1&amp;start=220&amp;end=220&amp;decorator=influenza&amp;ticketNumber=MG_123251872545" TargetMode="External"/><Relationship Id="rId130" Type="http://schemas.openxmlformats.org/officeDocument/2006/relationships/hyperlink" Target="https://www.fludb.org/brc/influenza_sequenceFeatureVariantTypes_search.spg?method=SubmitForm&amp;sourcePosition=319&amp;virusType=3&amp;virusASegmentsProtein=4%20HA&amp;subType=H1&amp;start=319&amp;end=319&amp;decorator=influenza&amp;ticketNumber=MG_123251872545" TargetMode="External"/><Relationship Id="rId135" Type="http://schemas.openxmlformats.org/officeDocument/2006/relationships/hyperlink" Target="https://www.fludb.org/brc/influenza_sequenceFeatureVariantTypes_search.spg?method=SubmitForm&amp;sourcePosition=382&amp;virusType=3&amp;virusASegmentsProtein=4%20HA&amp;subType=H1&amp;start=382&amp;end=382&amp;decorator=influenza&amp;ticketNumber=MG_123251872545" TargetMode="External"/><Relationship Id="rId151" Type="http://schemas.openxmlformats.org/officeDocument/2006/relationships/hyperlink" Target="https://www.fludb.org/brc/influenza_sequenceFeatureVariantTypes_search.spg?method=SubmitForm&amp;sourcePosition=467&amp;virusType=3&amp;virusASegmentsProtein=4%20HA&amp;subType=H1&amp;start=467&amp;end=467&amp;decorator=influenza&amp;ticketNumber=MG_123251872545" TargetMode="External"/><Relationship Id="rId156" Type="http://schemas.openxmlformats.org/officeDocument/2006/relationships/hyperlink" Target="https://www.fludb.org/brc/influenza_sequenceFeatureVariantTypes_search.spg?method=SubmitForm&amp;sourcePosition=496&amp;virusType=3&amp;virusASegmentsProtein=4%20HA&amp;subType=H1&amp;start=496&amp;end=496&amp;decorator=influenza&amp;ticketNumber=MG_123251872545" TargetMode="External"/><Relationship Id="rId172" Type="http://schemas.openxmlformats.org/officeDocument/2006/relationships/hyperlink" Target="https://www.fludb.org/brc/influenza_sequenceFeatureVariantTypes_search.spg?method=SubmitForm&amp;sourcePosition=544&amp;virusType=3&amp;virusASegmentsProtein=4%20HA&amp;subType=H1&amp;start=544&amp;end=544&amp;decorator=influenza&amp;ticketNumber=MG_123251872545" TargetMode="External"/><Relationship Id="rId13" Type="http://schemas.openxmlformats.org/officeDocument/2006/relationships/hyperlink" Target="https://www.fludb.org/brc/influenza_sequenceFeatureVariantTypes_search.spg?method=SubmitForm&amp;sourcePosition=22&amp;virusType=3&amp;virusASegmentsProtein=4%20HA&amp;subType=H1&amp;start=22&amp;end=22&amp;decorator=influenza&amp;ticketNumber=MG_123251872545" TargetMode="External"/><Relationship Id="rId18" Type="http://schemas.openxmlformats.org/officeDocument/2006/relationships/hyperlink" Target="https://www.fludb.org/brc/influenza_sequenceFeatureVariantTypes_search.spg?method=SubmitForm&amp;sourcePosition=52&amp;virusType=3&amp;virusASegmentsProtein=4%20HA&amp;subType=H1&amp;start=52&amp;end=52&amp;decorator=influenza&amp;ticketNumber=MG_123251872545" TargetMode="External"/><Relationship Id="rId39" Type="http://schemas.openxmlformats.org/officeDocument/2006/relationships/hyperlink" Target="https://www.fludb.org/brc/influenza_sequenceFeatureVariantTypes_search.spg?method=SubmitForm&amp;sourcePosition=102&amp;virusType=3&amp;virusASegmentsProtein=4%20HA&amp;subType=H1&amp;start=102&amp;end=102&amp;decorator=influenza&amp;ticketNumber=MG_123251872545" TargetMode="External"/><Relationship Id="rId109" Type="http://schemas.openxmlformats.org/officeDocument/2006/relationships/hyperlink" Target="https://www.fludb.org/brc/influenza_sequenceFeatureVariantTypes_search.spg?method=SubmitForm&amp;sourcePosition=274&amp;virusType=3&amp;virusASegmentsProtein=4%20HA&amp;subType=H1&amp;start=274&amp;end=274&amp;decorator=influenza&amp;ticketNumber=MG_123251872545" TargetMode="External"/><Relationship Id="rId34" Type="http://schemas.openxmlformats.org/officeDocument/2006/relationships/hyperlink" Target="https://www.fludb.org/brc/influenza_sequenceFeatureVariantTypes_search.spg?method=SubmitForm&amp;sourcePosition=91&amp;virusType=3&amp;virusASegmentsProtein=4%20HA&amp;subType=H1&amp;start=91&amp;end=91&amp;decorator=influenza&amp;ticketNumber=MG_123251872545" TargetMode="External"/><Relationship Id="rId50" Type="http://schemas.openxmlformats.org/officeDocument/2006/relationships/hyperlink" Target="https://www.fludb.org/brc/influenza_sequenceFeatureVariantTypes_search.spg?method=SubmitForm&amp;sourcePosition=144&amp;virusType=3&amp;virusASegmentsProtein=4%20HA&amp;subType=H1&amp;start=144&amp;end=144&amp;decorator=influenza&amp;ticketNumber=MG_123251872545" TargetMode="External"/><Relationship Id="rId55" Type="http://schemas.openxmlformats.org/officeDocument/2006/relationships/hyperlink" Target="https://www.fludb.org/brc/influenza_sequenceFeatureVariantTypes_search.spg?method=SubmitForm&amp;sourcePosition=152&amp;virusType=3&amp;virusASegmentsProtein=4%20HA&amp;subType=H1&amp;start=152&amp;end=152&amp;decorator=influenza&amp;ticketNumber=MG_123251872545" TargetMode="External"/><Relationship Id="rId76" Type="http://schemas.openxmlformats.org/officeDocument/2006/relationships/hyperlink" Target="https://www.fludb.org/brc/influenza_sequenceFeatureVariantTypes_search.spg?method=SubmitForm&amp;sourcePosition=202&amp;virusType=3&amp;virusASegmentsProtein=4%20HA&amp;subType=H1&amp;start=202&amp;end=202&amp;decorator=influenza&amp;ticketNumber=MG_123251872545" TargetMode="External"/><Relationship Id="rId97" Type="http://schemas.openxmlformats.org/officeDocument/2006/relationships/hyperlink" Target="https://www.fludb.org/brc/influenza_sequenceFeatureVariantTypes_search.spg?method=SubmitForm&amp;sourcePosition=249&amp;virusType=3&amp;virusASegmentsProtein=4%20HA&amp;subType=H1&amp;start=249&amp;end=249&amp;decorator=influenza&amp;ticketNumber=MG_123251872545" TargetMode="External"/><Relationship Id="rId104" Type="http://schemas.openxmlformats.org/officeDocument/2006/relationships/hyperlink" Target="https://www.fludb.org/brc/influenza_sequenceFeatureVariantTypes_search.spg?method=SubmitForm&amp;sourcePosition=266&amp;virusType=3&amp;virusASegmentsProtein=4%20HA&amp;subType=H1&amp;start=266&amp;end=266&amp;decorator=influenza&amp;ticketNumber=MG_123251872545" TargetMode="External"/><Relationship Id="rId120" Type="http://schemas.openxmlformats.org/officeDocument/2006/relationships/hyperlink" Target="https://www.fludb.org/brc/influenza_sequenceFeatureVariantTypes_search.spg?method=SubmitForm&amp;sourcePosition=290&amp;virusType=3&amp;virusASegmentsProtein=4%20HA&amp;subType=H1&amp;start=290&amp;end=290&amp;decorator=influenza&amp;ticketNumber=MG_123251872545" TargetMode="External"/><Relationship Id="rId125" Type="http://schemas.openxmlformats.org/officeDocument/2006/relationships/hyperlink" Target="https://www.fludb.org/brc/influenza_sequenceFeatureVariantTypes_search.spg?method=SubmitForm&amp;sourcePosition=303&amp;virusType=3&amp;virusASegmentsProtein=4%20HA&amp;subType=H1&amp;start=303&amp;end=303&amp;decorator=influenza&amp;ticketNumber=MG_123251872545" TargetMode="External"/><Relationship Id="rId141" Type="http://schemas.openxmlformats.org/officeDocument/2006/relationships/hyperlink" Target="https://www.fludb.org/brc/influenza_sequenceFeatureVariantTypes_search.spg?method=SubmitForm&amp;sourcePosition=408&amp;virusType=3&amp;virusASegmentsProtein=4%20HA&amp;subType=H1&amp;start=408&amp;end=408&amp;decorator=influenza&amp;ticketNumber=MG_123251872545" TargetMode="External"/><Relationship Id="rId146" Type="http://schemas.openxmlformats.org/officeDocument/2006/relationships/hyperlink" Target="https://www.fludb.org/brc/influenza_sequenceFeatureVariantTypes_search.spg?method=SubmitForm&amp;sourcePosition=444&amp;virusType=3&amp;virusASegmentsProtein=4%20HA&amp;subType=H1&amp;start=444&amp;end=444&amp;decorator=influenza&amp;ticketNumber=MG_123251872545" TargetMode="External"/><Relationship Id="rId167" Type="http://schemas.openxmlformats.org/officeDocument/2006/relationships/hyperlink" Target="https://www.fludb.org/brc/influenza_sequenceFeatureVariantTypes_search.spg?method=SubmitForm&amp;sourcePosition=525&amp;virusType=3&amp;virusASegmentsProtein=4%20HA&amp;subType=H1&amp;start=525&amp;end=525&amp;decorator=influenza&amp;ticketNumber=MG_123251872545" TargetMode="External"/><Relationship Id="rId7" Type="http://schemas.openxmlformats.org/officeDocument/2006/relationships/hyperlink" Target="https://www.fludb.org/brc/influenza_sequenceFeatureVariantTypes_search.spg?method=SubmitForm&amp;sourcePosition=12&amp;virusType=3&amp;virusASegmentsProtein=4%20HA&amp;subType=H1&amp;start=12&amp;end=12&amp;decorator=influenza&amp;ticketNumber=MG_123251872545" TargetMode="External"/><Relationship Id="rId71" Type="http://schemas.openxmlformats.org/officeDocument/2006/relationships/hyperlink" Target="https://www.fludb.org/brc/influenza_sequenceFeatureVariantTypes_search.spg?method=SubmitForm&amp;sourcePosition=189&amp;virusType=3&amp;virusASegmentsProtein=4%20HA&amp;subType=H1&amp;start=189&amp;end=189&amp;decorator=influenza&amp;ticketNumber=MG_123251872545" TargetMode="External"/><Relationship Id="rId92" Type="http://schemas.openxmlformats.org/officeDocument/2006/relationships/hyperlink" Target="https://www.fludb.org/brc/influenza_sequenceFeatureVariantTypes_search.spg?method=SubmitForm&amp;sourcePosition=232&amp;virusType=3&amp;virusASegmentsProtein=4%20HA&amp;subType=H1&amp;start=232&amp;end=232&amp;decorator=influenza&amp;ticketNumber=MG_123251872545" TargetMode="External"/><Relationship Id="rId162" Type="http://schemas.openxmlformats.org/officeDocument/2006/relationships/hyperlink" Target="https://www.fludb.org/brc/influenza_sequenceFeatureVariantTypes_search.spg?method=SubmitForm&amp;sourcePosition=513&amp;virusType=3&amp;virusASegmentsProtein=4%20HA&amp;subType=H1&amp;start=513&amp;end=513&amp;decorator=influenza&amp;ticketNumber=MG_123251872545" TargetMode="External"/><Relationship Id="rId2" Type="http://schemas.openxmlformats.org/officeDocument/2006/relationships/hyperlink" Target="https://www.fludb.org/brc/influenza_sequenceFeatureVariantTypes_search.spg?method=SubmitForm&amp;sourcePosition=4&amp;virusType=3&amp;virusASegmentsProtein=4%20HA&amp;subType=H1&amp;start=4&amp;end=4&amp;decorator=influenza&amp;ticketNumber=MG_123251872545" TargetMode="External"/><Relationship Id="rId29" Type="http://schemas.openxmlformats.org/officeDocument/2006/relationships/hyperlink" Target="https://www.fludb.org/brc/influenza_sequenceFeatureVariantTypes_search.spg?method=SubmitForm&amp;sourcePosition=83&amp;virusType=3&amp;virusASegmentsProtein=4%20HA&amp;subType=H1&amp;start=83&amp;end=83&amp;decorator=influenza&amp;ticketNumber=MG_123251872545" TargetMode="External"/><Relationship Id="rId24" Type="http://schemas.openxmlformats.org/officeDocument/2006/relationships/hyperlink" Target="https://www.fludb.org/brc/influenza_sequenceFeatureVariantTypes_search.spg?method=SubmitForm&amp;sourcePosition=68&amp;virusType=3&amp;virusASegmentsProtein=4%20HA&amp;subType=H1&amp;start=68&amp;end=68&amp;decorator=influenza&amp;ticketNumber=MG_123251872545" TargetMode="External"/><Relationship Id="rId40" Type="http://schemas.openxmlformats.org/officeDocument/2006/relationships/hyperlink" Target="https://www.fludb.org/brc/influenza_sequenceFeatureVariantTypes_search.spg?method=SubmitForm&amp;sourcePosition=103&amp;virusType=3&amp;virusASegmentsProtein=4%20HA&amp;subType=H1&amp;start=103&amp;end=103&amp;decorator=influenza&amp;ticketNumber=MG_123251872545" TargetMode="External"/><Relationship Id="rId45" Type="http://schemas.openxmlformats.org/officeDocument/2006/relationships/hyperlink" Target="https://www.fludb.org/brc/influenza_sequenceFeatureVariantTypes_search.spg?method=SubmitForm&amp;sourcePosition=124&amp;virusType=3&amp;virusASegmentsProtein=4%20HA&amp;subType=H1&amp;start=124&amp;end=124&amp;decorator=influenza&amp;ticketNumber=MG_123251872545" TargetMode="External"/><Relationship Id="rId66" Type="http://schemas.openxmlformats.org/officeDocument/2006/relationships/hyperlink" Target="https://www.fludb.org/brc/influenza_sequenceFeatureVariantTypes_search.spg?method=SubmitForm&amp;sourcePosition=180&amp;virusType=3&amp;virusASegmentsProtein=4%20HA&amp;subType=H1&amp;start=180&amp;end=180&amp;decorator=influenza&amp;ticketNumber=MG_123251872545" TargetMode="External"/><Relationship Id="rId87" Type="http://schemas.openxmlformats.org/officeDocument/2006/relationships/hyperlink" Target="https://www.fludb.org/brc/influenza_sequenceFeatureVariantTypes_search.spg?method=SubmitForm&amp;sourcePosition=222&amp;virusType=3&amp;virusASegmentsProtein=4%20HA&amp;subType=H1&amp;start=222&amp;end=222&amp;decorator=influenza&amp;ticketNumber=MG_123251872545" TargetMode="External"/><Relationship Id="rId110" Type="http://schemas.openxmlformats.org/officeDocument/2006/relationships/hyperlink" Target="https://www.fludb.org/brc/influenza_sequenceFeatureVariantTypes_search.spg?method=SubmitForm&amp;sourcePosition=275&amp;virusType=3&amp;virusASegmentsProtein=4%20HA&amp;subType=H1&amp;start=275&amp;end=275&amp;decorator=influenza&amp;ticketNumber=MG_123251872545" TargetMode="External"/><Relationship Id="rId115" Type="http://schemas.openxmlformats.org/officeDocument/2006/relationships/hyperlink" Target="https://www.fludb.org/brc/influenza_sequenceFeatureVariantTypes_search.spg?method=SubmitForm&amp;sourcePosition=283&amp;virusType=3&amp;virusASegmentsProtein=4%20HA&amp;subType=H1&amp;start=283&amp;end=283&amp;decorator=influenza&amp;ticketNumber=MG_123251872545" TargetMode="External"/><Relationship Id="rId131" Type="http://schemas.openxmlformats.org/officeDocument/2006/relationships/hyperlink" Target="https://www.fludb.org/brc/influenza_sequenceFeatureVariantTypes_search.spg?method=SubmitForm&amp;sourcePosition=328&amp;virusType=3&amp;virusASegmentsProtein=4%20HA&amp;subType=H1&amp;start=328&amp;end=328&amp;decorator=influenza&amp;ticketNumber=MG_123251872545" TargetMode="External"/><Relationship Id="rId136" Type="http://schemas.openxmlformats.org/officeDocument/2006/relationships/hyperlink" Target="https://www.fludb.org/brc/influenza_sequenceFeatureVariantTypes_search.spg?method=SubmitForm&amp;sourcePosition=387&amp;virusType=3&amp;virusASegmentsProtein=4%20HA&amp;subType=H1&amp;start=387&amp;end=387&amp;decorator=influenza&amp;ticketNumber=MG_123251872545" TargetMode="External"/><Relationship Id="rId157" Type="http://schemas.openxmlformats.org/officeDocument/2006/relationships/hyperlink" Target="https://www.fludb.org/brc/influenza_sequenceFeatureVariantTypes_search.spg?method=SubmitForm&amp;sourcePosition=497&amp;virusType=3&amp;virusASegmentsProtein=4%20HA&amp;subType=H1&amp;start=497&amp;end=497&amp;decorator=influenza&amp;ticketNumber=MG_123251872545" TargetMode="External"/><Relationship Id="rId61" Type="http://schemas.openxmlformats.org/officeDocument/2006/relationships/hyperlink" Target="https://www.fludb.org/brc/influenza_sequenceFeatureVariantTypes_search.spg?method=SubmitForm&amp;sourcePosition=166&amp;virusType=3&amp;virusASegmentsProtein=4%20HA&amp;subType=H1&amp;start=166&amp;end=166&amp;decorator=influenza&amp;ticketNumber=MG_123251872545" TargetMode="External"/><Relationship Id="rId82" Type="http://schemas.openxmlformats.org/officeDocument/2006/relationships/hyperlink" Target="https://www.fludb.org/brc/influenza_sequenceFeatureVariantTypes_search.spg?method=SubmitForm&amp;sourcePosition=214&amp;virusType=3&amp;virusASegmentsProtein=4%20HA&amp;subType=H1&amp;start=214&amp;end=214&amp;decorator=influenza&amp;ticketNumber=MG_123251872545" TargetMode="External"/><Relationship Id="rId152" Type="http://schemas.openxmlformats.org/officeDocument/2006/relationships/hyperlink" Target="https://www.fludb.org/brc/influenza_sequenceFeatureVariantTypes_search.spg?method=SubmitForm&amp;sourcePosition=468&amp;virusType=3&amp;virusASegmentsProtein=4%20HA&amp;subType=H1&amp;start=468&amp;end=468&amp;decorator=influenza&amp;ticketNumber=MG_123251872545" TargetMode="External"/><Relationship Id="rId173" Type="http://schemas.openxmlformats.org/officeDocument/2006/relationships/hyperlink" Target="https://www.fludb.org/brc/influenza_sequenceFeatureVariantTypes_search.spg?method=SubmitForm&amp;sourcePosition=545&amp;virusType=3&amp;virusASegmentsProtein=4%20HA&amp;subType=H1&amp;start=545&amp;end=545&amp;decorator=influenza&amp;ticketNumber=MG_123251872545" TargetMode="External"/><Relationship Id="rId19" Type="http://schemas.openxmlformats.org/officeDocument/2006/relationships/hyperlink" Target="https://www.fludb.org/brc/influenza_sequenceFeatureVariantTypes_search.spg?method=SubmitForm&amp;sourcePosition=53&amp;virusType=3&amp;virusASegmentsProtein=4%20HA&amp;subType=H1&amp;start=53&amp;end=53&amp;decorator=influenza&amp;ticketNumber=MG_123251872545" TargetMode="External"/><Relationship Id="rId14" Type="http://schemas.openxmlformats.org/officeDocument/2006/relationships/hyperlink" Target="https://www.fludb.org/brc/influenza_sequenceFeatureVariantTypes_search.spg?method=SubmitForm&amp;sourcePosition=26&amp;virusType=3&amp;virusASegmentsProtein=4%20HA&amp;subType=H1&amp;start=26&amp;end=26&amp;decorator=influenza&amp;ticketNumber=MG_123251872545" TargetMode="External"/><Relationship Id="rId30" Type="http://schemas.openxmlformats.org/officeDocument/2006/relationships/hyperlink" Target="https://www.fludb.org/brc/influenza_sequenceFeatureVariantTypes_search.spg?method=SubmitForm&amp;sourcePosition=85&amp;virusType=3&amp;virusASegmentsProtein=4%20HA&amp;subType=H1&amp;start=85&amp;end=85&amp;decorator=influenza&amp;ticketNumber=MG_123251872545" TargetMode="External"/><Relationship Id="rId35" Type="http://schemas.openxmlformats.org/officeDocument/2006/relationships/hyperlink" Target="https://www.fludb.org/brc/influenza_sequenceFeatureVariantTypes_search.spg?method=SubmitForm&amp;sourcePosition=97&amp;virusType=3&amp;virusASegmentsProtein=4%20HA&amp;subType=H1&amp;start=97&amp;end=97&amp;decorator=influenza&amp;ticketNumber=MG_123251872545" TargetMode="External"/><Relationship Id="rId56" Type="http://schemas.openxmlformats.org/officeDocument/2006/relationships/hyperlink" Target="https://www.fludb.org/brc/influenza_sequenceFeatureVariantTypes_search.spg?method=SubmitForm&amp;sourcePosition=154&amp;virusType=3&amp;virusASegmentsProtein=4%20HA&amp;subType=H1&amp;start=154&amp;end=154&amp;decorator=influenza&amp;ticketNumber=MG_123251872545" TargetMode="External"/><Relationship Id="rId77" Type="http://schemas.openxmlformats.org/officeDocument/2006/relationships/hyperlink" Target="https://www.fludb.org/brc/influenza_sequenceFeatureVariantTypes_search.spg?method=SubmitForm&amp;sourcePosition=203&amp;virusType=3&amp;virusASegmentsProtein=4%20HA&amp;subType=H1&amp;start=203&amp;end=203&amp;decorator=influenza&amp;ticketNumber=MG_123251872545" TargetMode="External"/><Relationship Id="rId100" Type="http://schemas.openxmlformats.org/officeDocument/2006/relationships/hyperlink" Target="https://www.fludb.org/brc/influenza_sequenceFeatureVariantTypes_search.spg?method=SubmitForm&amp;sourcePosition=253&amp;virusType=3&amp;virusASegmentsProtein=4%20HA&amp;subType=H1&amp;start=253&amp;end=253&amp;decorator=influenza&amp;ticketNumber=MG_123251872545" TargetMode="External"/><Relationship Id="rId105" Type="http://schemas.openxmlformats.org/officeDocument/2006/relationships/hyperlink" Target="https://www.fludb.org/brc/influenza_sequenceFeatureVariantTypes_search.spg?method=SubmitForm&amp;sourcePosition=267&amp;virusType=3&amp;virusASegmentsProtein=4%20HA&amp;subType=H1&amp;start=267&amp;end=267&amp;decorator=influenza&amp;ticketNumber=MG_123251872545" TargetMode="External"/><Relationship Id="rId126" Type="http://schemas.openxmlformats.org/officeDocument/2006/relationships/hyperlink" Target="https://www.fludb.org/brc/influenza_sequenceFeatureVariantTypes_search.spg?method=SubmitForm&amp;sourcePosition=304&amp;virusType=3&amp;virusASegmentsProtein=4%20HA&amp;subType=H1&amp;start=304&amp;end=304&amp;decorator=influenza&amp;ticketNumber=MG_123251872545" TargetMode="External"/><Relationship Id="rId147" Type="http://schemas.openxmlformats.org/officeDocument/2006/relationships/hyperlink" Target="https://www.fludb.org/brc/influenza_sequenceFeatureVariantTypes_search.spg?method=SubmitForm&amp;sourcePosition=454&amp;virusType=3&amp;virusASegmentsProtein=4%20HA&amp;subType=H1&amp;start=454&amp;end=454&amp;decorator=influenza&amp;ticketNumber=MG_123251872545" TargetMode="External"/><Relationship Id="rId168" Type="http://schemas.openxmlformats.org/officeDocument/2006/relationships/hyperlink" Target="https://www.fludb.org/brc/influenza_sequenceFeatureVariantTypes_search.spg?method=SubmitForm&amp;sourcePosition=526&amp;virusType=3&amp;virusASegmentsProtein=4%20HA&amp;subType=H1&amp;start=526&amp;end=526&amp;decorator=influenza&amp;ticketNumber=MG_123251872545" TargetMode="External"/><Relationship Id="rId8" Type="http://schemas.openxmlformats.org/officeDocument/2006/relationships/hyperlink" Target="https://www.fludb.org/brc/influenza_sequenceFeatureVariantTypes_search.spg?method=SubmitForm&amp;sourcePosition=13&amp;virusType=3&amp;virusASegmentsProtein=4%20HA&amp;subType=H1&amp;start=13&amp;end=13&amp;decorator=influenza&amp;ticketNumber=MG_123251872545" TargetMode="External"/><Relationship Id="rId51" Type="http://schemas.openxmlformats.org/officeDocument/2006/relationships/hyperlink" Target="https://www.fludb.org/brc/influenza_sequenceFeatureVariantTypes_search.spg?method=SubmitForm&amp;sourcePosition=145&amp;virusType=3&amp;virusASegmentsProtein=4%20HA&amp;subType=H1&amp;start=145&amp;end=145&amp;decorator=influenza&amp;ticketNumber=MG_123251872545" TargetMode="External"/><Relationship Id="rId72" Type="http://schemas.openxmlformats.org/officeDocument/2006/relationships/hyperlink" Target="https://www.fludb.org/brc/influenza_sequenceFeatureVariantTypes_search.spg?method=SubmitForm&amp;sourcePosition=192&amp;virusType=3&amp;virusASegmentsProtein=4%20HA&amp;subType=H1&amp;start=192&amp;end=192&amp;decorator=influenza&amp;ticketNumber=MG_123251872545" TargetMode="External"/><Relationship Id="rId93" Type="http://schemas.openxmlformats.org/officeDocument/2006/relationships/hyperlink" Target="https://www.fludb.org/brc/influenza_sequenceFeatureVariantTypes_search.spg?method=SubmitForm&amp;sourcePosition=233&amp;virusType=3&amp;virusASegmentsProtein=4%20HA&amp;subType=H1&amp;start=233&amp;end=233&amp;decorator=influenza&amp;ticketNumber=MG_123251872545" TargetMode="External"/><Relationship Id="rId98" Type="http://schemas.openxmlformats.org/officeDocument/2006/relationships/hyperlink" Target="https://www.fludb.org/brc/influenza_sequenceFeatureVariantTypes_search.spg?method=SubmitForm&amp;sourcePosition=251&amp;virusType=3&amp;virusASegmentsProtein=4%20HA&amp;subType=H1&amp;start=251&amp;end=251&amp;decorator=influenza&amp;ticketNumber=MG_123251872545" TargetMode="External"/><Relationship Id="rId121" Type="http://schemas.openxmlformats.org/officeDocument/2006/relationships/hyperlink" Target="https://www.fludb.org/brc/influenza_sequenceFeatureVariantTypes_search.spg?method=SubmitForm&amp;sourcePosition=291&amp;virusType=3&amp;virusASegmentsProtein=4%20HA&amp;subType=H1&amp;start=291&amp;end=291&amp;decorator=influenza&amp;ticketNumber=MG_123251872545" TargetMode="External"/><Relationship Id="rId142" Type="http://schemas.openxmlformats.org/officeDocument/2006/relationships/hyperlink" Target="https://www.fludb.org/brc/influenza_sequenceFeatureVariantTypes_search.spg?method=SubmitForm&amp;sourcePosition=409&amp;virusType=3&amp;virusASegmentsProtein=4%20HA&amp;subType=H1&amp;start=409&amp;end=409&amp;decorator=influenza&amp;ticketNumber=MG_123251872545" TargetMode="External"/><Relationship Id="rId163" Type="http://schemas.openxmlformats.org/officeDocument/2006/relationships/hyperlink" Target="https://www.fludb.org/brc/influenza_sequenceFeatureVariantTypes_search.spg?method=SubmitForm&amp;sourcePosition=516&amp;virusType=3&amp;virusASegmentsProtein=4%20HA&amp;subType=H1&amp;start=516&amp;end=516&amp;decorator=influenza&amp;ticketNumber=MG_123251872545" TargetMode="External"/><Relationship Id="rId3" Type="http://schemas.openxmlformats.org/officeDocument/2006/relationships/hyperlink" Target="https://www.fludb.org/brc/influenza_sequenceFeatureVariantTypes_search.spg?method=SubmitForm&amp;sourcePosition=6&amp;virusType=3&amp;virusASegmentsProtein=4%20HA&amp;subType=H1&amp;start=6&amp;end=6&amp;decorator=influenza&amp;ticketNumber=MG_123251872545" TargetMode="External"/><Relationship Id="rId25" Type="http://schemas.openxmlformats.org/officeDocument/2006/relationships/hyperlink" Target="https://www.fludb.org/brc/influenza_sequenceFeatureVariantTypes_search.spg?method=SubmitForm&amp;sourcePosition=70&amp;virusType=3&amp;virusASegmentsProtein=4%20HA&amp;subType=H1&amp;start=70&amp;end=70&amp;decorator=influenza&amp;ticketNumber=MG_123251872545" TargetMode="External"/><Relationship Id="rId46" Type="http://schemas.openxmlformats.org/officeDocument/2006/relationships/hyperlink" Target="https://www.fludb.org/brc/influenza_sequenceFeatureVariantTypes_search.spg?method=SubmitForm&amp;sourcePosition=128&amp;virusType=3&amp;virusASegmentsProtein=4%20HA&amp;subType=H1&amp;start=128&amp;end=128&amp;decorator=influenza&amp;ticketNumber=MG_123251872545" TargetMode="External"/><Relationship Id="rId67" Type="http://schemas.openxmlformats.org/officeDocument/2006/relationships/hyperlink" Target="https://www.fludb.org/brc/influenza_sequenceFeatureVariantTypes_search.spg?method=SubmitForm&amp;sourcePosition=181&amp;virusType=3&amp;virusASegmentsProtein=4%20HA&amp;subType=H1&amp;start=181&amp;end=181&amp;decorator=influenza&amp;ticketNumber=MG_123251872545" TargetMode="External"/><Relationship Id="rId116" Type="http://schemas.openxmlformats.org/officeDocument/2006/relationships/hyperlink" Target="https://www.fludb.org/brc/influenza_sequenceFeatureVariantTypes_search.spg?method=SubmitForm&amp;sourcePosition=284&amp;virusType=3&amp;virusASegmentsProtein=4%20HA&amp;subType=H1&amp;start=284&amp;end=284&amp;decorator=influenza&amp;ticketNumber=MG_123251872545" TargetMode="External"/><Relationship Id="rId137" Type="http://schemas.openxmlformats.org/officeDocument/2006/relationships/hyperlink" Target="https://www.fludb.org/brc/influenza_sequenceFeatureVariantTypes_search.spg?method=SubmitForm&amp;sourcePosition=391&amp;virusType=3&amp;virusASegmentsProtein=4%20HA&amp;subType=H1&amp;start=391&amp;end=391&amp;decorator=influenza&amp;ticketNumber=MG_123251872545" TargetMode="External"/><Relationship Id="rId158" Type="http://schemas.openxmlformats.org/officeDocument/2006/relationships/hyperlink" Target="https://www.fludb.org/brc/influenza_sequenceFeatureVariantTypes_search.spg?method=SubmitForm&amp;sourcePosition=502&amp;virusType=3&amp;virusASegmentsProtein=4%20HA&amp;subType=H1&amp;start=502&amp;end=502&amp;decorator=influenza&amp;ticketNumber=MG_123251872545" TargetMode="External"/><Relationship Id="rId20" Type="http://schemas.openxmlformats.org/officeDocument/2006/relationships/hyperlink" Target="https://www.fludb.org/brc/influenza_sequenceFeatureVariantTypes_search.spg?method=SubmitForm&amp;sourcePosition=60&amp;virusType=3&amp;virusASegmentsProtein=4%20HA&amp;subType=H1&amp;start=60&amp;end=60&amp;decorator=influenza&amp;ticketNumber=MG_123251872545" TargetMode="External"/><Relationship Id="rId41" Type="http://schemas.openxmlformats.org/officeDocument/2006/relationships/hyperlink" Target="https://www.fludb.org/brc/influenza_sequenceFeatureVariantTypes_search.spg?method=SubmitForm&amp;sourcePosition=106&amp;virusType=3&amp;virusASegmentsProtein=4%20HA&amp;subType=H1&amp;start=106&amp;end=106&amp;decorator=influenza&amp;ticketNumber=MG_123251872545" TargetMode="External"/><Relationship Id="rId62" Type="http://schemas.openxmlformats.org/officeDocument/2006/relationships/hyperlink" Target="https://www.fludb.org/brc/influenza_sequenceFeatureVariantTypes_search.spg?method=SubmitForm&amp;sourcePosition=168&amp;virusType=3&amp;virusASegmentsProtein=4%20HA&amp;subType=H1&amp;start=168&amp;end=168&amp;decorator=influenza&amp;ticketNumber=MG_123251872545" TargetMode="External"/><Relationship Id="rId83" Type="http://schemas.openxmlformats.org/officeDocument/2006/relationships/hyperlink" Target="https://www.fludb.org/brc/influenza_sequenceFeatureVariantTypes_search.spg?method=SubmitForm&amp;sourcePosition=216&amp;virusType=3&amp;virusASegmentsProtein=4%20HA&amp;subType=H1&amp;start=216&amp;end=216&amp;decorator=influenza&amp;ticketNumber=MG_123251872545" TargetMode="External"/><Relationship Id="rId88" Type="http://schemas.openxmlformats.org/officeDocument/2006/relationships/hyperlink" Target="https://www.fludb.org/brc/influenza_sequenceFeatureVariantTypes_search.spg?method=SubmitForm&amp;sourcePosition=224&amp;virusType=3&amp;virusASegmentsProtein=4%20HA&amp;subType=H1&amp;start=224&amp;end=224&amp;decorator=influenza&amp;ticketNumber=MG_123251872545" TargetMode="External"/><Relationship Id="rId111" Type="http://schemas.openxmlformats.org/officeDocument/2006/relationships/hyperlink" Target="https://www.fludb.org/brc/influenza_sequenceFeatureVariantTypes_search.spg?method=SubmitForm&amp;sourcePosition=276&amp;virusType=3&amp;virusASegmentsProtein=4%20HA&amp;subType=H1&amp;start=276&amp;end=276&amp;decorator=influenza&amp;ticketNumber=MG_123251872545" TargetMode="External"/><Relationship Id="rId132" Type="http://schemas.openxmlformats.org/officeDocument/2006/relationships/hyperlink" Target="https://www.fludb.org/brc/influenza_sequenceFeatureVariantTypes_search.spg?method=SubmitForm&amp;sourcePosition=331&amp;virusType=3&amp;virusASegmentsProtein=4%20HA&amp;subType=H1&amp;start=331&amp;end=331&amp;decorator=influenza&amp;ticketNumber=MG_123251872545" TargetMode="External"/><Relationship Id="rId153" Type="http://schemas.openxmlformats.org/officeDocument/2006/relationships/hyperlink" Target="https://www.fludb.org/brc/influenza_sequenceFeatureVariantTypes_search.spg?method=SubmitForm&amp;sourcePosition=471&amp;virusType=3&amp;virusASegmentsProtein=4%20HA&amp;subType=H1&amp;start=471&amp;end=471&amp;decorator=influenza&amp;ticketNumber=MG_123251872545" TargetMode="External"/><Relationship Id="rId174" Type="http://schemas.openxmlformats.org/officeDocument/2006/relationships/hyperlink" Target="https://www.fludb.org/brc/influenza_sequenceFeatureVariantTypes_search.spg?method=SubmitForm&amp;sourcePosition=564&amp;virusType=3&amp;virusASegmentsProtein=4%20HA&amp;subType=H1&amp;start=564&amp;end=564&amp;decorator=influenza&amp;ticketNumber=MG_123251872545" TargetMode="External"/><Relationship Id="rId15" Type="http://schemas.openxmlformats.org/officeDocument/2006/relationships/hyperlink" Target="https://www.fludb.org/brc/influenza_sequenceFeatureVariantTypes_search.spg?method=SubmitForm&amp;sourcePosition=31&amp;virusType=3&amp;virusASegmentsProtein=4%20HA&amp;subType=H1&amp;start=31&amp;end=31&amp;decorator=influenza&amp;ticketNumber=MG_123251872545" TargetMode="External"/><Relationship Id="rId36" Type="http://schemas.openxmlformats.org/officeDocument/2006/relationships/hyperlink" Target="https://www.fludb.org/brc/influenza_sequenceFeatureVariantTypes_search.spg?method=SubmitForm&amp;sourcePosition=99&amp;virusType=3&amp;virusASegmentsProtein=4%20HA&amp;subType=H1&amp;start=99&amp;end=99&amp;decorator=influenza&amp;ticketNumber=MG_123251872545" TargetMode="External"/><Relationship Id="rId57" Type="http://schemas.openxmlformats.org/officeDocument/2006/relationships/hyperlink" Target="https://www.fludb.org/brc/influenza_sequenceFeatureVariantTypes_search.spg?method=SubmitForm&amp;sourcePosition=156&amp;virusType=3&amp;virusASegmentsProtein=4%20HA&amp;subType=H1&amp;start=156&amp;end=156&amp;decorator=influenza&amp;ticketNumber=MG_123251872545" TargetMode="External"/><Relationship Id="rId106" Type="http://schemas.openxmlformats.org/officeDocument/2006/relationships/hyperlink" Target="https://www.fludb.org/brc/influenza_sequenceFeatureVariantTypes_search.spg?method=SubmitForm&amp;sourcePosition=269&amp;virusType=3&amp;virusASegmentsProtein=4%20HA&amp;subType=H1&amp;start=269&amp;end=269&amp;decorator=influenza&amp;ticketNumber=MG_123251872545" TargetMode="External"/><Relationship Id="rId127" Type="http://schemas.openxmlformats.org/officeDocument/2006/relationships/hyperlink" Target="https://www.fludb.org/brc/influenza_sequenceFeatureVariantTypes_search.spg?method=SubmitForm&amp;sourcePosition=305&amp;virusType=3&amp;virusASegmentsProtein=4%20HA&amp;subType=H1&amp;start=305&amp;end=305&amp;decorator=influenza&amp;ticketNumber=MG_123251872545" TargetMode="External"/><Relationship Id="rId10" Type="http://schemas.openxmlformats.org/officeDocument/2006/relationships/hyperlink" Target="https://www.fludb.org/brc/influenza_sequenceFeatureVariantTypes_search.spg?method=SubmitForm&amp;sourcePosition=15&amp;virusType=3&amp;virusASegmentsProtein=4%20HA&amp;subType=H1&amp;start=15&amp;end=15&amp;decorator=influenza&amp;ticketNumber=MG_123251872545" TargetMode="External"/><Relationship Id="rId31" Type="http://schemas.openxmlformats.org/officeDocument/2006/relationships/hyperlink" Target="https://www.fludb.org/brc/influenza_sequenceFeatureVariantTypes_search.spg?method=SubmitForm&amp;sourcePosition=86&amp;virusType=3&amp;virusASegmentsProtein=4%20HA&amp;subType=H1&amp;start=86&amp;end=86&amp;decorator=influenza&amp;ticketNumber=MG_123251872545" TargetMode="External"/><Relationship Id="rId52" Type="http://schemas.openxmlformats.org/officeDocument/2006/relationships/hyperlink" Target="https://www.fludb.org/brc/influenza_sequenceFeatureVariantTypes_search.spg?method=SubmitForm&amp;sourcePosition=146&amp;virusType=3&amp;virusASegmentsProtein=4%20HA&amp;subType=H1&amp;start=146&amp;end=146&amp;decorator=influenza&amp;ticketNumber=MG_123251872545" TargetMode="External"/><Relationship Id="rId73" Type="http://schemas.openxmlformats.org/officeDocument/2006/relationships/hyperlink" Target="https://www.fludb.org/brc/influenza_sequenceFeatureVariantTypes_search.spg?method=SubmitForm&amp;sourcePosition=193&amp;virusType=3&amp;virusASegmentsProtein=4%20HA&amp;subType=H1&amp;start=193&amp;end=193&amp;decorator=influenza&amp;ticketNumber=MG_123251872545" TargetMode="External"/><Relationship Id="rId78" Type="http://schemas.openxmlformats.org/officeDocument/2006/relationships/hyperlink" Target="https://www.fludb.org/brc/influenza_sequenceFeatureVariantTypes_search.spg?method=SubmitForm&amp;sourcePosition=207&amp;virusType=3&amp;virusASegmentsProtein=4%20HA&amp;subType=H1&amp;start=207&amp;end=207&amp;decorator=influenza&amp;ticketNumber=MG_123251872545" TargetMode="External"/><Relationship Id="rId94" Type="http://schemas.openxmlformats.org/officeDocument/2006/relationships/hyperlink" Target="https://www.fludb.org/brc/influenza_sequenceFeatureVariantTypes_search.spg?method=SubmitForm&amp;sourcePosition=239&amp;virusType=3&amp;virusASegmentsProtein=4%20HA&amp;subType=H1&amp;start=239&amp;end=239&amp;decorator=influenza&amp;ticketNumber=MG_123251872545" TargetMode="External"/><Relationship Id="rId99" Type="http://schemas.openxmlformats.org/officeDocument/2006/relationships/hyperlink" Target="https://www.fludb.org/brc/influenza_sequenceFeatureVariantTypes_search.spg?method=SubmitForm&amp;sourcePosition=252&amp;virusType=3&amp;virusASegmentsProtein=4%20HA&amp;subType=H1&amp;start=252&amp;end=252&amp;decorator=influenza&amp;ticketNumber=MG_123251872545" TargetMode="External"/><Relationship Id="rId101" Type="http://schemas.openxmlformats.org/officeDocument/2006/relationships/hyperlink" Target="https://www.fludb.org/brc/influenza_sequenceFeatureVariantTypes_search.spg?method=SubmitForm&amp;sourcePosition=256&amp;virusType=3&amp;virusASegmentsProtein=4%20HA&amp;subType=H1&amp;start=256&amp;end=256&amp;decorator=influenza&amp;ticketNumber=MG_123251872545" TargetMode="External"/><Relationship Id="rId122" Type="http://schemas.openxmlformats.org/officeDocument/2006/relationships/hyperlink" Target="https://www.fludb.org/brc/influenza_sequenceFeatureVariantTypes_search.spg?method=SubmitForm&amp;sourcePosition=293&amp;virusType=3&amp;virusASegmentsProtein=4%20HA&amp;subType=H1&amp;start=293&amp;end=293&amp;decorator=influenza&amp;ticketNumber=MG_123251872545" TargetMode="External"/><Relationship Id="rId143" Type="http://schemas.openxmlformats.org/officeDocument/2006/relationships/hyperlink" Target="https://www.fludb.org/brc/influenza_sequenceFeatureVariantTypes_search.spg?method=SubmitForm&amp;sourcePosition=416&amp;virusType=3&amp;virusASegmentsProtein=4%20HA&amp;subType=H1&amp;start=416&amp;end=416&amp;decorator=influenza&amp;ticketNumber=MG_123251872545" TargetMode="External"/><Relationship Id="rId148" Type="http://schemas.openxmlformats.org/officeDocument/2006/relationships/hyperlink" Target="https://www.fludb.org/brc/influenza_sequenceFeatureVariantTypes_search.spg?method=SubmitForm&amp;sourcePosition=457&amp;virusType=3&amp;virusASegmentsProtein=4%20HA&amp;subType=H1&amp;start=457&amp;end=457&amp;decorator=influenza&amp;ticketNumber=MG_123251872545" TargetMode="External"/><Relationship Id="rId164" Type="http://schemas.openxmlformats.org/officeDocument/2006/relationships/hyperlink" Target="https://www.fludb.org/brc/influenza_sequenceFeatureVariantTypes_search.spg?method=SubmitForm&amp;sourcePosition=521&amp;virusType=3&amp;virusASegmentsProtein=4%20HA&amp;subType=H1&amp;start=521&amp;end=521&amp;decorator=influenza&amp;ticketNumber=MG_123251872545" TargetMode="External"/><Relationship Id="rId169" Type="http://schemas.openxmlformats.org/officeDocument/2006/relationships/hyperlink" Target="https://www.fludb.org/brc/influenza_sequenceFeatureVariantTypes_search.spg?method=SubmitForm&amp;sourcePosition=527&amp;virusType=3&amp;virusASegmentsProtein=4%20HA&amp;subType=H1&amp;start=527&amp;end=527&amp;decorator=influenza&amp;ticketNumber=MG_123251872545" TargetMode="External"/><Relationship Id="rId4" Type="http://schemas.openxmlformats.org/officeDocument/2006/relationships/hyperlink" Target="https://www.fludb.org/brc/influenza_sequenceFeatureVariantTypes_search.spg?method=SubmitForm&amp;sourcePosition=9&amp;virusType=3&amp;virusASegmentsProtein=4%20HA&amp;subType=H1&amp;start=9&amp;end=9&amp;decorator=influenza&amp;ticketNumber=MG_123251872545" TargetMode="External"/><Relationship Id="rId9" Type="http://schemas.openxmlformats.org/officeDocument/2006/relationships/hyperlink" Target="https://www.fludb.org/brc/influenza_sequenceFeatureVariantTypes_search.spg?method=SubmitForm&amp;sourcePosition=14&amp;virusType=3&amp;virusASegmentsProtein=4%20HA&amp;subType=H1&amp;start=14&amp;end=14&amp;decorator=influenza&amp;ticketNumber=MG_123251872545" TargetMode="External"/><Relationship Id="rId26" Type="http://schemas.openxmlformats.org/officeDocument/2006/relationships/hyperlink" Target="https://www.fludb.org/brc/influenza_sequenceFeatureVariantTypes_search.spg?method=SubmitForm&amp;sourcePosition=71&amp;virusType=3&amp;virusASegmentsProtein=4%20HA&amp;subType=H1&amp;start=71&amp;end=71&amp;decorator=influenza&amp;ticketNumber=MG_123251872545" TargetMode="External"/><Relationship Id="rId47" Type="http://schemas.openxmlformats.org/officeDocument/2006/relationships/hyperlink" Target="https://www.fludb.org/brc/influenza_sequenceFeatureVariantTypes_search.spg?method=SubmitForm&amp;sourcePosition=137&amp;virusType=3&amp;virusASegmentsProtein=4%20HA&amp;subType=H1&amp;start=137&amp;end=137&amp;decorator=influenza&amp;ticketNumber=MG_123251872545" TargetMode="External"/><Relationship Id="rId68" Type="http://schemas.openxmlformats.org/officeDocument/2006/relationships/hyperlink" Target="https://www.fludb.org/brc/influenza_sequenceFeatureVariantTypes_search.spg?method=SubmitForm&amp;sourcePosition=183&amp;virusType=3&amp;virusASegmentsProtein=4%20HA&amp;subType=H1&amp;start=183&amp;end=183&amp;decorator=influenza&amp;ticketNumber=MG_123251872545" TargetMode="External"/><Relationship Id="rId89" Type="http://schemas.openxmlformats.org/officeDocument/2006/relationships/hyperlink" Target="https://www.fludb.org/brc/influenza_sequenceFeatureVariantTypes_search.spg?method=SubmitForm&amp;sourcePosition=225&amp;virusType=3&amp;virusASegmentsProtein=4%20HA&amp;subType=H1&amp;start=225&amp;end=225&amp;decorator=influenza&amp;ticketNumber=MG_123251872545" TargetMode="External"/><Relationship Id="rId112" Type="http://schemas.openxmlformats.org/officeDocument/2006/relationships/hyperlink" Target="https://www.fludb.org/brc/influenza_sequenceFeatureVariantTypes_search.spg?method=SubmitForm&amp;sourcePosition=277&amp;virusType=3&amp;virusASegmentsProtein=4%20HA&amp;subType=H1&amp;start=277&amp;end=277&amp;decorator=influenza&amp;ticketNumber=MG_123251872545" TargetMode="External"/><Relationship Id="rId133" Type="http://schemas.openxmlformats.org/officeDocument/2006/relationships/hyperlink" Target="https://www.fludb.org/brc/influenza_sequenceFeatureVariantTypes_search.spg?method=SubmitForm&amp;sourcePosition=338&amp;virusType=3&amp;virusASegmentsProtein=4%20HA&amp;subType=H1&amp;start=338&amp;end=338&amp;decorator=influenza&amp;ticketNumber=MG_123251872545" TargetMode="External"/><Relationship Id="rId154" Type="http://schemas.openxmlformats.org/officeDocument/2006/relationships/hyperlink" Target="https://www.fludb.org/brc/influenza_sequenceFeatureVariantTypes_search.spg?method=SubmitForm&amp;sourcePosition=477&amp;virusType=3&amp;virusASegmentsProtein=4%20HA&amp;subType=H1&amp;start=477&amp;end=477&amp;decorator=influenza&amp;ticketNumber=MG_123251872545" TargetMode="External"/><Relationship Id="rId16" Type="http://schemas.openxmlformats.org/officeDocument/2006/relationships/hyperlink" Target="https://www.fludb.org/brc/influenza_sequenceFeatureVariantTypes_search.spg?method=SubmitForm&amp;sourcePosition=36&amp;virusType=3&amp;virusASegmentsProtein=4%20HA&amp;subType=H1&amp;start=36&amp;end=36&amp;decorator=influenza&amp;ticketNumber=MG_123251872545" TargetMode="External"/><Relationship Id="rId37" Type="http://schemas.openxmlformats.org/officeDocument/2006/relationships/hyperlink" Target="https://www.fludb.org/brc/influenza_sequenceFeatureVariantTypes_search.spg?method=SubmitForm&amp;sourcePosition=100&amp;virusType=3&amp;virusASegmentsProtein=4%20HA&amp;subType=H1&amp;start=100&amp;end=100&amp;decorator=influenza&amp;ticketNumber=MG_123251872545" TargetMode="External"/><Relationship Id="rId58" Type="http://schemas.openxmlformats.org/officeDocument/2006/relationships/hyperlink" Target="https://www.fludb.org/brc/influenza_sequenceFeatureVariantTypes_search.spg?method=SubmitForm&amp;sourcePosition=158&amp;virusType=3&amp;virusASegmentsProtein=4%20HA&amp;subType=H1&amp;start=158&amp;end=158&amp;decorator=influenza&amp;ticketNumber=MG_123251872545" TargetMode="External"/><Relationship Id="rId79" Type="http://schemas.openxmlformats.org/officeDocument/2006/relationships/hyperlink" Target="https://www.fludb.org/brc/influenza_sequenceFeatureVariantTypes_search.spg?method=SubmitForm&amp;sourcePosition=210&amp;virusType=3&amp;virusASegmentsProtein=4%20HA&amp;subType=H1&amp;start=210&amp;end=210&amp;decorator=influenza&amp;ticketNumber=MG_123251872545" TargetMode="External"/><Relationship Id="rId102" Type="http://schemas.openxmlformats.org/officeDocument/2006/relationships/hyperlink" Target="https://www.fludb.org/brc/influenza_sequenceFeatureVariantTypes_search.spg?method=SubmitForm&amp;sourcePosition=258&amp;virusType=3&amp;virusASegmentsProtein=4%20HA&amp;subType=H1&amp;start=258&amp;end=258&amp;decorator=influenza&amp;ticketNumber=MG_123251872545" TargetMode="External"/><Relationship Id="rId123" Type="http://schemas.openxmlformats.org/officeDocument/2006/relationships/hyperlink" Target="https://www.fludb.org/brc/influenza_sequenceFeatureVariantTypes_search.spg?method=SubmitForm&amp;sourcePosition=295&amp;virusType=3&amp;virusASegmentsProtein=4%20HA&amp;subType=H1&amp;start=295&amp;end=295&amp;decorator=influenza&amp;ticketNumber=MG_123251872545" TargetMode="External"/><Relationship Id="rId144" Type="http://schemas.openxmlformats.org/officeDocument/2006/relationships/hyperlink" Target="https://www.fludb.org/brc/influenza_sequenceFeatureVariantTypes_search.spg?method=SubmitForm&amp;sourcePosition=421&amp;virusType=3&amp;virusASegmentsProtein=4%20HA&amp;subType=H1&amp;start=421&amp;end=421&amp;decorator=influenza&amp;ticketNumber=MG_123251872545" TargetMode="External"/><Relationship Id="rId90" Type="http://schemas.openxmlformats.org/officeDocument/2006/relationships/hyperlink" Target="https://www.fludb.org/brc/influenza_sequenceFeatureVariantTypes_search.spg?method=SubmitForm&amp;sourcePosition=226&amp;virusType=3&amp;virusASegmentsProtein=4%20HA&amp;subType=H1&amp;start=226&amp;end=226&amp;decorator=influenza&amp;ticketNumber=MG_123251872545" TargetMode="External"/><Relationship Id="rId165" Type="http://schemas.openxmlformats.org/officeDocument/2006/relationships/hyperlink" Target="https://www.fludb.org/brc/influenza_sequenceFeatureVariantTypes_search.spg?method=SubmitForm&amp;sourcePosition=523&amp;virusType=3&amp;virusASegmentsProtein=4%20HA&amp;subType=H1&amp;start=523&amp;end=523&amp;decorator=influenza&amp;ticketNumber=MG_123251872545" TargetMode="External"/><Relationship Id="rId27" Type="http://schemas.openxmlformats.org/officeDocument/2006/relationships/hyperlink" Target="https://www.fludb.org/brc/influenza_sequenceFeatureVariantTypes_search.spg?method=SubmitForm&amp;sourcePosition=73&amp;virusType=3&amp;virusASegmentsProtein=4%20HA&amp;subType=H1&amp;start=73&amp;end=73&amp;decorator=influenza&amp;ticketNumber=MG_123251872545" TargetMode="External"/><Relationship Id="rId48" Type="http://schemas.openxmlformats.org/officeDocument/2006/relationships/hyperlink" Target="https://www.fludb.org/brc/influenza_sequenceFeatureVariantTypes_search.spg?method=SubmitForm&amp;sourcePosition=138&amp;virusType=3&amp;virusASegmentsProtein=4%20HA&amp;subType=H1&amp;start=138&amp;end=138&amp;decorator=influenza&amp;ticketNumber=MG_123251872545" TargetMode="External"/><Relationship Id="rId69" Type="http://schemas.openxmlformats.org/officeDocument/2006/relationships/hyperlink" Target="https://www.fludb.org/brc/influenza_sequenceFeatureVariantTypes_search.spg?method=SubmitForm&amp;sourcePosition=185&amp;virusType=3&amp;virusASegmentsProtein=4%20HA&amp;subType=H1&amp;start=185&amp;end=185&amp;decorator=influenza&amp;ticketNumber=MG_123251872545" TargetMode="External"/><Relationship Id="rId113" Type="http://schemas.openxmlformats.org/officeDocument/2006/relationships/hyperlink" Target="https://www.fludb.org/brc/influenza_sequenceFeatureVariantTypes_search.spg?method=SubmitForm&amp;sourcePosition=278&amp;virusType=3&amp;virusASegmentsProtein=4%20HA&amp;subType=H1&amp;start=278&amp;end=278&amp;decorator=influenza&amp;ticketNumber=MG_123251872545" TargetMode="External"/><Relationship Id="rId134" Type="http://schemas.openxmlformats.org/officeDocument/2006/relationships/hyperlink" Target="https://www.fludb.org/brc/influenza_sequenceFeatureVariantTypes_search.spg?method=SubmitForm&amp;sourcePosition=362&amp;virusType=3&amp;virusASegmentsProtein=4%20HA&amp;subType=H1&amp;start=362&amp;end=362&amp;decorator=influenza&amp;ticketNumber=MG_123251872545" TargetMode="External"/><Relationship Id="rId80" Type="http://schemas.openxmlformats.org/officeDocument/2006/relationships/hyperlink" Target="https://www.fludb.org/brc/influenza_sequenceFeatureVariantTypes_search.spg?method=SubmitForm&amp;sourcePosition=212&amp;virusType=3&amp;virusASegmentsProtein=4%20HA&amp;subType=H1&amp;start=212&amp;end=212&amp;decorator=influenza&amp;ticketNumber=MG_123251872545" TargetMode="External"/><Relationship Id="rId155" Type="http://schemas.openxmlformats.org/officeDocument/2006/relationships/hyperlink" Target="https://www.fludb.org/brc/influenza_sequenceFeatureVariantTypes_search.spg?method=SubmitForm&amp;sourcePosition=491&amp;virusType=3&amp;virusASegmentsProtein=4%20HA&amp;subType=H1&amp;start=491&amp;end=491&amp;decorator=influenza&amp;ticketNumber=MG_123251872545" TargetMode="External"/><Relationship Id="rId17" Type="http://schemas.openxmlformats.org/officeDocument/2006/relationships/hyperlink" Target="https://www.fludb.org/brc/influenza_sequenceFeatureVariantTypes_search.spg?method=SubmitForm&amp;sourcePosition=37&amp;virusType=3&amp;virusASegmentsProtein=4%20HA&amp;subType=H1&amp;start=37&amp;end=37&amp;decorator=influenza&amp;ticketNumber=MG_123251872545" TargetMode="External"/><Relationship Id="rId38" Type="http://schemas.openxmlformats.org/officeDocument/2006/relationships/hyperlink" Target="https://www.fludb.org/brc/influenza_sequenceFeatureVariantTypes_search.spg?method=SubmitForm&amp;sourcePosition=101&amp;virusType=3&amp;virusASegmentsProtein=4%20HA&amp;subType=H1&amp;start=101&amp;end=101&amp;decorator=influenza&amp;ticketNumber=MG_123251872545" TargetMode="External"/><Relationship Id="rId59" Type="http://schemas.openxmlformats.org/officeDocument/2006/relationships/hyperlink" Target="https://www.fludb.org/brc/influenza_sequenceFeatureVariantTypes_search.spg?method=SubmitForm&amp;sourcePosition=159&amp;virusType=3&amp;virusASegmentsProtein=4%20HA&amp;subType=H1&amp;start=159&amp;end=159&amp;decorator=influenza&amp;ticketNumber=MG_123251872545" TargetMode="External"/><Relationship Id="rId103" Type="http://schemas.openxmlformats.org/officeDocument/2006/relationships/hyperlink" Target="https://www.fludb.org/brc/influenza_sequenceFeatureVariantTypes_search.spg?method=SubmitForm&amp;sourcePosition=262&amp;virusType=3&amp;virusASegmentsProtein=4%20HA&amp;subType=H1&amp;start=262&amp;end=262&amp;decorator=influenza&amp;ticketNumber=MG_123251872545" TargetMode="External"/><Relationship Id="rId124" Type="http://schemas.openxmlformats.org/officeDocument/2006/relationships/hyperlink" Target="https://www.fludb.org/brc/influenza_sequenceFeatureVariantTypes_search.spg?method=SubmitForm&amp;sourcePosition=300&amp;virusType=3&amp;virusASegmentsProtein=4%20HA&amp;subType=H1&amp;start=300&amp;end=300&amp;decorator=influenza&amp;ticketNumber=MG_123251872545" TargetMode="External"/><Relationship Id="rId70" Type="http://schemas.openxmlformats.org/officeDocument/2006/relationships/hyperlink" Target="https://www.fludb.org/brc/influenza_sequenceFeatureVariantTypes_search.spg?method=SubmitForm&amp;sourcePosition=187&amp;virusType=3&amp;virusASegmentsProtein=4%20HA&amp;subType=H1&amp;start=187&amp;end=187&amp;decorator=influenza&amp;ticketNumber=MG_123251872545" TargetMode="External"/><Relationship Id="rId91" Type="http://schemas.openxmlformats.org/officeDocument/2006/relationships/hyperlink" Target="https://www.fludb.org/brc/influenza_sequenceFeatureVariantTypes_search.spg?method=SubmitForm&amp;sourcePosition=228&amp;virusType=3&amp;virusASegmentsProtein=4%20HA&amp;subType=H1&amp;start=228&amp;end=228&amp;decorator=influenza&amp;ticketNumber=MG_123251872545" TargetMode="External"/><Relationship Id="rId145" Type="http://schemas.openxmlformats.org/officeDocument/2006/relationships/hyperlink" Target="https://www.fludb.org/brc/influenza_sequenceFeatureVariantTypes_search.spg?method=SubmitForm&amp;sourcePosition=435&amp;virusType=3&amp;virusASegmentsProtein=4%20HA&amp;subType=H1&amp;start=435&amp;end=435&amp;decorator=influenza&amp;ticketNumber=MG_123251872545" TargetMode="External"/><Relationship Id="rId166" Type="http://schemas.openxmlformats.org/officeDocument/2006/relationships/hyperlink" Target="https://www.fludb.org/brc/influenza_sequenceFeatureVariantTypes_search.spg?method=SubmitForm&amp;sourcePosition=524&amp;virusType=3&amp;virusASegmentsProtein=4%20HA&amp;subType=H1&amp;start=524&amp;end=524&amp;decorator=influenza&amp;ticketNumber=MG_123251872545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ludb.org/brc/influenza_sequenceFeatureVariantTypes_search.spg?method=SubmitForm&amp;sourcePosition=147&amp;virusType=3&amp;virusASegmentsProtein=4%20HA&amp;subType=H1&amp;start=147&amp;end=147&amp;decorator=influenza&amp;ticketNumber=MG_604442745812" TargetMode="External"/><Relationship Id="rId18" Type="http://schemas.openxmlformats.org/officeDocument/2006/relationships/hyperlink" Target="https://www.fludb.org/brc/influenza_sequenceFeatureVariantTypes_search.spg?method=SubmitForm&amp;sourcePosition=177&amp;virusType=3&amp;virusASegmentsProtein=4%20HA&amp;subType=H1&amp;start=177&amp;end=177&amp;decorator=influenza&amp;ticketNumber=MG_604442745812" TargetMode="External"/><Relationship Id="rId26" Type="http://schemas.openxmlformats.org/officeDocument/2006/relationships/hyperlink" Target="https://www.fludb.org/brc/influenza_sequenceFeatureVariantTypes_search.spg?method=SubmitForm&amp;sourcePosition=203&amp;virusType=3&amp;virusASegmentsProtein=4%20HA&amp;subType=H1&amp;start=203&amp;end=203&amp;decorator=influenza&amp;ticketNumber=MG_604442745812" TargetMode="External"/><Relationship Id="rId39" Type="http://schemas.openxmlformats.org/officeDocument/2006/relationships/hyperlink" Target="https://www.fludb.org/brc/influenza_sequenceFeatureVariantTypes_search.spg?method=SubmitForm&amp;sourcePosition=299&amp;virusType=3&amp;virusASegmentsProtein=4%20HA&amp;subType=H1&amp;start=299&amp;end=299&amp;decorator=influenza&amp;ticketNumber=MG_604442745812" TargetMode="External"/><Relationship Id="rId21" Type="http://schemas.openxmlformats.org/officeDocument/2006/relationships/hyperlink" Target="https://www.fludb.org/brc/influenza_sequenceFeatureVariantTypes_search.spg?method=SubmitForm&amp;sourcePosition=181&amp;virusType=3&amp;virusASegmentsProtein=4%20HA&amp;subType=H1&amp;start=181&amp;end=181&amp;decorator=influenza&amp;ticketNumber=MG_604442745812" TargetMode="External"/><Relationship Id="rId34" Type="http://schemas.openxmlformats.org/officeDocument/2006/relationships/hyperlink" Target="https://www.fludb.org/brc/influenza_sequenceFeatureVariantTypes_search.spg?method=SubmitForm&amp;sourcePosition=277&amp;virusType=3&amp;virusASegmentsProtein=4%20HA&amp;subType=H1&amp;start=277&amp;end=277&amp;decorator=influenza&amp;ticketNumber=MG_604442745812" TargetMode="External"/><Relationship Id="rId42" Type="http://schemas.openxmlformats.org/officeDocument/2006/relationships/hyperlink" Target="https://www.fludb.org/brc/influenza_sequenceFeatureVariantTypes_search.spg?method=SubmitForm&amp;sourcePosition=313&amp;virusType=3&amp;virusASegmentsProtein=4%20HA&amp;subType=H1&amp;start=313&amp;end=313&amp;decorator=influenza&amp;ticketNumber=MG_604442745812" TargetMode="External"/><Relationship Id="rId47" Type="http://schemas.openxmlformats.org/officeDocument/2006/relationships/hyperlink" Target="https://www.fludb.org/brc/influenza_sequenceFeatureVariantTypes_search.spg?method=SubmitForm&amp;sourcePosition=382&amp;virusType=3&amp;virusASegmentsProtein=4%20HA&amp;subType=H1&amp;start=382&amp;end=382&amp;decorator=influenza&amp;ticketNumber=MG_604442745812" TargetMode="External"/><Relationship Id="rId50" Type="http://schemas.openxmlformats.org/officeDocument/2006/relationships/hyperlink" Target="https://www.fludb.org/brc/influenza_sequenceFeatureVariantTypes_search.spg?method=SubmitForm&amp;sourcePosition=421&amp;virusType=3&amp;virusASegmentsProtein=4%20HA&amp;subType=H1&amp;start=421&amp;end=421&amp;decorator=influenza&amp;ticketNumber=MG_604442745812" TargetMode="External"/><Relationship Id="rId55" Type="http://schemas.openxmlformats.org/officeDocument/2006/relationships/hyperlink" Target="https://www.fludb.org/brc/influenza_sequenceFeatureVariantTypes_search.spg?method=SubmitForm&amp;sourcePosition=523&amp;virusType=3&amp;virusASegmentsProtein=4%20HA&amp;subType=H1&amp;start=523&amp;end=523&amp;decorator=influenza&amp;ticketNumber=MG_604442745812" TargetMode="External"/><Relationship Id="rId7" Type="http://schemas.openxmlformats.org/officeDocument/2006/relationships/hyperlink" Target="https://www.fludb.org/brc/influenza_sequenceFeatureVariantTypes_search.spg?method=SubmitForm&amp;sourcePosition=65&amp;virusType=3&amp;virusASegmentsProtein=4%20HA&amp;subType=H1&amp;start=65&amp;end=65&amp;decorator=influenza&amp;ticketNumber=MG_604442745812" TargetMode="External"/><Relationship Id="rId2" Type="http://schemas.openxmlformats.org/officeDocument/2006/relationships/hyperlink" Target="https://www.fludb.org/brc/influenza_sequenceFeatureVariantTypes_search.spg?method=SubmitForm&amp;sourcePosition=6&amp;virusType=3&amp;virusASegmentsProtein=4%20HA&amp;subType=H1&amp;start=6&amp;end=6&amp;decorator=influenza&amp;ticketNumber=MG_604442745812" TargetMode="External"/><Relationship Id="rId16" Type="http://schemas.openxmlformats.org/officeDocument/2006/relationships/hyperlink" Target="https://www.fludb.org/brc/influenza_sequenceFeatureVariantTypes_search.spg?method=SubmitForm&amp;sourcePosition=159&amp;virusType=3&amp;virusASegmentsProtein=4%20HA&amp;subType=H1&amp;start=159&amp;end=159&amp;decorator=influenza&amp;ticketNumber=MG_604442745812" TargetMode="External"/><Relationship Id="rId29" Type="http://schemas.openxmlformats.org/officeDocument/2006/relationships/hyperlink" Target="https://www.fludb.org/brc/influenza_sequenceFeatureVariantTypes_search.spg?method=SubmitForm&amp;sourcePosition=232&amp;virusType=3&amp;virusASegmentsProtein=4%20HA&amp;subType=H1&amp;start=232&amp;end=232&amp;decorator=influenza&amp;ticketNumber=MG_604442745812" TargetMode="External"/><Relationship Id="rId11" Type="http://schemas.openxmlformats.org/officeDocument/2006/relationships/hyperlink" Target="https://www.fludb.org/brc/influenza_sequenceFeatureVariantTypes_search.spg?method=SubmitForm&amp;sourcePosition=137&amp;virusType=3&amp;virusASegmentsProtein=4%20HA&amp;subType=H1&amp;start=137&amp;end=137&amp;decorator=influenza&amp;ticketNumber=MG_604442745812" TargetMode="External"/><Relationship Id="rId24" Type="http://schemas.openxmlformats.org/officeDocument/2006/relationships/hyperlink" Target="https://www.fludb.org/brc/influenza_sequenceFeatureVariantTypes_search.spg?method=SubmitForm&amp;sourcePosition=200&amp;virusType=3&amp;virusASegmentsProtein=4%20HA&amp;subType=H1&amp;start=200&amp;end=200&amp;decorator=influenza&amp;ticketNumber=MG_604442745812" TargetMode="External"/><Relationship Id="rId32" Type="http://schemas.openxmlformats.org/officeDocument/2006/relationships/hyperlink" Target="https://www.fludb.org/brc/influenza_sequenceFeatureVariantTypes_search.spg?method=SubmitForm&amp;sourcePosition=251&amp;virusType=3&amp;virusASegmentsProtein=4%20HA&amp;subType=H1&amp;start=251&amp;end=251&amp;decorator=influenza&amp;ticketNumber=MG_604442745812" TargetMode="External"/><Relationship Id="rId37" Type="http://schemas.openxmlformats.org/officeDocument/2006/relationships/hyperlink" Target="https://www.fludb.org/brc/influenza_sequenceFeatureVariantTypes_search.spg?method=SubmitForm&amp;sourcePosition=290&amp;virusType=3&amp;virusASegmentsProtein=4%20HA&amp;subType=H1&amp;start=290&amp;end=290&amp;decorator=influenza&amp;ticketNumber=MG_604442745812" TargetMode="External"/><Relationship Id="rId40" Type="http://schemas.openxmlformats.org/officeDocument/2006/relationships/hyperlink" Target="https://www.fludb.org/brc/influenza_sequenceFeatureVariantTypes_search.spg?method=SubmitForm&amp;sourcePosition=303&amp;virusType=3&amp;virusASegmentsProtein=4%20HA&amp;subType=H1&amp;start=303&amp;end=303&amp;decorator=influenza&amp;ticketNumber=MG_604442745812" TargetMode="External"/><Relationship Id="rId45" Type="http://schemas.openxmlformats.org/officeDocument/2006/relationships/hyperlink" Target="https://www.fludb.org/brc/influenza_sequenceFeatureVariantTypes_search.spg?method=SubmitForm&amp;sourcePosition=327&amp;virusType=3&amp;virusASegmentsProtein=4%20HA&amp;subType=H1&amp;start=327&amp;end=327&amp;decorator=influenza&amp;ticketNumber=MG_604442745812" TargetMode="External"/><Relationship Id="rId53" Type="http://schemas.openxmlformats.org/officeDocument/2006/relationships/hyperlink" Target="https://www.fludb.org/brc/influenza_sequenceFeatureVariantTypes_search.spg?method=SubmitForm&amp;sourcePosition=513&amp;virusType=3&amp;virusASegmentsProtein=4%20HA&amp;subType=H1&amp;start=513&amp;end=513&amp;decorator=influenza&amp;ticketNumber=MG_604442745812" TargetMode="External"/><Relationship Id="rId5" Type="http://schemas.openxmlformats.org/officeDocument/2006/relationships/hyperlink" Target="https://www.fludb.org/brc/influenza_sequenceFeatureVariantTypes_search.spg?method=SubmitForm&amp;sourcePosition=62&amp;virusType=3&amp;virusASegmentsProtein=4%20HA&amp;subType=H1&amp;start=62&amp;end=62&amp;decorator=influenza&amp;ticketNumber=MG_604442745812" TargetMode="External"/><Relationship Id="rId10" Type="http://schemas.openxmlformats.org/officeDocument/2006/relationships/hyperlink" Target="https://www.fludb.org/brc/influenza_sequenceFeatureVariantTypes_search.spg?method=SubmitForm&amp;sourcePosition=101&amp;virusType=3&amp;virusASegmentsProtein=4%20HA&amp;subType=H1&amp;start=101&amp;end=101&amp;decorator=influenza&amp;ticketNumber=MG_604442745812" TargetMode="External"/><Relationship Id="rId19" Type="http://schemas.openxmlformats.org/officeDocument/2006/relationships/hyperlink" Target="https://www.fludb.org/brc/influenza_sequenceFeatureVariantTypes_search.spg?method=SubmitForm&amp;sourcePosition=178&amp;virusType=3&amp;virusASegmentsProtein=4%20HA&amp;subType=H1&amp;start=178&amp;end=178&amp;decorator=influenza&amp;ticketNumber=MG_604442745812" TargetMode="External"/><Relationship Id="rId31" Type="http://schemas.openxmlformats.org/officeDocument/2006/relationships/hyperlink" Target="https://www.fludb.org/brc/influenza_sequenceFeatureVariantTypes_search.spg?method=SubmitForm&amp;sourcePosition=250&amp;virusType=3&amp;virusASegmentsProtein=4%20HA&amp;subType=H1&amp;start=250&amp;end=250&amp;decorator=influenza&amp;ticketNumber=MG_604442745812" TargetMode="External"/><Relationship Id="rId44" Type="http://schemas.openxmlformats.org/officeDocument/2006/relationships/hyperlink" Target="https://www.fludb.org/brc/influenza_sequenceFeatureVariantTypes_search.spg?method=SubmitForm&amp;sourcePosition=319&amp;virusType=3&amp;virusASegmentsProtein=4%20HA&amp;subType=H1&amp;start=319&amp;end=319&amp;decorator=influenza&amp;ticketNumber=MG_604442745812" TargetMode="External"/><Relationship Id="rId52" Type="http://schemas.openxmlformats.org/officeDocument/2006/relationships/hyperlink" Target="https://www.fludb.org/brc/influenza_sequenceFeatureVariantTypes_search.spg?method=SubmitForm&amp;sourcePosition=505&amp;virusType=3&amp;virusASegmentsProtein=4%20HA&amp;subType=H1&amp;start=505&amp;end=505&amp;decorator=influenza&amp;ticketNumber=MG_604442745812" TargetMode="External"/><Relationship Id="rId4" Type="http://schemas.openxmlformats.org/officeDocument/2006/relationships/hyperlink" Target="https://www.fludb.org/brc/influenza_sequenceFeatureVariantTypes_search.spg?method=SubmitForm&amp;sourcePosition=14&amp;virusType=3&amp;virusASegmentsProtein=4%20HA&amp;subType=H1&amp;start=14&amp;end=14&amp;decorator=influenza&amp;ticketNumber=MG_604442745812" TargetMode="External"/><Relationship Id="rId9" Type="http://schemas.openxmlformats.org/officeDocument/2006/relationships/hyperlink" Target="https://www.fludb.org/brc/influenza_sequenceFeatureVariantTypes_search.spg?method=SubmitForm&amp;sourcePosition=91&amp;virusType=3&amp;virusASegmentsProtein=4%20HA&amp;subType=H1&amp;start=91&amp;end=91&amp;decorator=influenza&amp;ticketNumber=MG_604442745812" TargetMode="External"/><Relationship Id="rId14" Type="http://schemas.openxmlformats.org/officeDocument/2006/relationships/hyperlink" Target="https://www.fludb.org/brc/influenza_sequenceFeatureVariantTypes_search.spg?method=SubmitForm&amp;sourcePosition=154&amp;virusType=3&amp;virusASegmentsProtein=4%20HA&amp;subType=H1&amp;start=154&amp;end=154&amp;decorator=influenza&amp;ticketNumber=MG_604442745812" TargetMode="External"/><Relationship Id="rId22" Type="http://schemas.openxmlformats.org/officeDocument/2006/relationships/hyperlink" Target="https://www.fludb.org/brc/influenza_sequenceFeatureVariantTypes_search.spg?method=SubmitForm&amp;sourcePosition=183&amp;virusType=3&amp;virusASegmentsProtein=4%20HA&amp;subType=H1&amp;start=183&amp;end=183&amp;decorator=influenza&amp;ticketNumber=MG_604442745812" TargetMode="External"/><Relationship Id="rId27" Type="http://schemas.openxmlformats.org/officeDocument/2006/relationships/hyperlink" Target="https://www.fludb.org/brc/influenza_sequenceFeatureVariantTypes_search.spg?method=SubmitForm&amp;sourcePosition=222&amp;virusType=3&amp;virusASegmentsProtein=4%20HA&amp;subType=H1&amp;start=222&amp;end=222&amp;decorator=influenza&amp;ticketNumber=MG_604442745812" TargetMode="External"/><Relationship Id="rId30" Type="http://schemas.openxmlformats.org/officeDocument/2006/relationships/hyperlink" Target="https://www.fludb.org/brc/influenza_sequenceFeatureVariantTypes_search.spg?method=SubmitForm&amp;sourcePosition=233&amp;virusType=3&amp;virusASegmentsProtein=4%20HA&amp;subType=H1&amp;start=233&amp;end=233&amp;decorator=influenza&amp;ticketNumber=MG_604442745812" TargetMode="External"/><Relationship Id="rId35" Type="http://schemas.openxmlformats.org/officeDocument/2006/relationships/hyperlink" Target="https://www.fludb.org/brc/influenza_sequenceFeatureVariantTypes_search.spg?method=SubmitForm&amp;sourcePosition=278&amp;virusType=3&amp;virusASegmentsProtein=4%20HA&amp;subType=H1&amp;start=278&amp;end=278&amp;decorator=influenza&amp;ticketNumber=MG_604442745812" TargetMode="External"/><Relationship Id="rId43" Type="http://schemas.openxmlformats.org/officeDocument/2006/relationships/hyperlink" Target="https://www.fludb.org/brc/influenza_sequenceFeatureVariantTypes_search.spg?method=SubmitForm&amp;sourcePosition=315&amp;virusType=3&amp;virusASegmentsProtein=4%20HA&amp;subType=H1&amp;start=315&amp;end=315&amp;decorator=influenza&amp;ticketNumber=MG_604442745812" TargetMode="External"/><Relationship Id="rId48" Type="http://schemas.openxmlformats.org/officeDocument/2006/relationships/hyperlink" Target="https://www.fludb.org/brc/influenza_sequenceFeatureVariantTypes_search.spg?method=SubmitForm&amp;sourcePosition=387&amp;virusType=3&amp;virusASegmentsProtein=4%20HA&amp;subType=H1&amp;start=387&amp;end=387&amp;decorator=influenza&amp;ticketNumber=MG_604442745812" TargetMode="External"/><Relationship Id="rId56" Type="http://schemas.openxmlformats.org/officeDocument/2006/relationships/hyperlink" Target="https://www.fludb.org/brc/influenza_sequenceFeatureVariantTypes_search.spg?method=SubmitForm&amp;sourcePosition=537&amp;virusType=3&amp;virusASegmentsProtein=4%20HA&amp;subType=H1&amp;start=537&amp;end=537&amp;decorator=influenza&amp;ticketNumber=MG_604442745812" TargetMode="External"/><Relationship Id="rId8" Type="http://schemas.openxmlformats.org/officeDocument/2006/relationships/hyperlink" Target="https://www.fludb.org/brc/influenza_sequenceFeatureVariantTypes_search.spg?method=SubmitForm&amp;sourcePosition=86&amp;virusType=3&amp;virusASegmentsProtein=4%20HA&amp;subType=H1&amp;start=86&amp;end=86&amp;decorator=influenza&amp;ticketNumber=MG_604442745812" TargetMode="External"/><Relationship Id="rId51" Type="http://schemas.openxmlformats.org/officeDocument/2006/relationships/hyperlink" Target="https://www.fludb.org/brc/influenza_sequenceFeatureVariantTypes_search.spg?method=SubmitForm&amp;sourcePosition=468&amp;virusType=3&amp;virusASegmentsProtein=4%20HA&amp;subType=H1&amp;start=468&amp;end=468&amp;decorator=influenza&amp;ticketNumber=MG_604442745812" TargetMode="External"/><Relationship Id="rId3" Type="http://schemas.openxmlformats.org/officeDocument/2006/relationships/hyperlink" Target="https://www.fludb.org/brc/influenza_sequenceFeatureVariantTypes_search.spg?method=SubmitForm&amp;sourcePosition=13&amp;virusType=3&amp;virusASegmentsProtein=4%20HA&amp;subType=H1&amp;start=13&amp;end=13&amp;decorator=influenza&amp;ticketNumber=MG_604442745812" TargetMode="External"/><Relationship Id="rId12" Type="http://schemas.openxmlformats.org/officeDocument/2006/relationships/hyperlink" Target="https://www.fludb.org/brc/influenza_sequenceFeatureVariantTypes_search.spg?method=SubmitForm&amp;sourcePosition=146&amp;virusType=3&amp;virusASegmentsProtein=4%20HA&amp;subType=H1&amp;start=146&amp;end=146&amp;decorator=influenza&amp;ticketNumber=MG_604442745812" TargetMode="External"/><Relationship Id="rId17" Type="http://schemas.openxmlformats.org/officeDocument/2006/relationships/hyperlink" Target="https://www.fludb.org/brc/influenza_sequenceFeatureVariantTypes_search.spg?method=SubmitForm&amp;sourcePosition=169&amp;virusType=3&amp;virusASegmentsProtein=4%20HA&amp;subType=H1&amp;start=169&amp;end=169&amp;decorator=influenza&amp;ticketNumber=MG_604442745812" TargetMode="External"/><Relationship Id="rId25" Type="http://schemas.openxmlformats.org/officeDocument/2006/relationships/hyperlink" Target="https://www.fludb.org/brc/influenza_sequenceFeatureVariantTypes_search.spg?method=SubmitForm&amp;sourcePosition=202&amp;virusType=3&amp;virusASegmentsProtein=4%20HA&amp;subType=H1&amp;start=202&amp;end=202&amp;decorator=influenza&amp;ticketNumber=MG_604442745812" TargetMode="External"/><Relationship Id="rId33" Type="http://schemas.openxmlformats.org/officeDocument/2006/relationships/hyperlink" Target="https://www.fludb.org/brc/influenza_sequenceFeatureVariantTypes_search.spg?method=SubmitForm&amp;sourcePosition=252&amp;virusType=3&amp;virusASegmentsProtein=4%20HA&amp;subType=H1&amp;start=252&amp;end=252&amp;decorator=influenza&amp;ticketNumber=MG_604442745812" TargetMode="External"/><Relationship Id="rId38" Type="http://schemas.openxmlformats.org/officeDocument/2006/relationships/hyperlink" Target="https://www.fludb.org/brc/influenza_sequenceFeatureVariantTypes_search.spg?method=SubmitForm&amp;sourcePosition=291&amp;virusType=3&amp;virusASegmentsProtein=4%20HA&amp;subType=H1&amp;start=291&amp;end=291&amp;decorator=influenza&amp;ticketNumber=MG_604442745812" TargetMode="External"/><Relationship Id="rId46" Type="http://schemas.openxmlformats.org/officeDocument/2006/relationships/hyperlink" Target="https://www.fludb.org/brc/influenza_sequenceFeatureVariantTypes_search.spg?method=SubmitForm&amp;sourcePosition=341&amp;virusType=3&amp;virusASegmentsProtein=4%20HA&amp;subType=H1&amp;start=341&amp;end=341&amp;decorator=influenza&amp;ticketNumber=MG_604442745812" TargetMode="External"/><Relationship Id="rId20" Type="http://schemas.openxmlformats.org/officeDocument/2006/relationships/hyperlink" Target="https://www.fludb.org/brc/influenza_sequenceFeatureVariantTypes_search.spg?method=SubmitForm&amp;sourcePosition=179&amp;virusType=3&amp;virusASegmentsProtein=4%20HA&amp;subType=H1&amp;start=179&amp;end=179&amp;decorator=influenza&amp;ticketNumber=MG_604442745812" TargetMode="External"/><Relationship Id="rId41" Type="http://schemas.openxmlformats.org/officeDocument/2006/relationships/hyperlink" Target="https://www.fludb.org/brc/influenza_sequenceFeatureVariantTypes_search.spg?method=SubmitForm&amp;sourcePosition=312&amp;virusType=3&amp;virusASegmentsProtein=4%20HA&amp;subType=H1&amp;start=312&amp;end=312&amp;decorator=influenza&amp;ticketNumber=MG_604442745812" TargetMode="External"/><Relationship Id="rId54" Type="http://schemas.openxmlformats.org/officeDocument/2006/relationships/hyperlink" Target="https://www.fludb.org/brc/influenza_sequenceFeatureVariantTypes_search.spg?method=SubmitForm&amp;sourcePosition=521&amp;virusType=3&amp;virusASegmentsProtein=4%20HA&amp;subType=H1&amp;start=521&amp;end=521&amp;decorator=influenza&amp;ticketNumber=MG_604442745812" TargetMode="External"/><Relationship Id="rId1" Type="http://schemas.openxmlformats.org/officeDocument/2006/relationships/hyperlink" Target="https://www.fludb.org/brc/influenza_sequenceFeatureVariantTypes_search.spg?method=SubmitForm&amp;sourcePosition=3&amp;virusType=3&amp;virusASegmentsProtein=4%20HA&amp;subType=H1&amp;start=3&amp;end=3&amp;decorator=influenza&amp;ticketNumber=MG_604442745812" TargetMode="External"/><Relationship Id="rId6" Type="http://schemas.openxmlformats.org/officeDocument/2006/relationships/hyperlink" Target="https://www.fludb.org/brc/influenza_sequenceFeatureVariantTypes_search.spg?method=SubmitForm&amp;sourcePosition=64&amp;virusType=3&amp;virusASegmentsProtein=4%20HA&amp;subType=H1&amp;start=64&amp;end=64&amp;decorator=influenza&amp;ticketNumber=MG_604442745812" TargetMode="External"/><Relationship Id="rId15" Type="http://schemas.openxmlformats.org/officeDocument/2006/relationships/hyperlink" Target="https://www.fludb.org/brc/influenza_sequenceFeatureVariantTypes_search.spg?method=SubmitForm&amp;sourcePosition=155&amp;virusType=3&amp;virusASegmentsProtein=4%20HA&amp;subType=H1&amp;start=155&amp;end=155&amp;decorator=influenza&amp;ticketNumber=MG_604442745812" TargetMode="External"/><Relationship Id="rId23" Type="http://schemas.openxmlformats.org/officeDocument/2006/relationships/hyperlink" Target="https://www.fludb.org/brc/influenza_sequenceFeatureVariantTypes_search.spg?method=SubmitForm&amp;sourcePosition=190&amp;virusType=3&amp;virusASegmentsProtein=4%20HA&amp;subType=H1&amp;start=190&amp;end=190&amp;decorator=influenza&amp;ticketNumber=MG_604442745812" TargetMode="External"/><Relationship Id="rId28" Type="http://schemas.openxmlformats.org/officeDocument/2006/relationships/hyperlink" Target="https://www.fludb.org/brc/influenza_sequenceFeatureVariantTypes_search.spg?method=SubmitForm&amp;sourcePosition=228&amp;virusType=3&amp;virusASegmentsProtein=4%20HA&amp;subType=H1&amp;start=228&amp;end=228&amp;decorator=influenza&amp;ticketNumber=MG_604442745812" TargetMode="External"/><Relationship Id="rId36" Type="http://schemas.openxmlformats.org/officeDocument/2006/relationships/hyperlink" Target="https://www.fludb.org/brc/influenza_sequenceFeatureVariantTypes_search.spg?method=SubmitForm&amp;sourcePosition=289&amp;virusType=3&amp;virusASegmentsProtein=4%20HA&amp;subType=H1&amp;start=289&amp;end=289&amp;decorator=influenza&amp;ticketNumber=MG_604442745812" TargetMode="External"/><Relationship Id="rId49" Type="http://schemas.openxmlformats.org/officeDocument/2006/relationships/hyperlink" Target="https://www.fludb.org/brc/influenza_sequenceFeatureVariantTypes_search.spg?method=SubmitForm&amp;sourcePosition=389&amp;virusType=3&amp;virusASegmentsProtein=4%20HA&amp;subType=H1&amp;start=389&amp;end=389&amp;decorator=influenza&amp;ticketNumber=MG_6044427458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CD069-4BE1-7749-AA41-63236304CB25}">
  <dimension ref="A1:H566"/>
  <sheetViews>
    <sheetView tabSelected="1" workbookViewId="0">
      <pane ySplit="1" topLeftCell="A2" activePane="bottomLeft" state="frozen"/>
      <selection pane="bottomLeft" activeCell="F227" sqref="F227"/>
    </sheetView>
  </sheetViews>
  <sheetFormatPr baseColWidth="10" defaultRowHeight="16"/>
  <cols>
    <col min="2" max="3" width="36.5" customWidth="1"/>
    <col min="4" max="4" width="29.1640625" customWidth="1"/>
    <col min="5" max="5" width="36.5" customWidth="1"/>
    <col min="6" max="6" width="25" customWidth="1"/>
    <col min="7" max="7" width="20.83203125" customWidth="1"/>
    <col min="8" max="8" width="16.6640625" customWidth="1"/>
  </cols>
  <sheetData>
    <row r="1" spans="1:8">
      <c r="A1" s="12" t="s">
        <v>164</v>
      </c>
      <c r="B1" s="12" t="s">
        <v>174</v>
      </c>
      <c r="C1" s="12" t="s">
        <v>7</v>
      </c>
      <c r="D1" s="12" t="s">
        <v>43</v>
      </c>
      <c r="E1" s="10" t="s">
        <v>952</v>
      </c>
      <c r="F1" s="12" t="s">
        <v>6</v>
      </c>
      <c r="G1" s="12" t="s">
        <v>948</v>
      </c>
      <c r="H1" s="12" t="s">
        <v>5</v>
      </c>
    </row>
    <row r="2" spans="1:8">
      <c r="A2">
        <v>1</v>
      </c>
      <c r="B2" s="11" t="s">
        <v>928</v>
      </c>
      <c r="C2" s="11" t="s">
        <v>928</v>
      </c>
      <c r="D2" s="13" t="s">
        <v>928</v>
      </c>
      <c r="E2" s="41" t="s">
        <v>470</v>
      </c>
      <c r="F2" s="38"/>
      <c r="G2" s="38" t="s">
        <v>928</v>
      </c>
      <c r="H2" s="38" t="s">
        <v>928</v>
      </c>
    </row>
    <row r="3" spans="1:8">
      <c r="A3">
        <v>2</v>
      </c>
      <c r="B3" s="11" t="s">
        <v>928</v>
      </c>
      <c r="C3" s="11" t="s">
        <v>929</v>
      </c>
      <c r="D3" s="13" t="s">
        <v>929</v>
      </c>
      <c r="E3" s="41">
        <v>4.1280000000000001E-6</v>
      </c>
      <c r="F3" s="38"/>
      <c r="G3" s="38" t="s">
        <v>928</v>
      </c>
      <c r="H3" s="38" t="s">
        <v>928</v>
      </c>
    </row>
    <row r="4" spans="1:8">
      <c r="A4">
        <v>3</v>
      </c>
      <c r="B4" s="11" t="s">
        <v>929</v>
      </c>
      <c r="C4" s="11" t="s">
        <v>929</v>
      </c>
      <c r="D4" s="13" t="s">
        <v>929</v>
      </c>
      <c r="E4" s="41">
        <v>1.236E-7</v>
      </c>
      <c r="F4" s="38" t="s">
        <v>949</v>
      </c>
      <c r="G4" s="38" t="s">
        <v>928</v>
      </c>
      <c r="H4" s="38" t="s">
        <v>929</v>
      </c>
    </row>
    <row r="5" spans="1:8">
      <c r="A5">
        <v>4</v>
      </c>
      <c r="B5" s="11" t="s">
        <v>928</v>
      </c>
      <c r="C5" s="11" t="s">
        <v>929</v>
      </c>
      <c r="D5" s="13" t="s">
        <v>929</v>
      </c>
      <c r="E5" s="41">
        <v>2.3769999999999999E-13</v>
      </c>
      <c r="F5" s="38"/>
      <c r="G5" s="38" t="s">
        <v>928</v>
      </c>
      <c r="H5" s="38" t="s">
        <v>928</v>
      </c>
    </row>
    <row r="6" spans="1:8">
      <c r="A6">
        <v>5</v>
      </c>
      <c r="B6" s="11" t="s">
        <v>928</v>
      </c>
      <c r="C6" s="11" t="s">
        <v>928</v>
      </c>
      <c r="D6" s="13" t="s">
        <v>928</v>
      </c>
      <c r="E6" s="41" t="s">
        <v>470</v>
      </c>
      <c r="F6" s="38"/>
      <c r="G6" s="38" t="s">
        <v>928</v>
      </c>
      <c r="H6" s="38" t="s">
        <v>928</v>
      </c>
    </row>
    <row r="7" spans="1:8">
      <c r="A7">
        <v>6</v>
      </c>
      <c r="B7" s="11" t="s">
        <v>929</v>
      </c>
      <c r="C7" s="11" t="s">
        <v>929</v>
      </c>
      <c r="D7" s="13" t="s">
        <v>929</v>
      </c>
      <c r="E7" s="41">
        <v>2.7220000000000002E-17</v>
      </c>
      <c r="F7" s="38" t="s">
        <v>949</v>
      </c>
      <c r="G7" s="38" t="s">
        <v>928</v>
      </c>
      <c r="H7" s="38" t="s">
        <v>929</v>
      </c>
    </row>
    <row r="8" spans="1:8">
      <c r="A8">
        <v>7</v>
      </c>
      <c r="B8" s="11" t="s">
        <v>928</v>
      </c>
      <c r="C8" s="11" t="s">
        <v>928</v>
      </c>
      <c r="D8" s="13" t="s">
        <v>928</v>
      </c>
      <c r="E8" s="41" t="s">
        <v>470</v>
      </c>
      <c r="F8" s="38"/>
      <c r="G8" s="38" t="s">
        <v>928</v>
      </c>
      <c r="H8" s="38" t="s">
        <v>928</v>
      </c>
    </row>
    <row r="9" spans="1:8">
      <c r="A9">
        <v>8</v>
      </c>
      <c r="B9" s="11" t="s">
        <v>928</v>
      </c>
      <c r="C9" s="11" t="s">
        <v>928</v>
      </c>
      <c r="D9" s="13" t="s">
        <v>928</v>
      </c>
      <c r="E9" s="41" t="s">
        <v>470</v>
      </c>
      <c r="F9" s="38"/>
      <c r="G9" s="38" t="s">
        <v>928</v>
      </c>
      <c r="H9" s="38" t="s">
        <v>928</v>
      </c>
    </row>
    <row r="10" spans="1:8">
      <c r="A10">
        <v>9</v>
      </c>
      <c r="B10" s="11" t="s">
        <v>928</v>
      </c>
      <c r="C10" s="11" t="s">
        <v>929</v>
      </c>
      <c r="D10" s="13" t="s">
        <v>929</v>
      </c>
      <c r="E10" s="41">
        <v>9.4819999999999994E-14</v>
      </c>
      <c r="F10" s="38"/>
      <c r="G10" s="38" t="s">
        <v>928</v>
      </c>
      <c r="H10" s="38" t="s">
        <v>929</v>
      </c>
    </row>
    <row r="11" spans="1:8">
      <c r="A11">
        <v>10</v>
      </c>
      <c r="B11" s="11" t="s">
        <v>928</v>
      </c>
      <c r="C11" s="11" t="s">
        <v>929</v>
      </c>
      <c r="D11" s="13" t="s">
        <v>929</v>
      </c>
      <c r="E11" s="41">
        <v>2.0279999999999999E-10</v>
      </c>
      <c r="F11" s="38"/>
      <c r="G11" s="38" t="s">
        <v>928</v>
      </c>
      <c r="H11" s="38" t="s">
        <v>928</v>
      </c>
    </row>
    <row r="12" spans="1:8">
      <c r="A12">
        <v>11</v>
      </c>
      <c r="B12" s="11" t="s">
        <v>928</v>
      </c>
      <c r="C12" s="11" t="s">
        <v>929</v>
      </c>
      <c r="D12" s="13" t="s">
        <v>929</v>
      </c>
      <c r="E12" s="41">
        <v>1.188E-9</v>
      </c>
      <c r="F12" s="38"/>
      <c r="G12" s="38" t="s">
        <v>928</v>
      </c>
      <c r="H12" s="38" t="s">
        <v>929</v>
      </c>
    </row>
    <row r="13" spans="1:8">
      <c r="A13">
        <v>12</v>
      </c>
      <c r="B13" s="11" t="s">
        <v>928</v>
      </c>
      <c r="C13" s="11" t="s">
        <v>929</v>
      </c>
      <c r="D13" s="13" t="s">
        <v>928</v>
      </c>
      <c r="E13" s="41">
        <v>7.7689999999999996E-4</v>
      </c>
      <c r="F13" s="38"/>
      <c r="G13" s="38" t="s">
        <v>928</v>
      </c>
      <c r="H13" s="38" t="s">
        <v>929</v>
      </c>
    </row>
    <row r="14" spans="1:8">
      <c r="A14">
        <v>13</v>
      </c>
      <c r="B14" s="11" t="s">
        <v>929</v>
      </c>
      <c r="C14" s="11" t="s">
        <v>929</v>
      </c>
      <c r="D14" s="13" t="s">
        <v>929</v>
      </c>
      <c r="E14" s="41">
        <v>2.3310000000000001E-12</v>
      </c>
      <c r="F14" s="38" t="s">
        <v>949</v>
      </c>
      <c r="G14" s="38" t="s">
        <v>928</v>
      </c>
      <c r="H14" s="38" t="s">
        <v>928</v>
      </c>
    </row>
    <row r="15" spans="1:8">
      <c r="A15">
        <v>14</v>
      </c>
      <c r="B15" s="11" t="s">
        <v>929</v>
      </c>
      <c r="C15" s="11" t="s">
        <v>929</v>
      </c>
      <c r="D15" s="13" t="s">
        <v>929</v>
      </c>
      <c r="E15" s="41">
        <v>4.1659999999999999E-9</v>
      </c>
      <c r="F15" s="38" t="s">
        <v>949</v>
      </c>
      <c r="G15" s="38" t="s">
        <v>928</v>
      </c>
      <c r="H15" s="38" t="s">
        <v>928</v>
      </c>
    </row>
    <row r="16" spans="1:8">
      <c r="A16">
        <v>15</v>
      </c>
      <c r="B16" s="11" t="s">
        <v>928</v>
      </c>
      <c r="C16" s="11" t="s">
        <v>929</v>
      </c>
      <c r="D16" s="13" t="s">
        <v>929</v>
      </c>
      <c r="E16" s="41">
        <v>5.7729999999999997E-13</v>
      </c>
      <c r="F16" s="38"/>
      <c r="G16" s="38" t="s">
        <v>928</v>
      </c>
      <c r="H16" s="38" t="s">
        <v>928</v>
      </c>
    </row>
    <row r="17" spans="1:8">
      <c r="A17">
        <v>16</v>
      </c>
      <c r="B17" s="11" t="s">
        <v>928</v>
      </c>
      <c r="C17" s="11" t="s">
        <v>929</v>
      </c>
      <c r="D17" s="13" t="s">
        <v>929</v>
      </c>
      <c r="E17" s="41">
        <v>1.6489999999999999E-11</v>
      </c>
      <c r="F17" s="38"/>
      <c r="G17" s="38" t="s">
        <v>928</v>
      </c>
      <c r="H17" s="38" t="s">
        <v>928</v>
      </c>
    </row>
    <row r="18" spans="1:8">
      <c r="A18">
        <v>17</v>
      </c>
      <c r="B18" s="11" t="s">
        <v>928</v>
      </c>
      <c r="C18" s="11" t="s">
        <v>928</v>
      </c>
      <c r="D18" s="13" t="s">
        <v>928</v>
      </c>
      <c r="E18" s="41" t="s">
        <v>470</v>
      </c>
      <c r="F18" s="38"/>
      <c r="G18" s="38" t="s">
        <v>928</v>
      </c>
      <c r="H18" s="38" t="s">
        <v>928</v>
      </c>
    </row>
    <row r="19" spans="1:8">
      <c r="A19">
        <v>18</v>
      </c>
      <c r="B19" s="11" t="s">
        <v>928</v>
      </c>
      <c r="C19" s="11" t="s">
        <v>928</v>
      </c>
      <c r="D19" s="13" t="s">
        <v>928</v>
      </c>
      <c r="E19" s="41" t="s">
        <v>470</v>
      </c>
      <c r="F19" s="38"/>
      <c r="G19" s="38" t="s">
        <v>928</v>
      </c>
      <c r="H19" s="38" t="s">
        <v>928</v>
      </c>
    </row>
    <row r="20" spans="1:8">
      <c r="A20">
        <v>19</v>
      </c>
      <c r="B20" s="11" t="s">
        <v>928</v>
      </c>
      <c r="C20" s="11" t="s">
        <v>928</v>
      </c>
      <c r="D20" s="13" t="s">
        <v>928</v>
      </c>
      <c r="E20" s="41" t="s">
        <v>470</v>
      </c>
      <c r="F20" s="38"/>
      <c r="G20" s="38" t="s">
        <v>928</v>
      </c>
      <c r="H20" s="38" t="s">
        <v>928</v>
      </c>
    </row>
    <row r="21" spans="1:8">
      <c r="A21">
        <v>20</v>
      </c>
      <c r="B21" s="11" t="s">
        <v>928</v>
      </c>
      <c r="C21" s="11" t="s">
        <v>929</v>
      </c>
      <c r="D21" s="13" t="s">
        <v>929</v>
      </c>
      <c r="E21" s="41">
        <v>1.374E-14</v>
      </c>
      <c r="F21" s="38"/>
      <c r="G21" s="38" t="s">
        <v>928</v>
      </c>
      <c r="H21" s="38" t="s">
        <v>929</v>
      </c>
    </row>
    <row r="22" spans="1:8">
      <c r="A22">
        <v>21</v>
      </c>
      <c r="B22" s="11" t="s">
        <v>928</v>
      </c>
      <c r="C22" s="11" t="s">
        <v>928</v>
      </c>
      <c r="D22" s="13" t="s">
        <v>928</v>
      </c>
      <c r="E22" s="41" t="s">
        <v>470</v>
      </c>
      <c r="F22" s="38"/>
      <c r="G22" s="38" t="s">
        <v>928</v>
      </c>
      <c r="H22" s="38" t="s">
        <v>928</v>
      </c>
    </row>
    <row r="23" spans="1:8">
      <c r="A23">
        <v>22</v>
      </c>
      <c r="B23" s="11" t="s">
        <v>928</v>
      </c>
      <c r="C23" s="11" t="s">
        <v>929</v>
      </c>
      <c r="D23" s="13" t="s">
        <v>929</v>
      </c>
      <c r="E23" s="41">
        <v>2.2239999999999999E-14</v>
      </c>
      <c r="F23" s="38"/>
      <c r="G23" s="38" t="s">
        <v>928</v>
      </c>
      <c r="H23" s="38" t="s">
        <v>929</v>
      </c>
    </row>
    <row r="24" spans="1:8">
      <c r="A24">
        <v>23</v>
      </c>
      <c r="B24" s="11" t="s">
        <v>928</v>
      </c>
      <c r="C24" s="11" t="s">
        <v>928</v>
      </c>
      <c r="D24" s="13" t="s">
        <v>928</v>
      </c>
      <c r="E24" s="41" t="s">
        <v>470</v>
      </c>
      <c r="F24" s="38"/>
      <c r="G24" s="38" t="s">
        <v>928</v>
      </c>
      <c r="H24" s="38" t="s">
        <v>928</v>
      </c>
    </row>
    <row r="25" spans="1:8">
      <c r="A25">
        <v>24</v>
      </c>
      <c r="B25" s="11" t="s">
        <v>928</v>
      </c>
      <c r="C25" s="11" t="s">
        <v>928</v>
      </c>
      <c r="D25" s="13" t="s">
        <v>928</v>
      </c>
      <c r="E25" s="41" t="s">
        <v>470</v>
      </c>
      <c r="F25" s="38"/>
      <c r="G25" s="38" t="s">
        <v>928</v>
      </c>
      <c r="H25" s="38" t="s">
        <v>928</v>
      </c>
    </row>
    <row r="26" spans="1:8">
      <c r="A26">
        <v>25</v>
      </c>
      <c r="B26" s="11" t="s">
        <v>928</v>
      </c>
      <c r="C26" s="11" t="s">
        <v>928</v>
      </c>
      <c r="D26" s="13" t="s">
        <v>928</v>
      </c>
      <c r="E26" s="41" t="s">
        <v>470</v>
      </c>
      <c r="F26" s="38"/>
      <c r="G26" s="38" t="s">
        <v>928</v>
      </c>
      <c r="H26" s="38" t="s">
        <v>928</v>
      </c>
    </row>
    <row r="27" spans="1:8">
      <c r="A27">
        <v>26</v>
      </c>
      <c r="B27" s="11" t="s">
        <v>928</v>
      </c>
      <c r="C27" s="11" t="s">
        <v>929</v>
      </c>
      <c r="D27" s="13" t="s">
        <v>928</v>
      </c>
      <c r="E27" s="41">
        <v>4.8439999999999997E-2</v>
      </c>
      <c r="F27" s="38"/>
      <c r="G27" s="38" t="s">
        <v>928</v>
      </c>
      <c r="H27" s="38" t="s">
        <v>929</v>
      </c>
    </row>
    <row r="28" spans="1:8">
      <c r="A28">
        <v>27</v>
      </c>
      <c r="B28" s="11" t="s">
        <v>928</v>
      </c>
      <c r="C28" s="11" t="s">
        <v>928</v>
      </c>
      <c r="D28" s="13" t="s">
        <v>928</v>
      </c>
      <c r="E28" s="41" t="s">
        <v>470</v>
      </c>
      <c r="F28" s="38"/>
      <c r="G28" s="38" t="s">
        <v>928</v>
      </c>
      <c r="H28" s="38" t="s">
        <v>928</v>
      </c>
    </row>
    <row r="29" spans="1:8">
      <c r="A29">
        <v>28</v>
      </c>
      <c r="B29" s="11" t="s">
        <v>928</v>
      </c>
      <c r="C29" s="11" t="s">
        <v>928</v>
      </c>
      <c r="D29" s="13" t="s">
        <v>928</v>
      </c>
      <c r="E29" s="41" t="s">
        <v>470</v>
      </c>
      <c r="F29" s="38"/>
      <c r="G29" s="38" t="s">
        <v>928</v>
      </c>
      <c r="H29" s="38" t="s">
        <v>928</v>
      </c>
    </row>
    <row r="30" spans="1:8">
      <c r="A30">
        <v>29</v>
      </c>
      <c r="B30" s="11" t="s">
        <v>928</v>
      </c>
      <c r="C30" s="11" t="s">
        <v>928</v>
      </c>
      <c r="D30" s="13" t="s">
        <v>928</v>
      </c>
      <c r="E30" s="41" t="s">
        <v>470</v>
      </c>
      <c r="F30" s="38"/>
      <c r="G30" s="38" t="s">
        <v>928</v>
      </c>
      <c r="H30" s="38" t="s">
        <v>928</v>
      </c>
    </row>
    <row r="31" spans="1:8">
      <c r="A31">
        <v>30</v>
      </c>
      <c r="B31" s="11" t="s">
        <v>928</v>
      </c>
      <c r="C31" s="11" t="s">
        <v>928</v>
      </c>
      <c r="D31" s="13" t="s">
        <v>928</v>
      </c>
      <c r="E31" s="41" t="s">
        <v>470</v>
      </c>
      <c r="F31" s="38"/>
      <c r="G31" s="38" t="s">
        <v>928</v>
      </c>
      <c r="H31" s="38" t="s">
        <v>928</v>
      </c>
    </row>
    <row r="32" spans="1:8">
      <c r="A32">
        <v>31</v>
      </c>
      <c r="B32" s="11" t="s">
        <v>928</v>
      </c>
      <c r="C32" s="11" t="s">
        <v>929</v>
      </c>
      <c r="D32" s="13" t="s">
        <v>928</v>
      </c>
      <c r="E32" s="41">
        <v>3.8059999999999997E-2</v>
      </c>
      <c r="F32" s="38"/>
      <c r="G32" s="38" t="s">
        <v>928</v>
      </c>
      <c r="H32" s="38" t="s">
        <v>928</v>
      </c>
    </row>
    <row r="33" spans="1:8">
      <c r="A33">
        <v>32</v>
      </c>
      <c r="B33" s="11" t="s">
        <v>928</v>
      </c>
      <c r="C33" s="11" t="s">
        <v>928</v>
      </c>
      <c r="D33" s="13" t="s">
        <v>928</v>
      </c>
      <c r="E33" s="41" t="s">
        <v>470</v>
      </c>
      <c r="F33" s="38"/>
      <c r="G33" s="38" t="s">
        <v>928</v>
      </c>
      <c r="H33" s="38" t="s">
        <v>928</v>
      </c>
    </row>
    <row r="34" spans="1:8">
      <c r="A34">
        <v>33</v>
      </c>
      <c r="B34" s="11" t="s">
        <v>928</v>
      </c>
      <c r="C34" s="11" t="s">
        <v>928</v>
      </c>
      <c r="D34" s="13" t="s">
        <v>928</v>
      </c>
      <c r="E34" s="41" t="s">
        <v>470</v>
      </c>
      <c r="F34" s="38"/>
      <c r="G34" s="38" t="s">
        <v>928</v>
      </c>
      <c r="H34" s="38" t="s">
        <v>928</v>
      </c>
    </row>
    <row r="35" spans="1:8">
      <c r="A35">
        <v>34</v>
      </c>
      <c r="B35" s="11" t="s">
        <v>928</v>
      </c>
      <c r="C35" s="11" t="s">
        <v>928</v>
      </c>
      <c r="D35" s="13" t="s">
        <v>928</v>
      </c>
      <c r="E35" s="41" t="s">
        <v>470</v>
      </c>
      <c r="F35" s="38"/>
      <c r="G35" s="38" t="s">
        <v>928</v>
      </c>
      <c r="H35" s="38" t="s">
        <v>928</v>
      </c>
    </row>
    <row r="36" spans="1:8">
      <c r="A36">
        <v>35</v>
      </c>
      <c r="B36" s="11" t="s">
        <v>928</v>
      </c>
      <c r="C36" s="11" t="s">
        <v>928</v>
      </c>
      <c r="D36" s="13" t="s">
        <v>928</v>
      </c>
      <c r="E36" s="41" t="s">
        <v>470</v>
      </c>
      <c r="F36" s="38"/>
      <c r="G36" s="38" t="s">
        <v>928</v>
      </c>
      <c r="H36" s="38" t="s">
        <v>928</v>
      </c>
    </row>
    <row r="37" spans="1:8">
      <c r="A37">
        <v>36</v>
      </c>
      <c r="B37" s="11" t="s">
        <v>928</v>
      </c>
      <c r="C37" s="11" t="s">
        <v>929</v>
      </c>
      <c r="D37" s="13" t="s">
        <v>929</v>
      </c>
      <c r="E37" s="41">
        <v>1.059E-12</v>
      </c>
      <c r="F37" s="38"/>
      <c r="G37" s="38" t="s">
        <v>928</v>
      </c>
      <c r="H37" s="38" t="s">
        <v>928</v>
      </c>
    </row>
    <row r="38" spans="1:8">
      <c r="A38">
        <v>37</v>
      </c>
      <c r="B38" s="11" t="s">
        <v>928</v>
      </c>
      <c r="C38" s="11" t="s">
        <v>929</v>
      </c>
      <c r="D38" s="13" t="s">
        <v>928</v>
      </c>
      <c r="E38" s="41">
        <v>2.0729999999999998E-2</v>
      </c>
      <c r="F38" s="38"/>
      <c r="G38" s="38" t="s">
        <v>928</v>
      </c>
      <c r="H38" s="38" t="s">
        <v>928</v>
      </c>
    </row>
    <row r="39" spans="1:8">
      <c r="A39">
        <v>38</v>
      </c>
      <c r="B39" s="11" t="s">
        <v>928</v>
      </c>
      <c r="C39" s="11" t="s">
        <v>928</v>
      </c>
      <c r="D39" s="13" t="s">
        <v>928</v>
      </c>
      <c r="E39" s="41" t="s">
        <v>470</v>
      </c>
      <c r="F39" s="38"/>
      <c r="G39" s="38" t="s">
        <v>928</v>
      </c>
      <c r="H39" s="38" t="s">
        <v>928</v>
      </c>
    </row>
    <row r="40" spans="1:8">
      <c r="A40">
        <v>39</v>
      </c>
      <c r="B40" s="11" t="s">
        <v>928</v>
      </c>
      <c r="C40" s="11" t="s">
        <v>928</v>
      </c>
      <c r="D40" s="13" t="s">
        <v>928</v>
      </c>
      <c r="E40" s="41" t="s">
        <v>470</v>
      </c>
      <c r="F40" s="38"/>
      <c r="G40" s="38" t="s">
        <v>928</v>
      </c>
      <c r="H40" s="38" t="s">
        <v>928</v>
      </c>
    </row>
    <row r="41" spans="1:8">
      <c r="A41">
        <v>40</v>
      </c>
      <c r="B41" s="11" t="s">
        <v>928</v>
      </c>
      <c r="C41" s="11" t="s">
        <v>928</v>
      </c>
      <c r="D41" s="13" t="s">
        <v>928</v>
      </c>
      <c r="E41" s="41" t="s">
        <v>470</v>
      </c>
      <c r="F41" s="38"/>
      <c r="G41" s="38" t="s">
        <v>928</v>
      </c>
      <c r="H41" s="38" t="s">
        <v>928</v>
      </c>
    </row>
    <row r="42" spans="1:8">
      <c r="A42">
        <v>41</v>
      </c>
      <c r="B42" s="11" t="s">
        <v>928</v>
      </c>
      <c r="C42" s="11" t="s">
        <v>928</v>
      </c>
      <c r="D42" s="13" t="s">
        <v>928</v>
      </c>
      <c r="E42" s="41" t="s">
        <v>470</v>
      </c>
      <c r="F42" s="38"/>
      <c r="G42" s="38" t="s">
        <v>928</v>
      </c>
      <c r="H42" s="38" t="s">
        <v>928</v>
      </c>
    </row>
    <row r="43" spans="1:8">
      <c r="A43">
        <v>42</v>
      </c>
      <c r="B43" s="11" t="s">
        <v>928</v>
      </c>
      <c r="C43" s="11" t="s">
        <v>928</v>
      </c>
      <c r="D43" s="13" t="s">
        <v>928</v>
      </c>
      <c r="E43" s="41" t="s">
        <v>470</v>
      </c>
      <c r="F43" s="38"/>
      <c r="G43" s="38" t="s">
        <v>928</v>
      </c>
      <c r="H43" s="38" t="s">
        <v>928</v>
      </c>
    </row>
    <row r="44" spans="1:8">
      <c r="A44">
        <v>43</v>
      </c>
      <c r="B44" s="11" t="s">
        <v>928</v>
      </c>
      <c r="C44" s="11" t="s">
        <v>928</v>
      </c>
      <c r="D44" s="13" t="s">
        <v>928</v>
      </c>
      <c r="E44" s="41" t="s">
        <v>470</v>
      </c>
      <c r="F44" s="38"/>
      <c r="G44" s="38" t="s">
        <v>928</v>
      </c>
      <c r="H44" s="38" t="s">
        <v>928</v>
      </c>
    </row>
    <row r="45" spans="1:8">
      <c r="A45">
        <v>44</v>
      </c>
      <c r="B45" s="11" t="s">
        <v>928</v>
      </c>
      <c r="C45" s="11" t="s">
        <v>928</v>
      </c>
      <c r="D45" s="13" t="s">
        <v>928</v>
      </c>
      <c r="E45" s="41" t="s">
        <v>470</v>
      </c>
      <c r="F45" s="38"/>
      <c r="G45" s="38" t="s">
        <v>928</v>
      </c>
      <c r="H45" s="38" t="s">
        <v>928</v>
      </c>
    </row>
    <row r="46" spans="1:8">
      <c r="A46">
        <v>45</v>
      </c>
      <c r="B46" s="11" t="s">
        <v>928</v>
      </c>
      <c r="C46" s="11" t="s">
        <v>928</v>
      </c>
      <c r="D46" s="13" t="s">
        <v>928</v>
      </c>
      <c r="E46" s="41" t="s">
        <v>470</v>
      </c>
      <c r="F46" s="38"/>
      <c r="G46" s="38" t="s">
        <v>928</v>
      </c>
      <c r="H46" s="38" t="s">
        <v>928</v>
      </c>
    </row>
    <row r="47" spans="1:8">
      <c r="A47">
        <v>46</v>
      </c>
      <c r="B47" s="11" t="s">
        <v>928</v>
      </c>
      <c r="C47" s="11" t="s">
        <v>928</v>
      </c>
      <c r="D47" s="13" t="s">
        <v>928</v>
      </c>
      <c r="E47" s="41" t="s">
        <v>470</v>
      </c>
      <c r="F47" s="38"/>
      <c r="G47" s="38" t="s">
        <v>928</v>
      </c>
      <c r="H47" s="38" t="s">
        <v>928</v>
      </c>
    </row>
    <row r="48" spans="1:8">
      <c r="A48">
        <v>47</v>
      </c>
      <c r="B48" s="11" t="s">
        <v>928</v>
      </c>
      <c r="C48" s="11" t="s">
        <v>928</v>
      </c>
      <c r="D48" s="13" t="s">
        <v>928</v>
      </c>
      <c r="E48" s="41" t="s">
        <v>470</v>
      </c>
      <c r="F48" s="38"/>
      <c r="G48" s="38" t="s">
        <v>928</v>
      </c>
      <c r="H48" s="38" t="s">
        <v>928</v>
      </c>
    </row>
    <row r="49" spans="1:8">
      <c r="A49">
        <v>48</v>
      </c>
      <c r="B49" s="11" t="s">
        <v>928</v>
      </c>
      <c r="C49" s="11" t="s">
        <v>928</v>
      </c>
      <c r="D49" s="13" t="s">
        <v>928</v>
      </c>
      <c r="E49" s="41" t="s">
        <v>470</v>
      </c>
      <c r="F49" s="38"/>
      <c r="G49" s="38" t="s">
        <v>928</v>
      </c>
      <c r="H49" s="38" t="s">
        <v>928</v>
      </c>
    </row>
    <row r="50" spans="1:8">
      <c r="A50">
        <v>49</v>
      </c>
      <c r="B50" s="11" t="s">
        <v>928</v>
      </c>
      <c r="C50" s="11" t="s">
        <v>928</v>
      </c>
      <c r="D50" s="13" t="s">
        <v>928</v>
      </c>
      <c r="E50" s="41" t="s">
        <v>470</v>
      </c>
      <c r="F50" s="38"/>
      <c r="G50" s="38" t="s">
        <v>928</v>
      </c>
      <c r="H50" s="38" t="s">
        <v>928</v>
      </c>
    </row>
    <row r="51" spans="1:8">
      <c r="A51">
        <v>50</v>
      </c>
      <c r="B51" s="11" t="s">
        <v>928</v>
      </c>
      <c r="C51" s="11" t="s">
        <v>928</v>
      </c>
      <c r="D51" s="13" t="s">
        <v>928</v>
      </c>
      <c r="E51" s="41" t="s">
        <v>470</v>
      </c>
      <c r="F51" s="38"/>
      <c r="G51" s="38" t="s">
        <v>928</v>
      </c>
      <c r="H51" s="38" t="s">
        <v>928</v>
      </c>
    </row>
    <row r="52" spans="1:8">
      <c r="A52">
        <v>51</v>
      </c>
      <c r="B52" s="11" t="s">
        <v>928</v>
      </c>
      <c r="C52" s="11" t="s">
        <v>928</v>
      </c>
      <c r="D52" s="13" t="s">
        <v>928</v>
      </c>
      <c r="E52" s="41" t="s">
        <v>470</v>
      </c>
      <c r="F52" s="38"/>
      <c r="G52" s="38" t="s">
        <v>928</v>
      </c>
      <c r="H52" s="38" t="s">
        <v>928</v>
      </c>
    </row>
    <row r="53" spans="1:8">
      <c r="A53">
        <v>52</v>
      </c>
      <c r="B53" s="11" t="s">
        <v>928</v>
      </c>
      <c r="C53" s="11" t="s">
        <v>929</v>
      </c>
      <c r="D53" s="13" t="s">
        <v>929</v>
      </c>
      <c r="E53" s="41">
        <v>2.596E-11</v>
      </c>
      <c r="F53" s="38"/>
      <c r="G53" s="38" t="s">
        <v>928</v>
      </c>
      <c r="H53" s="38" t="s">
        <v>928</v>
      </c>
    </row>
    <row r="54" spans="1:8">
      <c r="A54">
        <v>53</v>
      </c>
      <c r="B54" s="11" t="s">
        <v>928</v>
      </c>
      <c r="C54" s="11" t="s">
        <v>929</v>
      </c>
      <c r="D54" s="13" t="s">
        <v>929</v>
      </c>
      <c r="E54" s="41">
        <v>1.4290000000000001E-14</v>
      </c>
      <c r="F54" s="38"/>
      <c r="G54" s="38" t="s">
        <v>928</v>
      </c>
      <c r="H54" s="38" t="s">
        <v>929</v>
      </c>
    </row>
    <row r="55" spans="1:8">
      <c r="A55">
        <v>54</v>
      </c>
      <c r="B55" s="11" t="s">
        <v>928</v>
      </c>
      <c r="C55" s="11" t="s">
        <v>928</v>
      </c>
      <c r="D55" s="13" t="s">
        <v>928</v>
      </c>
      <c r="E55" s="41" t="s">
        <v>470</v>
      </c>
      <c r="F55" s="38"/>
      <c r="G55" s="38" t="s">
        <v>928</v>
      </c>
      <c r="H55" s="38" t="s">
        <v>928</v>
      </c>
    </row>
    <row r="56" spans="1:8">
      <c r="A56">
        <v>55</v>
      </c>
      <c r="B56" s="11" t="s">
        <v>928</v>
      </c>
      <c r="C56" s="11" t="s">
        <v>928</v>
      </c>
      <c r="D56" s="13" t="s">
        <v>928</v>
      </c>
      <c r="E56" s="41" t="s">
        <v>470</v>
      </c>
      <c r="F56" s="38"/>
      <c r="G56" s="38" t="s">
        <v>928</v>
      </c>
      <c r="H56" s="38" t="s">
        <v>928</v>
      </c>
    </row>
    <row r="57" spans="1:8">
      <c r="A57">
        <v>56</v>
      </c>
      <c r="B57" s="11" t="s">
        <v>928</v>
      </c>
      <c r="C57" s="11" t="s">
        <v>928</v>
      </c>
      <c r="D57" s="13" t="s">
        <v>928</v>
      </c>
      <c r="E57" s="41" t="s">
        <v>470</v>
      </c>
      <c r="F57" s="38"/>
      <c r="G57" s="38" t="s">
        <v>928</v>
      </c>
      <c r="H57" s="38" t="s">
        <v>928</v>
      </c>
    </row>
    <row r="58" spans="1:8">
      <c r="A58">
        <v>57</v>
      </c>
      <c r="B58" s="11" t="s">
        <v>928</v>
      </c>
      <c r="C58" s="11" t="s">
        <v>928</v>
      </c>
      <c r="D58" s="13" t="s">
        <v>928</v>
      </c>
      <c r="E58" s="41" t="s">
        <v>470</v>
      </c>
      <c r="F58" s="38"/>
      <c r="G58" s="38" t="s">
        <v>928</v>
      </c>
      <c r="H58" s="38" t="s">
        <v>928</v>
      </c>
    </row>
    <row r="59" spans="1:8">
      <c r="A59">
        <v>58</v>
      </c>
      <c r="B59" s="11" t="s">
        <v>928</v>
      </c>
      <c r="C59" s="11" t="s">
        <v>928</v>
      </c>
      <c r="D59" s="13" t="s">
        <v>928</v>
      </c>
      <c r="E59" s="41" t="s">
        <v>470</v>
      </c>
      <c r="F59" s="38"/>
      <c r="G59" s="38" t="s">
        <v>928</v>
      </c>
      <c r="H59" s="38" t="s">
        <v>928</v>
      </c>
    </row>
    <row r="60" spans="1:8">
      <c r="A60">
        <v>59</v>
      </c>
      <c r="B60" s="11" t="s">
        <v>928</v>
      </c>
      <c r="C60" s="11" t="s">
        <v>928</v>
      </c>
      <c r="D60" s="13" t="s">
        <v>928</v>
      </c>
      <c r="E60" s="41" t="s">
        <v>470</v>
      </c>
      <c r="F60" s="38"/>
      <c r="G60" s="38" t="s">
        <v>928</v>
      </c>
      <c r="H60" s="38" t="s">
        <v>928</v>
      </c>
    </row>
    <row r="61" spans="1:8">
      <c r="A61">
        <v>60</v>
      </c>
      <c r="B61" s="11" t="s">
        <v>928</v>
      </c>
      <c r="C61" s="11" t="s">
        <v>929</v>
      </c>
      <c r="D61" s="13" t="s">
        <v>929</v>
      </c>
      <c r="E61" s="41">
        <v>1.4309999999999999E-13</v>
      </c>
      <c r="F61" s="38"/>
      <c r="G61" s="38" t="s">
        <v>928</v>
      </c>
      <c r="H61" s="38" t="s">
        <v>928</v>
      </c>
    </row>
    <row r="62" spans="1:8">
      <c r="A62">
        <v>61</v>
      </c>
      <c r="B62" s="11" t="s">
        <v>928</v>
      </c>
      <c r="C62" s="11" t="s">
        <v>929</v>
      </c>
      <c r="D62" s="13" t="s">
        <v>928</v>
      </c>
      <c r="E62" s="41">
        <v>1.7409999999999998E-2</v>
      </c>
      <c r="F62" s="38"/>
      <c r="G62" s="38" t="s">
        <v>928</v>
      </c>
      <c r="H62" s="38" t="s">
        <v>928</v>
      </c>
    </row>
    <row r="63" spans="1:8">
      <c r="A63">
        <v>62</v>
      </c>
      <c r="B63" s="11" t="s">
        <v>929</v>
      </c>
      <c r="C63" s="11" t="s">
        <v>929</v>
      </c>
      <c r="D63" s="13" t="s">
        <v>929</v>
      </c>
      <c r="E63" s="41">
        <v>2.802E-14</v>
      </c>
      <c r="F63" s="38" t="s">
        <v>3</v>
      </c>
      <c r="G63" s="38" t="s">
        <v>929</v>
      </c>
      <c r="H63" s="38" t="s">
        <v>929</v>
      </c>
    </row>
    <row r="64" spans="1:8">
      <c r="A64">
        <v>63</v>
      </c>
      <c r="B64" s="11" t="s">
        <v>928</v>
      </c>
      <c r="C64" s="11" t="s">
        <v>928</v>
      </c>
      <c r="D64" s="13" t="s">
        <v>928</v>
      </c>
      <c r="E64" s="41" t="s">
        <v>470</v>
      </c>
      <c r="F64" s="38"/>
      <c r="G64" s="38" t="s">
        <v>928</v>
      </c>
      <c r="H64" s="38" t="s">
        <v>928</v>
      </c>
    </row>
    <row r="65" spans="1:8">
      <c r="A65">
        <v>64</v>
      </c>
      <c r="B65" s="11" t="s">
        <v>929</v>
      </c>
      <c r="C65" s="11" t="s">
        <v>929</v>
      </c>
      <c r="D65" s="13" t="s">
        <v>929</v>
      </c>
      <c r="E65" s="41">
        <v>5.2320000000000003E-13</v>
      </c>
      <c r="F65" s="38" t="s">
        <v>3</v>
      </c>
      <c r="G65" s="38" t="s">
        <v>928</v>
      </c>
      <c r="H65" s="38" t="s">
        <v>928</v>
      </c>
    </row>
    <row r="66" spans="1:8">
      <c r="A66">
        <v>65</v>
      </c>
      <c r="B66" s="11" t="s">
        <v>929</v>
      </c>
      <c r="C66" s="11" t="s">
        <v>929</v>
      </c>
      <c r="D66" s="13" t="s">
        <v>929</v>
      </c>
      <c r="E66" s="41">
        <v>9.1749999999999998E-8</v>
      </c>
      <c r="F66" s="38" t="s">
        <v>3</v>
      </c>
      <c r="G66" s="38" t="s">
        <v>928</v>
      </c>
      <c r="H66" s="38" t="s">
        <v>928</v>
      </c>
    </row>
    <row r="67" spans="1:8">
      <c r="A67">
        <v>66</v>
      </c>
      <c r="B67" s="11" t="s">
        <v>928</v>
      </c>
      <c r="C67" s="11" t="s">
        <v>928</v>
      </c>
      <c r="D67" s="13" t="s">
        <v>928</v>
      </c>
      <c r="E67" s="41" t="s">
        <v>470</v>
      </c>
      <c r="F67" s="38"/>
      <c r="G67" s="38" t="s">
        <v>928</v>
      </c>
      <c r="H67" s="38" t="s">
        <v>928</v>
      </c>
    </row>
    <row r="68" spans="1:8">
      <c r="A68">
        <v>67</v>
      </c>
      <c r="B68" s="11" t="s">
        <v>928</v>
      </c>
      <c r="C68" s="11" t="s">
        <v>928</v>
      </c>
      <c r="D68" s="13" t="s">
        <v>928</v>
      </c>
      <c r="E68" s="41" t="s">
        <v>470</v>
      </c>
      <c r="F68" s="38"/>
      <c r="G68" s="38" t="s">
        <v>928</v>
      </c>
      <c r="H68" s="38" t="s">
        <v>928</v>
      </c>
    </row>
    <row r="69" spans="1:8">
      <c r="A69">
        <v>68</v>
      </c>
      <c r="B69" s="11" t="s">
        <v>928</v>
      </c>
      <c r="C69" s="11" t="s">
        <v>929</v>
      </c>
      <c r="D69" s="13" t="s">
        <v>929</v>
      </c>
      <c r="E69" s="41">
        <v>9.5070000000000004E-10</v>
      </c>
      <c r="F69" s="38"/>
      <c r="G69" s="38" t="s">
        <v>928</v>
      </c>
      <c r="H69" s="38" t="s">
        <v>928</v>
      </c>
    </row>
    <row r="70" spans="1:8">
      <c r="A70">
        <v>69</v>
      </c>
      <c r="B70" s="11" t="s">
        <v>928</v>
      </c>
      <c r="C70" s="11" t="s">
        <v>928</v>
      </c>
      <c r="D70" s="13" t="s">
        <v>928</v>
      </c>
      <c r="E70" s="41" t="s">
        <v>470</v>
      </c>
      <c r="F70" s="38"/>
      <c r="G70" s="38" t="s">
        <v>928</v>
      </c>
      <c r="H70" s="38" t="s">
        <v>928</v>
      </c>
    </row>
    <row r="71" spans="1:8">
      <c r="A71">
        <v>70</v>
      </c>
      <c r="B71" s="11" t="s">
        <v>928</v>
      </c>
      <c r="C71" s="11" t="s">
        <v>929</v>
      </c>
      <c r="D71" s="13" t="s">
        <v>928</v>
      </c>
      <c r="E71" s="41">
        <v>6.7340000000000004E-3</v>
      </c>
      <c r="F71" s="38"/>
      <c r="G71" s="38" t="s">
        <v>928</v>
      </c>
      <c r="H71" s="38" t="s">
        <v>929</v>
      </c>
    </row>
    <row r="72" spans="1:8">
      <c r="A72">
        <v>71</v>
      </c>
      <c r="B72" s="11" t="s">
        <v>928</v>
      </c>
      <c r="C72" s="11" t="s">
        <v>929</v>
      </c>
      <c r="D72" s="13" t="s">
        <v>929</v>
      </c>
      <c r="E72" s="41">
        <v>2.2239999999999999E-14</v>
      </c>
      <c r="F72" s="38"/>
      <c r="G72" s="38" t="s">
        <v>928</v>
      </c>
      <c r="H72" s="38" t="s">
        <v>929</v>
      </c>
    </row>
    <row r="73" spans="1:8">
      <c r="A73">
        <v>72</v>
      </c>
      <c r="B73" s="11" t="s">
        <v>928</v>
      </c>
      <c r="C73" s="11" t="s">
        <v>928</v>
      </c>
      <c r="D73" s="13" t="s">
        <v>928</v>
      </c>
      <c r="E73" s="41" t="s">
        <v>470</v>
      </c>
      <c r="F73" s="38"/>
      <c r="G73" s="38" t="s">
        <v>928</v>
      </c>
      <c r="H73" s="38" t="s">
        <v>928</v>
      </c>
    </row>
    <row r="74" spans="1:8">
      <c r="A74">
        <v>73</v>
      </c>
      <c r="B74" s="11" t="s">
        <v>928</v>
      </c>
      <c r="C74" s="11" t="s">
        <v>929</v>
      </c>
      <c r="D74" s="13" t="s">
        <v>928</v>
      </c>
      <c r="E74" s="41">
        <v>4.8439999999999997E-2</v>
      </c>
      <c r="F74" s="38"/>
      <c r="G74" s="38" t="s">
        <v>928</v>
      </c>
      <c r="H74" s="38" t="s">
        <v>929</v>
      </c>
    </row>
    <row r="75" spans="1:8">
      <c r="A75">
        <v>74</v>
      </c>
      <c r="B75" s="11" t="s">
        <v>928</v>
      </c>
      <c r="C75" s="11" t="s">
        <v>929</v>
      </c>
      <c r="D75" s="13" t="s">
        <v>929</v>
      </c>
      <c r="E75" s="41">
        <v>1.9489999999999999E-12</v>
      </c>
      <c r="F75" s="38"/>
      <c r="G75" s="38" t="s">
        <v>928</v>
      </c>
      <c r="H75" s="38" t="s">
        <v>929</v>
      </c>
    </row>
    <row r="76" spans="1:8">
      <c r="A76">
        <v>75</v>
      </c>
      <c r="B76" s="11" t="s">
        <v>928</v>
      </c>
      <c r="C76" s="11" t="s">
        <v>928</v>
      </c>
      <c r="D76" s="13" t="s">
        <v>928</v>
      </c>
      <c r="E76" s="41" t="s">
        <v>470</v>
      </c>
      <c r="F76" s="38"/>
      <c r="G76" s="38" t="s">
        <v>928</v>
      </c>
      <c r="H76" s="38" t="s">
        <v>928</v>
      </c>
    </row>
    <row r="77" spans="1:8">
      <c r="A77">
        <v>76</v>
      </c>
      <c r="B77" s="11" t="s">
        <v>928</v>
      </c>
      <c r="C77" s="11" t="s">
        <v>928</v>
      </c>
      <c r="D77" s="13" t="s">
        <v>928</v>
      </c>
      <c r="E77" s="41" t="s">
        <v>470</v>
      </c>
      <c r="F77" s="38"/>
      <c r="G77" s="38" t="s">
        <v>928</v>
      </c>
      <c r="H77" s="38" t="s">
        <v>928</v>
      </c>
    </row>
    <row r="78" spans="1:8">
      <c r="A78">
        <v>77</v>
      </c>
      <c r="B78" s="11" t="s">
        <v>928</v>
      </c>
      <c r="C78" s="11" t="s">
        <v>928</v>
      </c>
      <c r="D78" s="13" t="s">
        <v>928</v>
      </c>
      <c r="E78" s="41" t="s">
        <v>470</v>
      </c>
      <c r="F78" s="38"/>
      <c r="G78" s="38" t="s">
        <v>928</v>
      </c>
      <c r="H78" s="38" t="s">
        <v>928</v>
      </c>
    </row>
    <row r="79" spans="1:8">
      <c r="A79">
        <v>78</v>
      </c>
      <c r="B79" s="11" t="s">
        <v>928</v>
      </c>
      <c r="C79" s="11" t="s">
        <v>928</v>
      </c>
      <c r="D79" s="13" t="s">
        <v>928</v>
      </c>
      <c r="E79" s="41" t="s">
        <v>470</v>
      </c>
      <c r="F79" s="38"/>
      <c r="G79" s="38" t="s">
        <v>928</v>
      </c>
      <c r="H79" s="38" t="s">
        <v>928</v>
      </c>
    </row>
    <row r="80" spans="1:8">
      <c r="A80">
        <v>79</v>
      </c>
      <c r="B80" s="11" t="s">
        <v>928</v>
      </c>
      <c r="C80" s="11" t="s">
        <v>928</v>
      </c>
      <c r="D80" s="13" t="s">
        <v>928</v>
      </c>
      <c r="E80" s="41" t="s">
        <v>470</v>
      </c>
      <c r="F80" s="38"/>
      <c r="G80" s="38" t="s">
        <v>928</v>
      </c>
      <c r="H80" s="38" t="s">
        <v>928</v>
      </c>
    </row>
    <row r="81" spans="1:8">
      <c r="A81">
        <v>80</v>
      </c>
      <c r="B81" s="11" t="s">
        <v>928</v>
      </c>
      <c r="C81" s="11" t="s">
        <v>928</v>
      </c>
      <c r="D81" s="13" t="s">
        <v>928</v>
      </c>
      <c r="E81" s="41" t="s">
        <v>470</v>
      </c>
      <c r="F81" s="38"/>
      <c r="G81" s="38" t="s">
        <v>928</v>
      </c>
      <c r="H81" s="38" t="s">
        <v>928</v>
      </c>
    </row>
    <row r="82" spans="1:8">
      <c r="A82">
        <v>81</v>
      </c>
      <c r="B82" s="11" t="s">
        <v>928</v>
      </c>
      <c r="C82" s="11" t="s">
        <v>928</v>
      </c>
      <c r="D82" s="13" t="s">
        <v>928</v>
      </c>
      <c r="E82" s="41" t="s">
        <v>470</v>
      </c>
      <c r="F82" s="38"/>
      <c r="G82" s="38" t="s">
        <v>928</v>
      </c>
      <c r="H82" s="38" t="s">
        <v>928</v>
      </c>
    </row>
    <row r="83" spans="1:8">
      <c r="A83">
        <v>82</v>
      </c>
      <c r="B83" s="11" t="s">
        <v>928</v>
      </c>
      <c r="C83" s="11" t="s">
        <v>928</v>
      </c>
      <c r="D83" s="13" t="s">
        <v>928</v>
      </c>
      <c r="E83" s="41" t="s">
        <v>470</v>
      </c>
      <c r="F83" s="38"/>
      <c r="G83" s="38" t="s">
        <v>928</v>
      </c>
      <c r="H83" s="38" t="s">
        <v>928</v>
      </c>
    </row>
    <row r="84" spans="1:8">
      <c r="A84">
        <v>83</v>
      </c>
      <c r="B84" s="11" t="s">
        <v>928</v>
      </c>
      <c r="C84" s="11" t="s">
        <v>929</v>
      </c>
      <c r="D84" s="13" t="s">
        <v>928</v>
      </c>
      <c r="E84" s="41">
        <v>4.8439999999999997E-2</v>
      </c>
      <c r="F84" s="38"/>
      <c r="G84" s="38" t="s">
        <v>928</v>
      </c>
      <c r="H84" s="38" t="s">
        <v>928</v>
      </c>
    </row>
    <row r="85" spans="1:8">
      <c r="A85">
        <v>84</v>
      </c>
      <c r="B85" s="11" t="s">
        <v>928</v>
      </c>
      <c r="C85" s="11" t="s">
        <v>928</v>
      </c>
      <c r="D85" s="13" t="s">
        <v>928</v>
      </c>
      <c r="E85" s="41" t="s">
        <v>470</v>
      </c>
      <c r="F85" s="38"/>
      <c r="G85" s="38" t="s">
        <v>928</v>
      </c>
      <c r="H85" s="38" t="s">
        <v>928</v>
      </c>
    </row>
    <row r="86" spans="1:8">
      <c r="A86">
        <v>85</v>
      </c>
      <c r="B86" s="11" t="s">
        <v>928</v>
      </c>
      <c r="C86" s="11" t="s">
        <v>929</v>
      </c>
      <c r="D86" s="13" t="s">
        <v>929</v>
      </c>
      <c r="E86" s="41">
        <v>4.0910000000000003E-6</v>
      </c>
      <c r="F86" s="38"/>
      <c r="G86" s="38" t="s">
        <v>928</v>
      </c>
      <c r="H86" s="38" t="s">
        <v>928</v>
      </c>
    </row>
    <row r="87" spans="1:8">
      <c r="A87">
        <v>86</v>
      </c>
      <c r="B87" s="11" t="s">
        <v>929</v>
      </c>
      <c r="C87" s="11" t="s">
        <v>929</v>
      </c>
      <c r="D87" s="13" t="s">
        <v>929</v>
      </c>
      <c r="E87" s="41">
        <v>3.9010000000000002E-13</v>
      </c>
      <c r="F87" s="38" t="s">
        <v>950</v>
      </c>
      <c r="G87" s="38" t="s">
        <v>928</v>
      </c>
      <c r="H87" s="38" t="s">
        <v>928</v>
      </c>
    </row>
    <row r="88" spans="1:8">
      <c r="A88">
        <v>87</v>
      </c>
      <c r="B88" s="11" t="s">
        <v>928</v>
      </c>
      <c r="C88" s="11" t="s">
        <v>928</v>
      </c>
      <c r="D88" s="13" t="s">
        <v>928</v>
      </c>
      <c r="E88" s="41" t="s">
        <v>470</v>
      </c>
      <c r="F88" s="38"/>
      <c r="G88" s="38" t="s">
        <v>928</v>
      </c>
      <c r="H88" s="38" t="s">
        <v>928</v>
      </c>
    </row>
    <row r="89" spans="1:8">
      <c r="A89">
        <v>88</v>
      </c>
      <c r="B89" s="11" t="s">
        <v>928</v>
      </c>
      <c r="C89" s="11" t="s">
        <v>929</v>
      </c>
      <c r="D89" s="13" t="s">
        <v>929</v>
      </c>
      <c r="E89" s="41">
        <v>7.3969999999999999E-14</v>
      </c>
      <c r="F89" s="38"/>
      <c r="G89" s="38" t="s">
        <v>928</v>
      </c>
      <c r="H89" s="38" t="s">
        <v>928</v>
      </c>
    </row>
    <row r="90" spans="1:8">
      <c r="A90">
        <v>89</v>
      </c>
      <c r="B90" s="11" t="s">
        <v>928</v>
      </c>
      <c r="C90" s="11" t="s">
        <v>928</v>
      </c>
      <c r="D90" s="13" t="s">
        <v>928</v>
      </c>
      <c r="E90" s="41" t="s">
        <v>470</v>
      </c>
      <c r="F90" s="38"/>
      <c r="G90" s="38" t="s">
        <v>928</v>
      </c>
      <c r="H90" s="38" t="s">
        <v>928</v>
      </c>
    </row>
    <row r="91" spans="1:8">
      <c r="A91">
        <v>90</v>
      </c>
      <c r="B91" s="11" t="s">
        <v>928</v>
      </c>
      <c r="C91" s="11" t="s">
        <v>929</v>
      </c>
      <c r="D91" s="13" t="s">
        <v>928</v>
      </c>
      <c r="E91" s="41">
        <v>4.4010000000000001E-2</v>
      </c>
      <c r="F91" s="38"/>
      <c r="G91" s="38" t="s">
        <v>928</v>
      </c>
      <c r="H91" s="38" t="s">
        <v>929</v>
      </c>
    </row>
    <row r="92" spans="1:8">
      <c r="A92">
        <v>91</v>
      </c>
      <c r="B92" s="11" t="s">
        <v>929</v>
      </c>
      <c r="C92" s="11" t="s">
        <v>929</v>
      </c>
      <c r="D92" s="13" t="s">
        <v>928</v>
      </c>
      <c r="E92" s="41" t="s">
        <v>470</v>
      </c>
      <c r="F92" s="38" t="s">
        <v>3</v>
      </c>
      <c r="G92" s="38" t="s">
        <v>929</v>
      </c>
      <c r="H92" s="38" t="s">
        <v>929</v>
      </c>
    </row>
    <row r="93" spans="1:8">
      <c r="A93">
        <v>92</v>
      </c>
      <c r="B93" s="11" t="s">
        <v>928</v>
      </c>
      <c r="C93" s="11" t="s">
        <v>928</v>
      </c>
      <c r="D93" s="13" t="s">
        <v>928</v>
      </c>
      <c r="E93" s="41" t="s">
        <v>470</v>
      </c>
      <c r="F93" s="38"/>
      <c r="G93" s="38" t="s">
        <v>928</v>
      </c>
      <c r="H93" s="38" t="s">
        <v>928</v>
      </c>
    </row>
    <row r="94" spans="1:8">
      <c r="A94">
        <v>93</v>
      </c>
      <c r="B94" s="11" t="s">
        <v>928</v>
      </c>
      <c r="C94" s="11" t="s">
        <v>928</v>
      </c>
      <c r="D94" s="13" t="s">
        <v>928</v>
      </c>
      <c r="E94" s="41" t="s">
        <v>470</v>
      </c>
      <c r="F94" s="38"/>
      <c r="G94" s="38" t="s">
        <v>928</v>
      </c>
      <c r="H94" s="38" t="s">
        <v>928</v>
      </c>
    </row>
    <row r="95" spans="1:8">
      <c r="A95">
        <v>94</v>
      </c>
      <c r="B95" s="11" t="s">
        <v>928</v>
      </c>
      <c r="C95" s="11" t="s">
        <v>928</v>
      </c>
      <c r="D95" s="13" t="s">
        <v>928</v>
      </c>
      <c r="E95" s="41" t="s">
        <v>470</v>
      </c>
      <c r="F95" s="38"/>
      <c r="G95" s="38" t="s">
        <v>928</v>
      </c>
      <c r="H95" s="38" t="s">
        <v>928</v>
      </c>
    </row>
    <row r="96" spans="1:8">
      <c r="A96">
        <v>95</v>
      </c>
      <c r="B96" s="11" t="s">
        <v>928</v>
      </c>
      <c r="C96" s="11" t="s">
        <v>928</v>
      </c>
      <c r="D96" s="13" t="s">
        <v>928</v>
      </c>
      <c r="E96" s="41" t="s">
        <v>470</v>
      </c>
      <c r="F96" s="38"/>
      <c r="G96" s="38" t="s">
        <v>928</v>
      </c>
      <c r="H96" s="38" t="s">
        <v>928</v>
      </c>
    </row>
    <row r="97" spans="1:8">
      <c r="A97">
        <v>96</v>
      </c>
      <c r="B97" s="11" t="s">
        <v>928</v>
      </c>
      <c r="C97" s="11" t="s">
        <v>928</v>
      </c>
      <c r="D97" s="13" t="s">
        <v>928</v>
      </c>
      <c r="E97" s="41" t="s">
        <v>470</v>
      </c>
      <c r="F97" s="38"/>
      <c r="G97" s="38" t="s">
        <v>928</v>
      </c>
      <c r="H97" s="38" t="s">
        <v>928</v>
      </c>
    </row>
    <row r="98" spans="1:8">
      <c r="A98">
        <v>97</v>
      </c>
      <c r="B98" s="11" t="s">
        <v>928</v>
      </c>
      <c r="C98" s="11" t="s">
        <v>929</v>
      </c>
      <c r="D98" s="13" t="s">
        <v>929</v>
      </c>
      <c r="E98" s="41">
        <v>1.9489999999999999E-12</v>
      </c>
      <c r="F98" s="38"/>
      <c r="G98" s="38" t="s">
        <v>928</v>
      </c>
      <c r="H98" s="38" t="s">
        <v>929</v>
      </c>
    </row>
    <row r="99" spans="1:8">
      <c r="A99">
        <v>98</v>
      </c>
      <c r="B99" s="11" t="s">
        <v>928</v>
      </c>
      <c r="C99" s="11" t="s">
        <v>928</v>
      </c>
      <c r="D99" s="13" t="s">
        <v>928</v>
      </c>
      <c r="E99" s="41" t="s">
        <v>470</v>
      </c>
      <c r="F99" s="38"/>
      <c r="G99" s="38" t="s">
        <v>928</v>
      </c>
      <c r="H99" s="38" t="s">
        <v>928</v>
      </c>
    </row>
    <row r="100" spans="1:8">
      <c r="A100">
        <v>99</v>
      </c>
      <c r="B100" s="11" t="s">
        <v>928</v>
      </c>
      <c r="C100" s="11" t="s">
        <v>929</v>
      </c>
      <c r="D100" s="13" t="s">
        <v>928</v>
      </c>
      <c r="E100" s="41">
        <v>2.2060000000000001E-3</v>
      </c>
      <c r="F100" s="38"/>
      <c r="G100" s="38" t="s">
        <v>928</v>
      </c>
      <c r="H100" s="38" t="s">
        <v>929</v>
      </c>
    </row>
    <row r="101" spans="1:8">
      <c r="A101">
        <v>100</v>
      </c>
      <c r="B101" s="11" t="s">
        <v>928</v>
      </c>
      <c r="C101" s="11" t="s">
        <v>929</v>
      </c>
      <c r="D101" s="13" t="s">
        <v>928</v>
      </c>
      <c r="E101" s="41">
        <v>6.7340000000000004E-3</v>
      </c>
      <c r="F101" s="38"/>
      <c r="G101" s="38" t="s">
        <v>928</v>
      </c>
      <c r="H101" s="38" t="s">
        <v>928</v>
      </c>
    </row>
    <row r="102" spans="1:8">
      <c r="A102">
        <v>101</v>
      </c>
      <c r="B102" s="11" t="s">
        <v>929</v>
      </c>
      <c r="C102" s="11" t="s">
        <v>929</v>
      </c>
      <c r="D102" s="13" t="s">
        <v>929</v>
      </c>
      <c r="E102" s="41">
        <v>2.7870000000000001E-15</v>
      </c>
      <c r="F102" s="38" t="s">
        <v>3</v>
      </c>
      <c r="G102" s="38" t="s">
        <v>928</v>
      </c>
      <c r="H102" s="38" t="s">
        <v>928</v>
      </c>
    </row>
    <row r="103" spans="1:8">
      <c r="A103">
        <v>102</v>
      </c>
      <c r="B103" s="11" t="s">
        <v>928</v>
      </c>
      <c r="C103" s="11" t="s">
        <v>929</v>
      </c>
      <c r="D103" s="13" t="s">
        <v>928</v>
      </c>
      <c r="E103" s="41">
        <v>2.0729999999999998E-2</v>
      </c>
      <c r="F103" s="38"/>
      <c r="G103" s="38" t="s">
        <v>928</v>
      </c>
      <c r="H103" s="38" t="s">
        <v>928</v>
      </c>
    </row>
    <row r="104" spans="1:8">
      <c r="A104">
        <v>103</v>
      </c>
      <c r="B104" s="11" t="s">
        <v>928</v>
      </c>
      <c r="C104" s="11" t="s">
        <v>929</v>
      </c>
      <c r="D104" s="13" t="s">
        <v>929</v>
      </c>
      <c r="E104" s="41">
        <v>5.6479999999999998E-13</v>
      </c>
      <c r="F104" s="38"/>
      <c r="G104" s="38" t="s">
        <v>928</v>
      </c>
      <c r="H104" s="38" t="s">
        <v>928</v>
      </c>
    </row>
    <row r="105" spans="1:8">
      <c r="A105">
        <v>104</v>
      </c>
      <c r="B105" s="11" t="s">
        <v>928</v>
      </c>
      <c r="C105" s="11" t="s">
        <v>928</v>
      </c>
      <c r="D105" s="13" t="s">
        <v>928</v>
      </c>
      <c r="E105" s="41" t="s">
        <v>470</v>
      </c>
      <c r="F105" s="38"/>
      <c r="G105" s="38" t="s">
        <v>928</v>
      </c>
      <c r="H105" s="38" t="s">
        <v>928</v>
      </c>
    </row>
    <row r="106" spans="1:8">
      <c r="A106">
        <v>105</v>
      </c>
      <c r="B106" s="11" t="s">
        <v>928</v>
      </c>
      <c r="C106" s="11" t="s">
        <v>928</v>
      </c>
      <c r="D106" s="13" t="s">
        <v>928</v>
      </c>
      <c r="E106" s="41" t="s">
        <v>470</v>
      </c>
      <c r="F106" s="38"/>
      <c r="G106" s="38" t="s">
        <v>928</v>
      </c>
      <c r="H106" s="38" t="s">
        <v>928</v>
      </c>
    </row>
    <row r="107" spans="1:8">
      <c r="A107">
        <v>106</v>
      </c>
      <c r="B107" s="11" t="s">
        <v>928</v>
      </c>
      <c r="C107" s="11" t="s">
        <v>929</v>
      </c>
      <c r="D107" s="13" t="s">
        <v>929</v>
      </c>
      <c r="E107" s="41">
        <v>8.4160000000000007E-9</v>
      </c>
      <c r="F107" s="38"/>
      <c r="G107" s="38" t="s">
        <v>928</v>
      </c>
      <c r="H107" s="38" t="s">
        <v>929</v>
      </c>
    </row>
    <row r="108" spans="1:8">
      <c r="A108">
        <v>107</v>
      </c>
      <c r="B108" s="11" t="s">
        <v>928</v>
      </c>
      <c r="C108" s="11" t="s">
        <v>928</v>
      </c>
      <c r="D108" s="13" t="s">
        <v>928</v>
      </c>
      <c r="E108" s="41" t="s">
        <v>470</v>
      </c>
      <c r="F108" s="38"/>
      <c r="G108" s="38" t="s">
        <v>928</v>
      </c>
      <c r="H108" s="38" t="s">
        <v>928</v>
      </c>
    </row>
    <row r="109" spans="1:8">
      <c r="A109">
        <v>108</v>
      </c>
      <c r="B109" s="11" t="s">
        <v>928</v>
      </c>
      <c r="C109" s="11" t="s">
        <v>928</v>
      </c>
      <c r="D109" s="13" t="s">
        <v>928</v>
      </c>
      <c r="E109" s="41" t="s">
        <v>470</v>
      </c>
      <c r="F109" s="38"/>
      <c r="G109" s="38" t="s">
        <v>928</v>
      </c>
      <c r="H109" s="38" t="s">
        <v>928</v>
      </c>
    </row>
    <row r="110" spans="1:8">
      <c r="A110">
        <v>109</v>
      </c>
      <c r="B110" s="11" t="s">
        <v>928</v>
      </c>
      <c r="C110" s="11" t="s">
        <v>928</v>
      </c>
      <c r="D110" s="13" t="s">
        <v>928</v>
      </c>
      <c r="E110" s="41" t="s">
        <v>470</v>
      </c>
      <c r="F110" s="38"/>
      <c r="G110" s="38" t="s">
        <v>928</v>
      </c>
      <c r="H110" s="38" t="s">
        <v>928</v>
      </c>
    </row>
    <row r="111" spans="1:8">
      <c r="A111">
        <v>110</v>
      </c>
      <c r="B111" s="11" t="s">
        <v>928</v>
      </c>
      <c r="C111" s="11" t="s">
        <v>928</v>
      </c>
      <c r="D111" s="13" t="s">
        <v>928</v>
      </c>
      <c r="E111" s="41" t="s">
        <v>470</v>
      </c>
      <c r="F111" s="38"/>
      <c r="G111" s="38" t="s">
        <v>928</v>
      </c>
      <c r="H111" s="38" t="s">
        <v>928</v>
      </c>
    </row>
    <row r="112" spans="1:8">
      <c r="A112">
        <v>111</v>
      </c>
      <c r="B112" s="11" t="s">
        <v>928</v>
      </c>
      <c r="C112" s="11" t="s">
        <v>929</v>
      </c>
      <c r="D112" s="13" t="s">
        <v>929</v>
      </c>
      <c r="E112" s="41">
        <v>2.919E-12</v>
      </c>
      <c r="F112" s="38"/>
      <c r="G112" s="38" t="s">
        <v>928</v>
      </c>
      <c r="H112" s="38" t="s">
        <v>928</v>
      </c>
    </row>
    <row r="113" spans="1:8">
      <c r="A113">
        <v>112</v>
      </c>
      <c r="B113" s="11" t="s">
        <v>928</v>
      </c>
      <c r="C113" s="11" t="s">
        <v>928</v>
      </c>
      <c r="D113" s="13" t="s">
        <v>928</v>
      </c>
      <c r="E113" s="41" t="s">
        <v>470</v>
      </c>
      <c r="F113" s="38"/>
      <c r="G113" s="38" t="s">
        <v>928</v>
      </c>
      <c r="H113" s="38" t="s">
        <v>928</v>
      </c>
    </row>
    <row r="114" spans="1:8">
      <c r="A114">
        <v>113</v>
      </c>
      <c r="B114" s="11" t="s">
        <v>928</v>
      </c>
      <c r="C114" s="11" t="s">
        <v>929</v>
      </c>
      <c r="D114" s="13" t="s">
        <v>929</v>
      </c>
      <c r="E114" s="41">
        <v>3.8649999999999998E-14</v>
      </c>
      <c r="F114" s="38"/>
      <c r="G114" s="38" t="s">
        <v>928</v>
      </c>
      <c r="H114" s="38" t="s">
        <v>928</v>
      </c>
    </row>
    <row r="115" spans="1:8">
      <c r="A115">
        <v>114</v>
      </c>
      <c r="B115" s="11" t="s">
        <v>928</v>
      </c>
      <c r="C115" s="11" t="s">
        <v>929</v>
      </c>
      <c r="D115" s="13" t="s">
        <v>929</v>
      </c>
      <c r="E115" s="41">
        <v>1.9230000000000001E-11</v>
      </c>
      <c r="F115" s="38"/>
      <c r="G115" s="38" t="s">
        <v>928</v>
      </c>
      <c r="H115" s="38" t="s">
        <v>929</v>
      </c>
    </row>
    <row r="116" spans="1:8">
      <c r="A116">
        <v>115</v>
      </c>
      <c r="B116" s="11" t="s">
        <v>928</v>
      </c>
      <c r="C116" s="11" t="s">
        <v>928</v>
      </c>
      <c r="D116" s="13" t="s">
        <v>928</v>
      </c>
      <c r="E116" s="41" t="s">
        <v>470</v>
      </c>
      <c r="F116" s="38"/>
      <c r="G116" s="38" t="s">
        <v>928</v>
      </c>
      <c r="H116" s="38" t="s">
        <v>928</v>
      </c>
    </row>
    <row r="117" spans="1:8">
      <c r="A117">
        <v>116</v>
      </c>
      <c r="B117" s="11" t="s">
        <v>928</v>
      </c>
      <c r="C117" s="11" t="s">
        <v>928</v>
      </c>
      <c r="D117" s="13" t="s">
        <v>928</v>
      </c>
      <c r="E117" s="41" t="s">
        <v>470</v>
      </c>
      <c r="F117" s="38"/>
      <c r="G117" s="38" t="s">
        <v>928</v>
      </c>
      <c r="H117" s="38" t="s">
        <v>928</v>
      </c>
    </row>
    <row r="118" spans="1:8">
      <c r="A118">
        <v>117</v>
      </c>
      <c r="B118" s="11" t="s">
        <v>928</v>
      </c>
      <c r="C118" s="11" t="s">
        <v>928</v>
      </c>
      <c r="D118" s="13" t="s">
        <v>928</v>
      </c>
      <c r="E118" s="41" t="s">
        <v>470</v>
      </c>
      <c r="F118" s="38"/>
      <c r="G118" s="38" t="s">
        <v>928</v>
      </c>
      <c r="H118" s="38" t="s">
        <v>928</v>
      </c>
    </row>
    <row r="119" spans="1:8">
      <c r="A119">
        <v>118</v>
      </c>
      <c r="B119" s="11" t="s">
        <v>928</v>
      </c>
      <c r="C119" s="11" t="s">
        <v>928</v>
      </c>
      <c r="D119" s="13" t="s">
        <v>928</v>
      </c>
      <c r="E119" s="41" t="s">
        <v>470</v>
      </c>
      <c r="F119" s="38"/>
      <c r="G119" s="38" t="s">
        <v>928</v>
      </c>
      <c r="H119" s="38" t="s">
        <v>928</v>
      </c>
    </row>
    <row r="120" spans="1:8">
      <c r="A120">
        <v>119</v>
      </c>
      <c r="B120" s="11" t="s">
        <v>928</v>
      </c>
      <c r="C120" s="11" t="s">
        <v>928</v>
      </c>
      <c r="D120" s="13" t="s">
        <v>928</v>
      </c>
      <c r="E120" s="41" t="s">
        <v>470</v>
      </c>
      <c r="F120" s="38"/>
      <c r="G120" s="38" t="s">
        <v>928</v>
      </c>
      <c r="H120" s="38" t="s">
        <v>928</v>
      </c>
    </row>
    <row r="121" spans="1:8">
      <c r="A121">
        <v>120</v>
      </c>
      <c r="B121" s="11" t="s">
        <v>928</v>
      </c>
      <c r="C121" s="11" t="s">
        <v>928</v>
      </c>
      <c r="D121" s="13" t="s">
        <v>928</v>
      </c>
      <c r="E121" s="41" t="s">
        <v>470</v>
      </c>
      <c r="F121" s="38"/>
      <c r="G121" s="38" t="s">
        <v>928</v>
      </c>
      <c r="H121" s="38" t="s">
        <v>928</v>
      </c>
    </row>
    <row r="122" spans="1:8">
      <c r="A122">
        <v>121</v>
      </c>
      <c r="B122" s="11" t="s">
        <v>928</v>
      </c>
      <c r="C122" s="11" t="s">
        <v>928</v>
      </c>
      <c r="D122" s="13" t="s">
        <v>928</v>
      </c>
      <c r="E122" s="41" t="s">
        <v>470</v>
      </c>
      <c r="F122" s="38"/>
      <c r="G122" s="38" t="s">
        <v>928</v>
      </c>
      <c r="H122" s="38" t="s">
        <v>928</v>
      </c>
    </row>
    <row r="123" spans="1:8">
      <c r="A123">
        <v>122</v>
      </c>
      <c r="B123" s="11" t="s">
        <v>928</v>
      </c>
      <c r="C123" s="11" t="s">
        <v>928</v>
      </c>
      <c r="D123" s="13" t="s">
        <v>928</v>
      </c>
      <c r="E123" s="41" t="s">
        <v>470</v>
      </c>
      <c r="F123" s="38"/>
      <c r="G123" s="38" t="s">
        <v>928</v>
      </c>
      <c r="H123" s="38" t="s">
        <v>928</v>
      </c>
    </row>
    <row r="124" spans="1:8">
      <c r="A124">
        <v>123</v>
      </c>
      <c r="B124" s="11" t="s">
        <v>928</v>
      </c>
      <c r="C124" s="11" t="s">
        <v>928</v>
      </c>
      <c r="D124" s="13" t="s">
        <v>928</v>
      </c>
      <c r="E124" s="41" t="s">
        <v>470</v>
      </c>
      <c r="F124" s="38"/>
      <c r="G124" s="38" t="s">
        <v>928</v>
      </c>
      <c r="H124" s="38" t="s">
        <v>928</v>
      </c>
    </row>
    <row r="125" spans="1:8">
      <c r="A125">
        <v>124</v>
      </c>
      <c r="B125" s="11" t="s">
        <v>928</v>
      </c>
      <c r="C125" s="11" t="s">
        <v>929</v>
      </c>
      <c r="D125" s="13" t="s">
        <v>929</v>
      </c>
      <c r="E125" s="41">
        <v>4.2559999999999997E-14</v>
      </c>
      <c r="F125" s="38"/>
      <c r="G125" s="38" t="s">
        <v>928</v>
      </c>
      <c r="H125" s="38" t="s">
        <v>929</v>
      </c>
    </row>
    <row r="126" spans="1:8">
      <c r="A126">
        <v>125</v>
      </c>
      <c r="B126" s="11" t="s">
        <v>928</v>
      </c>
      <c r="C126" s="11" t="s">
        <v>928</v>
      </c>
      <c r="D126" s="13" t="s">
        <v>928</v>
      </c>
      <c r="E126" s="41" t="s">
        <v>470</v>
      </c>
      <c r="F126" s="38"/>
      <c r="G126" s="38" t="s">
        <v>928</v>
      </c>
      <c r="H126" s="38" t="s">
        <v>928</v>
      </c>
    </row>
    <row r="127" spans="1:8">
      <c r="A127">
        <v>126</v>
      </c>
      <c r="B127" s="11" t="s">
        <v>928</v>
      </c>
      <c r="C127" s="11" t="s">
        <v>928</v>
      </c>
      <c r="D127" s="13" t="s">
        <v>928</v>
      </c>
      <c r="E127" s="41" t="s">
        <v>470</v>
      </c>
      <c r="F127" s="38"/>
      <c r="G127" s="38" t="s">
        <v>928</v>
      </c>
      <c r="H127" s="38" t="s">
        <v>928</v>
      </c>
    </row>
    <row r="128" spans="1:8">
      <c r="A128">
        <v>127</v>
      </c>
      <c r="B128" s="11" t="s">
        <v>928</v>
      </c>
      <c r="C128" s="11" t="s">
        <v>928</v>
      </c>
      <c r="D128" s="13" t="s">
        <v>928</v>
      </c>
      <c r="E128" s="41" t="s">
        <v>470</v>
      </c>
      <c r="F128" s="38"/>
      <c r="G128" s="38" t="s">
        <v>928</v>
      </c>
      <c r="H128" s="38" t="s">
        <v>928</v>
      </c>
    </row>
    <row r="129" spans="1:8">
      <c r="A129">
        <v>128</v>
      </c>
      <c r="B129" s="11" t="s">
        <v>928</v>
      </c>
      <c r="C129" s="11" t="s">
        <v>929</v>
      </c>
      <c r="D129" s="13" t="s">
        <v>928</v>
      </c>
      <c r="E129" s="41">
        <v>6.7340000000000004E-3</v>
      </c>
      <c r="F129" s="38"/>
      <c r="G129" s="38" t="s">
        <v>928</v>
      </c>
      <c r="H129" s="38" t="s">
        <v>928</v>
      </c>
    </row>
    <row r="130" spans="1:8">
      <c r="A130">
        <v>129</v>
      </c>
      <c r="B130" s="11" t="s">
        <v>928</v>
      </c>
      <c r="C130" s="11" t="s">
        <v>928</v>
      </c>
      <c r="D130" s="13" t="s">
        <v>928</v>
      </c>
      <c r="E130" s="41" t="s">
        <v>470</v>
      </c>
      <c r="F130" s="38"/>
      <c r="G130" s="38" t="s">
        <v>928</v>
      </c>
      <c r="H130" s="38" t="s">
        <v>928</v>
      </c>
    </row>
    <row r="131" spans="1:8">
      <c r="A131">
        <v>130</v>
      </c>
      <c r="B131" s="11" t="s">
        <v>928</v>
      </c>
      <c r="C131" s="11" t="s">
        <v>928</v>
      </c>
      <c r="D131" s="13" t="s">
        <v>928</v>
      </c>
      <c r="E131" s="41" t="s">
        <v>470</v>
      </c>
      <c r="F131" s="38"/>
      <c r="G131" s="38" t="s">
        <v>928</v>
      </c>
      <c r="H131" s="38" t="s">
        <v>928</v>
      </c>
    </row>
    <row r="132" spans="1:8">
      <c r="A132">
        <v>131</v>
      </c>
      <c r="B132" s="11" t="s">
        <v>928</v>
      </c>
      <c r="C132" s="11" t="s">
        <v>928</v>
      </c>
      <c r="D132" s="13" t="s">
        <v>928</v>
      </c>
      <c r="E132" s="41" t="s">
        <v>470</v>
      </c>
      <c r="F132" s="38"/>
      <c r="G132" s="38" t="s">
        <v>928</v>
      </c>
      <c r="H132" s="38" t="s">
        <v>928</v>
      </c>
    </row>
    <row r="133" spans="1:8">
      <c r="A133">
        <v>132</v>
      </c>
      <c r="B133" s="11" t="s">
        <v>928</v>
      </c>
      <c r="C133" s="11" t="s">
        <v>928</v>
      </c>
      <c r="D133" s="13" t="s">
        <v>928</v>
      </c>
      <c r="E133" s="41" t="s">
        <v>470</v>
      </c>
      <c r="F133" s="38"/>
      <c r="G133" s="38" t="s">
        <v>928</v>
      </c>
      <c r="H133" s="38" t="s">
        <v>928</v>
      </c>
    </row>
    <row r="134" spans="1:8">
      <c r="A134">
        <v>133</v>
      </c>
      <c r="B134" s="11" t="s">
        <v>928</v>
      </c>
      <c r="C134" s="11" t="s">
        <v>928</v>
      </c>
      <c r="D134" s="13" t="s">
        <v>928</v>
      </c>
      <c r="E134" s="41" t="s">
        <v>470</v>
      </c>
      <c r="F134" s="38"/>
      <c r="G134" s="38" t="s">
        <v>928</v>
      </c>
      <c r="H134" s="38" t="s">
        <v>928</v>
      </c>
    </row>
    <row r="135" spans="1:8">
      <c r="A135">
        <v>134</v>
      </c>
      <c r="B135" s="11" t="s">
        <v>928</v>
      </c>
      <c r="C135" s="11" t="s">
        <v>928</v>
      </c>
      <c r="D135" s="13" t="s">
        <v>928</v>
      </c>
      <c r="E135" s="41" t="s">
        <v>470</v>
      </c>
      <c r="F135" s="38"/>
      <c r="G135" s="38" t="s">
        <v>928</v>
      </c>
      <c r="H135" s="38" t="s">
        <v>928</v>
      </c>
    </row>
    <row r="136" spans="1:8">
      <c r="A136">
        <v>135</v>
      </c>
      <c r="B136" s="11" t="s">
        <v>928</v>
      </c>
      <c r="C136" s="11" t="s">
        <v>928</v>
      </c>
      <c r="D136" s="13" t="s">
        <v>928</v>
      </c>
      <c r="E136" s="41" t="s">
        <v>470</v>
      </c>
      <c r="F136" s="38"/>
      <c r="G136" s="38" t="s">
        <v>928</v>
      </c>
      <c r="H136" s="38" t="s">
        <v>928</v>
      </c>
    </row>
    <row r="137" spans="1:8">
      <c r="A137">
        <v>136</v>
      </c>
      <c r="B137" s="11" t="s">
        <v>928</v>
      </c>
      <c r="C137" s="11" t="s">
        <v>928</v>
      </c>
      <c r="D137" s="13" t="s">
        <v>928</v>
      </c>
      <c r="E137" s="41" t="s">
        <v>470</v>
      </c>
      <c r="F137" s="38"/>
      <c r="G137" s="38" t="s">
        <v>928</v>
      </c>
      <c r="H137" s="38" t="s">
        <v>928</v>
      </c>
    </row>
    <row r="138" spans="1:8">
      <c r="A138">
        <v>137</v>
      </c>
      <c r="B138" s="11" t="s">
        <v>929</v>
      </c>
      <c r="C138" s="11" t="s">
        <v>929</v>
      </c>
      <c r="D138" s="13" t="s">
        <v>929</v>
      </c>
      <c r="E138" s="41">
        <v>9.444999999999999E-41</v>
      </c>
      <c r="F138" s="38" t="s">
        <v>950</v>
      </c>
      <c r="G138" s="38" t="s">
        <v>928</v>
      </c>
      <c r="H138" s="38" t="s">
        <v>928</v>
      </c>
    </row>
    <row r="139" spans="1:8">
      <c r="A139">
        <v>138</v>
      </c>
      <c r="B139" s="11" t="s">
        <v>928</v>
      </c>
      <c r="C139" s="11" t="s">
        <v>929</v>
      </c>
      <c r="D139" s="13" t="s">
        <v>929</v>
      </c>
      <c r="E139" s="41">
        <v>4.0469999999999998E-13</v>
      </c>
      <c r="G139" s="38" t="s">
        <v>928</v>
      </c>
      <c r="H139" s="38" t="s">
        <v>928</v>
      </c>
    </row>
    <row r="140" spans="1:8">
      <c r="A140">
        <v>139</v>
      </c>
      <c r="B140" s="11" t="s">
        <v>928</v>
      </c>
      <c r="C140" s="11" t="s">
        <v>928</v>
      </c>
      <c r="D140" s="13" t="s">
        <v>928</v>
      </c>
      <c r="E140" s="41" t="s">
        <v>470</v>
      </c>
      <c r="F140" s="38"/>
      <c r="G140" s="38" t="s">
        <v>928</v>
      </c>
      <c r="H140" s="38" t="s">
        <v>928</v>
      </c>
    </row>
    <row r="141" spans="1:8">
      <c r="A141">
        <v>140</v>
      </c>
      <c r="B141" s="11" t="s">
        <v>928</v>
      </c>
      <c r="C141" s="11" t="s">
        <v>928</v>
      </c>
      <c r="D141" s="13" t="s">
        <v>928</v>
      </c>
      <c r="E141" s="41" t="s">
        <v>470</v>
      </c>
      <c r="F141" s="38"/>
      <c r="G141" s="38" t="s">
        <v>928</v>
      </c>
      <c r="H141" s="38" t="s">
        <v>928</v>
      </c>
    </row>
    <row r="142" spans="1:8">
      <c r="A142">
        <v>141</v>
      </c>
      <c r="B142" s="11" t="s">
        <v>928</v>
      </c>
      <c r="C142" s="11" t="s">
        <v>928</v>
      </c>
      <c r="D142" s="13" t="s">
        <v>928</v>
      </c>
      <c r="E142" s="41" t="s">
        <v>470</v>
      </c>
      <c r="F142" s="38"/>
      <c r="G142" s="38" t="s">
        <v>928</v>
      </c>
      <c r="H142" s="38" t="s">
        <v>928</v>
      </c>
    </row>
    <row r="143" spans="1:8">
      <c r="A143">
        <v>142</v>
      </c>
      <c r="B143" s="11" t="s">
        <v>928</v>
      </c>
      <c r="C143" s="11" t="s">
        <v>929</v>
      </c>
      <c r="D143" s="13" t="s">
        <v>928</v>
      </c>
      <c r="E143" s="41">
        <v>1.248E-3</v>
      </c>
      <c r="F143" s="38"/>
      <c r="G143" s="38" t="s">
        <v>928</v>
      </c>
      <c r="H143" s="38" t="s">
        <v>929</v>
      </c>
    </row>
    <row r="144" spans="1:8">
      <c r="A144">
        <v>143</v>
      </c>
      <c r="B144" s="11" t="s">
        <v>928</v>
      </c>
      <c r="C144" s="11" t="s">
        <v>929</v>
      </c>
      <c r="D144" s="13" t="s">
        <v>928</v>
      </c>
      <c r="E144" s="41">
        <v>1.8970000000000001E-2</v>
      </c>
      <c r="F144" s="38"/>
      <c r="G144" s="38" t="s">
        <v>928</v>
      </c>
      <c r="H144" s="38" t="s">
        <v>928</v>
      </c>
    </row>
    <row r="145" spans="1:8">
      <c r="A145">
        <v>144</v>
      </c>
      <c r="B145" s="11" t="s">
        <v>928</v>
      </c>
      <c r="C145" s="11" t="s">
        <v>929</v>
      </c>
      <c r="D145" s="13" t="s">
        <v>929</v>
      </c>
      <c r="E145" s="41">
        <v>9.7049999999999994E-6</v>
      </c>
      <c r="F145" s="38"/>
      <c r="G145" s="38" t="s">
        <v>928</v>
      </c>
      <c r="H145" s="38" t="s">
        <v>929</v>
      </c>
    </row>
    <row r="146" spans="1:8">
      <c r="A146">
        <v>145</v>
      </c>
      <c r="B146" s="11" t="s">
        <v>928</v>
      </c>
      <c r="C146" s="11" t="s">
        <v>929</v>
      </c>
      <c r="D146" s="13" t="s">
        <v>928</v>
      </c>
      <c r="E146" s="41">
        <v>1.1689999999999999E-3</v>
      </c>
      <c r="F146" s="38"/>
      <c r="G146" s="38" t="s">
        <v>928</v>
      </c>
      <c r="H146" s="38" t="s">
        <v>929</v>
      </c>
    </row>
    <row r="147" spans="1:8">
      <c r="A147">
        <v>146</v>
      </c>
      <c r="B147" s="11" t="s">
        <v>929</v>
      </c>
      <c r="C147" s="11" t="s">
        <v>929</v>
      </c>
      <c r="D147" s="13" t="s">
        <v>929</v>
      </c>
      <c r="E147" s="41">
        <v>1.7720000000000001E-56</v>
      </c>
      <c r="F147" s="38" t="s">
        <v>3</v>
      </c>
      <c r="G147" s="38" t="s">
        <v>929</v>
      </c>
      <c r="H147" s="38" t="s">
        <v>928</v>
      </c>
    </row>
    <row r="148" spans="1:8">
      <c r="A148">
        <v>147</v>
      </c>
      <c r="B148" s="11" t="s">
        <v>929</v>
      </c>
      <c r="C148" s="11" t="s">
        <v>929</v>
      </c>
      <c r="D148" s="13" t="s">
        <v>929</v>
      </c>
      <c r="E148" s="41">
        <v>9.6189999999999998E-24</v>
      </c>
      <c r="F148" s="38" t="s">
        <v>949</v>
      </c>
      <c r="G148" s="38" t="s">
        <v>929</v>
      </c>
      <c r="H148" s="38" t="s">
        <v>928</v>
      </c>
    </row>
    <row r="149" spans="1:8">
      <c r="A149">
        <v>148</v>
      </c>
      <c r="B149" s="11" t="s">
        <v>928</v>
      </c>
      <c r="C149" s="11" t="s">
        <v>928</v>
      </c>
      <c r="D149" s="13" t="s">
        <v>928</v>
      </c>
      <c r="E149" s="41" t="s">
        <v>470</v>
      </c>
      <c r="F149" s="38"/>
      <c r="G149" s="38" t="s">
        <v>928</v>
      </c>
      <c r="H149" s="38" t="s">
        <v>928</v>
      </c>
    </row>
    <row r="150" spans="1:8">
      <c r="A150">
        <v>149</v>
      </c>
      <c r="B150" s="11" t="s">
        <v>928</v>
      </c>
      <c r="C150" s="11" t="s">
        <v>929</v>
      </c>
      <c r="D150" s="13" t="s">
        <v>929</v>
      </c>
      <c r="E150" s="41">
        <v>1.3759999999999999E-7</v>
      </c>
      <c r="F150" s="38"/>
      <c r="G150" s="38" t="s">
        <v>928</v>
      </c>
      <c r="H150" s="38" t="s">
        <v>929</v>
      </c>
    </row>
    <row r="151" spans="1:8">
      <c r="A151">
        <v>150</v>
      </c>
      <c r="B151" s="11" t="s">
        <v>928</v>
      </c>
      <c r="C151" s="11" t="s">
        <v>928</v>
      </c>
      <c r="D151" s="13" t="s">
        <v>928</v>
      </c>
      <c r="E151" s="41" t="s">
        <v>470</v>
      </c>
      <c r="F151" s="38"/>
      <c r="G151" s="38" t="s">
        <v>928</v>
      </c>
      <c r="H151" s="38" t="s">
        <v>928</v>
      </c>
    </row>
    <row r="152" spans="1:8">
      <c r="A152">
        <v>151</v>
      </c>
      <c r="B152" s="11" t="s">
        <v>928</v>
      </c>
      <c r="C152" s="11" t="s">
        <v>929</v>
      </c>
      <c r="D152" s="13" t="s">
        <v>929</v>
      </c>
      <c r="E152" s="41">
        <v>1.8580000000000001E-7</v>
      </c>
      <c r="F152" s="38"/>
      <c r="G152" s="38" t="s">
        <v>928</v>
      </c>
      <c r="H152" s="38" t="s">
        <v>928</v>
      </c>
    </row>
    <row r="153" spans="1:8">
      <c r="A153">
        <v>152</v>
      </c>
      <c r="B153" s="11" t="s">
        <v>928</v>
      </c>
      <c r="C153" s="11" t="s">
        <v>928</v>
      </c>
      <c r="D153" s="13" t="s">
        <v>928</v>
      </c>
      <c r="E153" s="41" t="s">
        <v>470</v>
      </c>
      <c r="F153" s="38"/>
      <c r="G153" s="38" t="s">
        <v>928</v>
      </c>
      <c r="H153" s="38" t="s">
        <v>928</v>
      </c>
    </row>
    <row r="154" spans="1:8">
      <c r="A154">
        <v>153</v>
      </c>
      <c r="B154" s="11" t="s">
        <v>928</v>
      </c>
      <c r="C154" s="11" t="s">
        <v>928</v>
      </c>
      <c r="D154" s="13" t="s">
        <v>928</v>
      </c>
      <c r="E154" s="41" t="s">
        <v>470</v>
      </c>
      <c r="F154" s="38"/>
      <c r="G154" s="38" t="s">
        <v>928</v>
      </c>
      <c r="H154" s="38" t="s">
        <v>928</v>
      </c>
    </row>
    <row r="155" spans="1:8">
      <c r="A155">
        <v>154</v>
      </c>
      <c r="B155" s="11" t="s">
        <v>929</v>
      </c>
      <c r="C155" s="11" t="s">
        <v>929</v>
      </c>
      <c r="D155" s="13" t="s">
        <v>929</v>
      </c>
      <c r="E155" s="41">
        <v>6.0500000000000002E-33</v>
      </c>
      <c r="F155" s="38" t="s">
        <v>951</v>
      </c>
      <c r="G155" s="38" t="s">
        <v>929</v>
      </c>
      <c r="H155" s="38" t="s">
        <v>928</v>
      </c>
    </row>
    <row r="156" spans="1:8">
      <c r="A156">
        <v>155</v>
      </c>
      <c r="B156" s="11" t="s">
        <v>929</v>
      </c>
      <c r="C156" s="11" t="s">
        <v>929</v>
      </c>
      <c r="D156" s="13" t="s">
        <v>928</v>
      </c>
      <c r="E156" s="41">
        <v>4.7190000000000003E-2</v>
      </c>
      <c r="F156" s="38" t="s">
        <v>950</v>
      </c>
      <c r="G156" s="38" t="s">
        <v>928</v>
      </c>
      <c r="H156" s="38" t="s">
        <v>929</v>
      </c>
    </row>
    <row r="157" spans="1:8">
      <c r="A157">
        <v>156</v>
      </c>
      <c r="B157" s="11" t="s">
        <v>928</v>
      </c>
      <c r="C157" s="11" t="s">
        <v>929</v>
      </c>
      <c r="D157" s="13" t="s">
        <v>929</v>
      </c>
      <c r="E157" s="41">
        <v>4.8159999999999997E-7</v>
      </c>
      <c r="F157" s="38"/>
      <c r="G157" s="38" t="s">
        <v>928</v>
      </c>
      <c r="H157" s="38" t="s">
        <v>929</v>
      </c>
    </row>
    <row r="158" spans="1:8">
      <c r="A158">
        <v>157</v>
      </c>
      <c r="B158" s="11" t="s">
        <v>928</v>
      </c>
      <c r="C158" s="11" t="s">
        <v>928</v>
      </c>
      <c r="D158" s="13" t="s">
        <v>928</v>
      </c>
      <c r="E158" s="41" t="s">
        <v>470</v>
      </c>
      <c r="F158" s="38"/>
      <c r="G158" s="38" t="s">
        <v>928</v>
      </c>
      <c r="H158" s="38" t="s">
        <v>928</v>
      </c>
    </row>
    <row r="159" spans="1:8">
      <c r="A159">
        <v>158</v>
      </c>
      <c r="B159" s="11" t="s">
        <v>928</v>
      </c>
      <c r="C159" s="11" t="s">
        <v>929</v>
      </c>
      <c r="D159" s="13" t="s">
        <v>928</v>
      </c>
      <c r="E159" s="41">
        <v>2.7310000000000001E-2</v>
      </c>
      <c r="F159" s="38"/>
      <c r="G159" s="38" t="s">
        <v>928</v>
      </c>
      <c r="H159" s="38" t="s">
        <v>928</v>
      </c>
    </row>
    <row r="160" spans="1:8">
      <c r="A160">
        <v>159</v>
      </c>
      <c r="B160" s="11" t="s">
        <v>929</v>
      </c>
      <c r="C160" s="11" t="s">
        <v>929</v>
      </c>
      <c r="D160" s="13" t="s">
        <v>928</v>
      </c>
      <c r="E160" s="41">
        <v>1.6149999999999999E-3</v>
      </c>
      <c r="F160" s="38" t="s">
        <v>951</v>
      </c>
      <c r="G160" s="38" t="s">
        <v>928</v>
      </c>
      <c r="H160" s="38" t="s">
        <v>928</v>
      </c>
    </row>
    <row r="161" spans="1:8">
      <c r="A161">
        <v>160</v>
      </c>
      <c r="B161" s="11" t="s">
        <v>928</v>
      </c>
      <c r="C161" s="11" t="s">
        <v>928</v>
      </c>
      <c r="D161" s="13" t="s">
        <v>928</v>
      </c>
      <c r="E161" s="41" t="s">
        <v>470</v>
      </c>
      <c r="F161" s="38"/>
      <c r="G161" s="38" t="s">
        <v>928</v>
      </c>
      <c r="H161" s="38" t="s">
        <v>928</v>
      </c>
    </row>
    <row r="162" spans="1:8">
      <c r="A162">
        <v>161</v>
      </c>
      <c r="B162" s="11" t="s">
        <v>928</v>
      </c>
      <c r="C162" s="11" t="s">
        <v>928</v>
      </c>
      <c r="D162" s="13" t="s">
        <v>928</v>
      </c>
      <c r="E162" s="41" t="s">
        <v>470</v>
      </c>
      <c r="F162" s="38"/>
      <c r="G162" s="38" t="s">
        <v>928</v>
      </c>
      <c r="H162" s="38" t="s">
        <v>928</v>
      </c>
    </row>
    <row r="163" spans="1:8">
      <c r="A163">
        <v>162</v>
      </c>
      <c r="B163" s="11" t="s">
        <v>928</v>
      </c>
      <c r="C163" s="11" t="s">
        <v>928</v>
      </c>
      <c r="D163" s="13" t="s">
        <v>928</v>
      </c>
      <c r="E163" s="41" t="s">
        <v>470</v>
      </c>
      <c r="F163" s="38"/>
      <c r="G163" s="38" t="s">
        <v>928</v>
      </c>
      <c r="H163" s="38" t="s">
        <v>928</v>
      </c>
    </row>
    <row r="164" spans="1:8">
      <c r="A164">
        <v>163</v>
      </c>
      <c r="B164" s="11" t="s">
        <v>928</v>
      </c>
      <c r="C164" s="11" t="s">
        <v>929</v>
      </c>
      <c r="D164" s="13" t="s">
        <v>929</v>
      </c>
      <c r="E164" s="41">
        <v>1.0319999999999999E-5</v>
      </c>
      <c r="F164" s="38"/>
      <c r="G164" s="38" t="s">
        <v>928</v>
      </c>
      <c r="H164" s="38" t="s">
        <v>929</v>
      </c>
    </row>
    <row r="165" spans="1:8">
      <c r="A165">
        <v>164</v>
      </c>
      <c r="B165" s="11" t="s">
        <v>928</v>
      </c>
      <c r="C165" s="11" t="s">
        <v>928</v>
      </c>
      <c r="D165" s="13" t="s">
        <v>928</v>
      </c>
      <c r="E165" s="41" t="s">
        <v>470</v>
      </c>
      <c r="F165" s="38"/>
      <c r="G165" s="38" t="s">
        <v>928</v>
      </c>
      <c r="H165" s="38" t="s">
        <v>928</v>
      </c>
    </row>
    <row r="166" spans="1:8">
      <c r="A166">
        <v>165</v>
      </c>
      <c r="B166" s="11" t="s">
        <v>928</v>
      </c>
      <c r="C166" s="11" t="s">
        <v>928</v>
      </c>
      <c r="D166" s="13" t="s">
        <v>928</v>
      </c>
      <c r="E166" s="41" t="s">
        <v>470</v>
      </c>
      <c r="F166" s="38"/>
      <c r="G166" s="38" t="s">
        <v>928</v>
      </c>
      <c r="H166" s="38" t="s">
        <v>928</v>
      </c>
    </row>
    <row r="167" spans="1:8">
      <c r="A167">
        <v>166</v>
      </c>
      <c r="B167" s="11" t="s">
        <v>928</v>
      </c>
      <c r="C167" s="11" t="s">
        <v>929</v>
      </c>
      <c r="D167" s="13" t="s">
        <v>929</v>
      </c>
      <c r="E167" s="41">
        <v>1.9E-6</v>
      </c>
      <c r="F167" s="38"/>
      <c r="G167" s="38" t="s">
        <v>928</v>
      </c>
      <c r="H167" s="38" t="s">
        <v>928</v>
      </c>
    </row>
    <row r="168" spans="1:8">
      <c r="A168">
        <v>167</v>
      </c>
      <c r="B168" s="11" t="s">
        <v>928</v>
      </c>
      <c r="C168" s="11" t="s">
        <v>928</v>
      </c>
      <c r="D168" s="13" t="s">
        <v>928</v>
      </c>
      <c r="E168" s="41" t="s">
        <v>470</v>
      </c>
      <c r="F168" s="38"/>
      <c r="G168" s="38" t="s">
        <v>928</v>
      </c>
      <c r="H168" s="38" t="s">
        <v>928</v>
      </c>
    </row>
    <row r="169" spans="1:8">
      <c r="A169">
        <v>168</v>
      </c>
      <c r="B169" s="11" t="s">
        <v>928</v>
      </c>
      <c r="C169" s="11" t="s">
        <v>929</v>
      </c>
      <c r="D169" s="13" t="s">
        <v>929</v>
      </c>
      <c r="E169" s="41">
        <v>2.3149999999999999E-8</v>
      </c>
      <c r="F169" s="38"/>
      <c r="G169" s="38" t="s">
        <v>928</v>
      </c>
      <c r="H169" s="38" t="s">
        <v>929</v>
      </c>
    </row>
    <row r="170" spans="1:8">
      <c r="A170">
        <v>169</v>
      </c>
      <c r="B170" s="11" t="s">
        <v>929</v>
      </c>
      <c r="C170" s="11" t="s">
        <v>929</v>
      </c>
      <c r="D170" s="13" t="s">
        <v>928</v>
      </c>
      <c r="E170" s="41">
        <v>6.4550000000000002E-4</v>
      </c>
      <c r="F170" s="38" t="s">
        <v>3</v>
      </c>
      <c r="G170" s="38" t="s">
        <v>928</v>
      </c>
      <c r="H170" s="38" t="s">
        <v>928</v>
      </c>
    </row>
    <row r="171" spans="1:8">
      <c r="A171">
        <v>170</v>
      </c>
      <c r="B171" s="11" t="s">
        <v>928</v>
      </c>
      <c r="C171" s="11" t="s">
        <v>928</v>
      </c>
      <c r="D171" s="13" t="s">
        <v>928</v>
      </c>
      <c r="E171" s="41" t="s">
        <v>470</v>
      </c>
      <c r="F171" s="38"/>
      <c r="G171" s="38" t="s">
        <v>928</v>
      </c>
      <c r="H171" s="38" t="s">
        <v>928</v>
      </c>
    </row>
    <row r="172" spans="1:8">
      <c r="A172">
        <v>171</v>
      </c>
      <c r="B172" s="11" t="s">
        <v>928</v>
      </c>
      <c r="C172" s="11" t="s">
        <v>928</v>
      </c>
      <c r="D172" s="13" t="s">
        <v>928</v>
      </c>
      <c r="E172" s="41" t="s">
        <v>470</v>
      </c>
      <c r="F172" s="38"/>
      <c r="G172" s="38" t="s">
        <v>928</v>
      </c>
      <c r="H172" s="38" t="s">
        <v>928</v>
      </c>
    </row>
    <row r="173" spans="1:8">
      <c r="A173">
        <v>172</v>
      </c>
      <c r="B173" s="11" t="s">
        <v>928</v>
      </c>
      <c r="C173" s="11" t="s">
        <v>929</v>
      </c>
      <c r="D173" s="13" t="s">
        <v>928</v>
      </c>
      <c r="E173" s="41">
        <v>1.5599999999999999E-2</v>
      </c>
      <c r="F173" s="38"/>
      <c r="G173" s="38" t="s">
        <v>928</v>
      </c>
      <c r="H173" s="38" t="s">
        <v>929</v>
      </c>
    </row>
    <row r="174" spans="1:8">
      <c r="A174">
        <v>173</v>
      </c>
      <c r="B174" s="11" t="s">
        <v>928</v>
      </c>
      <c r="C174" s="11" t="s">
        <v>928</v>
      </c>
      <c r="D174" s="13" t="s">
        <v>928</v>
      </c>
      <c r="E174" s="41" t="s">
        <v>470</v>
      </c>
      <c r="F174" s="38"/>
      <c r="G174" s="38" t="s">
        <v>928</v>
      </c>
      <c r="H174" s="38" t="s">
        <v>928</v>
      </c>
    </row>
    <row r="175" spans="1:8">
      <c r="A175">
        <v>174</v>
      </c>
      <c r="B175" s="11" t="s">
        <v>928</v>
      </c>
      <c r="C175" s="11" t="s">
        <v>928</v>
      </c>
      <c r="D175" s="13" t="s">
        <v>928</v>
      </c>
      <c r="E175" s="41" t="s">
        <v>470</v>
      </c>
      <c r="F175" s="38"/>
      <c r="G175" s="38" t="s">
        <v>928</v>
      </c>
      <c r="H175" s="38" t="s">
        <v>928</v>
      </c>
    </row>
    <row r="176" spans="1:8">
      <c r="A176">
        <v>175</v>
      </c>
      <c r="B176" s="11" t="s">
        <v>928</v>
      </c>
      <c r="C176" s="11" t="s">
        <v>928</v>
      </c>
      <c r="D176" s="13" t="s">
        <v>928</v>
      </c>
      <c r="E176" s="41" t="s">
        <v>470</v>
      </c>
      <c r="F176" s="38"/>
      <c r="G176" s="38" t="s">
        <v>928</v>
      </c>
      <c r="H176" s="38" t="s">
        <v>928</v>
      </c>
    </row>
    <row r="177" spans="1:8">
      <c r="A177">
        <v>176</v>
      </c>
      <c r="B177" s="11" t="s">
        <v>928</v>
      </c>
      <c r="C177" s="11" t="s">
        <v>928</v>
      </c>
      <c r="D177" s="13" t="s">
        <v>928</v>
      </c>
      <c r="E177" s="41" t="s">
        <v>470</v>
      </c>
      <c r="F177" s="38"/>
      <c r="G177" s="38" t="s">
        <v>928</v>
      </c>
      <c r="H177" s="38" t="s">
        <v>928</v>
      </c>
    </row>
    <row r="178" spans="1:8">
      <c r="A178">
        <v>177</v>
      </c>
      <c r="B178" s="11" t="s">
        <v>929</v>
      </c>
      <c r="C178" s="11" t="s">
        <v>929</v>
      </c>
      <c r="D178" s="13" t="s">
        <v>929</v>
      </c>
      <c r="E178" s="41">
        <v>5.1360000000000002E-23</v>
      </c>
      <c r="F178" s="38" t="s">
        <v>3</v>
      </c>
      <c r="G178" s="38" t="s">
        <v>929</v>
      </c>
      <c r="H178" s="38" t="s">
        <v>929</v>
      </c>
    </row>
    <row r="179" spans="1:8">
      <c r="A179">
        <v>178</v>
      </c>
      <c r="B179" s="11" t="s">
        <v>929</v>
      </c>
      <c r="C179" s="11" t="s">
        <v>929</v>
      </c>
      <c r="D179" s="13" t="s">
        <v>929</v>
      </c>
      <c r="E179" s="41">
        <v>2.4630000000000002E-13</v>
      </c>
      <c r="F179" s="38" t="s">
        <v>950</v>
      </c>
      <c r="G179" s="38" t="s">
        <v>928</v>
      </c>
      <c r="H179" s="38" t="s">
        <v>928</v>
      </c>
    </row>
    <row r="180" spans="1:8">
      <c r="A180">
        <v>179</v>
      </c>
      <c r="B180" s="11" t="s">
        <v>929</v>
      </c>
      <c r="C180" s="11" t="s">
        <v>929</v>
      </c>
      <c r="D180" s="13" t="s">
        <v>929</v>
      </c>
      <c r="E180" s="41">
        <v>5.7210000000000001E-24</v>
      </c>
      <c r="F180" s="38" t="s">
        <v>950</v>
      </c>
      <c r="G180" s="38" t="s">
        <v>929</v>
      </c>
      <c r="H180" s="38" t="s">
        <v>929</v>
      </c>
    </row>
    <row r="181" spans="1:8">
      <c r="A181">
        <v>180</v>
      </c>
      <c r="B181" s="11" t="s">
        <v>928</v>
      </c>
      <c r="C181" s="11" t="s">
        <v>929</v>
      </c>
      <c r="D181" s="13" t="s">
        <v>929</v>
      </c>
      <c r="E181" s="41">
        <v>3.6879999999999999E-5</v>
      </c>
      <c r="F181" s="38"/>
      <c r="G181" s="38" t="s">
        <v>928</v>
      </c>
      <c r="H181" s="38" t="s">
        <v>928</v>
      </c>
    </row>
    <row r="182" spans="1:8">
      <c r="A182">
        <v>181</v>
      </c>
      <c r="B182" s="11" t="s">
        <v>929</v>
      </c>
      <c r="C182" s="11" t="s">
        <v>929</v>
      </c>
      <c r="D182" s="13" t="s">
        <v>928</v>
      </c>
      <c r="E182" s="41" t="s">
        <v>470</v>
      </c>
      <c r="F182" s="38" t="s">
        <v>950</v>
      </c>
      <c r="G182" s="38" t="s">
        <v>929</v>
      </c>
      <c r="H182" s="38" t="s">
        <v>929</v>
      </c>
    </row>
    <row r="183" spans="1:8">
      <c r="A183">
        <v>182</v>
      </c>
      <c r="B183" s="11" t="s">
        <v>928</v>
      </c>
      <c r="C183" s="11" t="s">
        <v>928</v>
      </c>
      <c r="D183" s="13" t="s">
        <v>928</v>
      </c>
      <c r="E183" s="41" t="s">
        <v>470</v>
      </c>
      <c r="F183" s="38"/>
      <c r="G183" s="38" t="s">
        <v>928</v>
      </c>
      <c r="H183" s="38" t="s">
        <v>928</v>
      </c>
    </row>
    <row r="184" spans="1:8">
      <c r="A184">
        <v>183</v>
      </c>
      <c r="B184" s="11" t="s">
        <v>929</v>
      </c>
      <c r="C184" s="11" t="s">
        <v>929</v>
      </c>
      <c r="D184" s="13" t="s">
        <v>929</v>
      </c>
      <c r="E184" s="41">
        <v>2.8089999999999998E-18</v>
      </c>
      <c r="F184" s="38" t="s">
        <v>950</v>
      </c>
      <c r="G184" s="38" t="s">
        <v>928</v>
      </c>
      <c r="H184" s="38" t="s">
        <v>928</v>
      </c>
    </row>
    <row r="185" spans="1:8">
      <c r="A185">
        <v>184</v>
      </c>
      <c r="B185" s="11" t="s">
        <v>928</v>
      </c>
      <c r="C185" s="11" t="s">
        <v>928</v>
      </c>
      <c r="D185" s="13" t="s">
        <v>928</v>
      </c>
      <c r="E185" s="41" t="s">
        <v>470</v>
      </c>
      <c r="F185" s="38"/>
      <c r="G185" s="38" t="s">
        <v>928</v>
      </c>
      <c r="H185" s="38" t="s">
        <v>928</v>
      </c>
    </row>
    <row r="186" spans="1:8">
      <c r="A186">
        <v>185</v>
      </c>
      <c r="B186" s="11" t="s">
        <v>928</v>
      </c>
      <c r="C186" s="11" t="s">
        <v>929</v>
      </c>
      <c r="D186" s="13" t="s">
        <v>928</v>
      </c>
      <c r="E186" s="41">
        <v>1.4420000000000001E-4</v>
      </c>
      <c r="F186" s="38"/>
      <c r="G186" s="38" t="s">
        <v>928</v>
      </c>
      <c r="H186" s="38" t="s">
        <v>928</v>
      </c>
    </row>
    <row r="187" spans="1:8">
      <c r="A187">
        <v>186</v>
      </c>
      <c r="B187" s="11" t="s">
        <v>928</v>
      </c>
      <c r="C187" s="11" t="s">
        <v>928</v>
      </c>
      <c r="D187" s="13" t="s">
        <v>928</v>
      </c>
      <c r="E187" s="41" t="s">
        <v>470</v>
      </c>
      <c r="F187" s="38"/>
      <c r="G187" s="38" t="s">
        <v>928</v>
      </c>
      <c r="H187" s="38" t="s">
        <v>928</v>
      </c>
    </row>
    <row r="188" spans="1:8">
      <c r="A188">
        <v>187</v>
      </c>
      <c r="B188" s="11" t="s">
        <v>928</v>
      </c>
      <c r="C188" s="11" t="s">
        <v>928</v>
      </c>
      <c r="D188" s="13" t="s">
        <v>928</v>
      </c>
      <c r="E188" s="41" t="s">
        <v>470</v>
      </c>
      <c r="F188" s="38"/>
      <c r="G188" s="38" t="s">
        <v>928</v>
      </c>
      <c r="H188" s="38" t="s">
        <v>928</v>
      </c>
    </row>
    <row r="189" spans="1:8">
      <c r="A189">
        <v>188</v>
      </c>
      <c r="B189" s="11" t="s">
        <v>928</v>
      </c>
      <c r="C189" s="11" t="s">
        <v>928</v>
      </c>
      <c r="D189" s="13" t="s">
        <v>928</v>
      </c>
      <c r="E189" s="41" t="s">
        <v>470</v>
      </c>
      <c r="F189" s="38"/>
      <c r="G189" s="38" t="s">
        <v>928</v>
      </c>
      <c r="H189" s="38" t="s">
        <v>928</v>
      </c>
    </row>
    <row r="190" spans="1:8">
      <c r="A190">
        <v>189</v>
      </c>
      <c r="B190" s="11" t="s">
        <v>928</v>
      </c>
      <c r="C190" s="11" t="s">
        <v>928</v>
      </c>
      <c r="D190" s="13" t="s">
        <v>928</v>
      </c>
      <c r="E190" s="41" t="s">
        <v>470</v>
      </c>
      <c r="F190" s="38"/>
      <c r="G190" s="38" t="s">
        <v>928</v>
      </c>
      <c r="H190" s="38" t="s">
        <v>928</v>
      </c>
    </row>
    <row r="191" spans="1:8">
      <c r="A191">
        <v>190</v>
      </c>
      <c r="B191" s="11" t="s">
        <v>929</v>
      </c>
      <c r="C191" s="11" t="s">
        <v>929</v>
      </c>
      <c r="D191" s="13" t="s">
        <v>929</v>
      </c>
      <c r="E191" s="41">
        <v>4.6199999999999998E-34</v>
      </c>
      <c r="F191" s="38" t="s">
        <v>950</v>
      </c>
      <c r="G191" s="38" t="s">
        <v>929</v>
      </c>
      <c r="H191" s="38" t="s">
        <v>929</v>
      </c>
    </row>
    <row r="192" spans="1:8">
      <c r="A192">
        <v>191</v>
      </c>
      <c r="B192" s="11" t="s">
        <v>928</v>
      </c>
      <c r="C192" s="11" t="s">
        <v>928</v>
      </c>
      <c r="D192" s="13" t="s">
        <v>928</v>
      </c>
      <c r="E192" s="41" t="s">
        <v>470</v>
      </c>
      <c r="F192" s="38"/>
      <c r="G192" s="38" t="s">
        <v>928</v>
      </c>
      <c r="H192" s="38" t="s">
        <v>928</v>
      </c>
    </row>
    <row r="193" spans="1:8">
      <c r="A193">
        <v>192</v>
      </c>
      <c r="B193" s="11" t="s">
        <v>928</v>
      </c>
      <c r="C193" s="11" t="s">
        <v>929</v>
      </c>
      <c r="D193" s="13" t="s">
        <v>928</v>
      </c>
      <c r="E193" s="41">
        <v>2.988E-2</v>
      </c>
      <c r="F193" s="38"/>
      <c r="G193" s="38" t="s">
        <v>928</v>
      </c>
      <c r="H193" s="38" t="s">
        <v>928</v>
      </c>
    </row>
    <row r="194" spans="1:8">
      <c r="A194">
        <v>193</v>
      </c>
      <c r="B194" s="11" t="s">
        <v>928</v>
      </c>
      <c r="C194" s="11" t="s">
        <v>929</v>
      </c>
      <c r="D194" s="13" t="s">
        <v>929</v>
      </c>
      <c r="E194" s="41">
        <v>2.2950000000000001E-7</v>
      </c>
      <c r="F194" s="38"/>
      <c r="G194" s="38" t="s">
        <v>928</v>
      </c>
      <c r="H194" s="38" t="s">
        <v>928</v>
      </c>
    </row>
    <row r="195" spans="1:8">
      <c r="A195">
        <v>194</v>
      </c>
      <c r="B195" s="11" t="s">
        <v>928</v>
      </c>
      <c r="C195" s="11" t="s">
        <v>928</v>
      </c>
      <c r="D195" s="13" t="s">
        <v>928</v>
      </c>
      <c r="E195" s="41" t="s">
        <v>470</v>
      </c>
      <c r="F195" s="38"/>
      <c r="G195" s="38" t="s">
        <v>928</v>
      </c>
      <c r="H195" s="38" t="s">
        <v>928</v>
      </c>
    </row>
    <row r="196" spans="1:8">
      <c r="A196">
        <v>195</v>
      </c>
      <c r="B196" s="11" t="s">
        <v>928</v>
      </c>
      <c r="C196" s="11" t="s">
        <v>928</v>
      </c>
      <c r="D196" s="13" t="s">
        <v>928</v>
      </c>
      <c r="E196" s="41" t="s">
        <v>470</v>
      </c>
      <c r="F196" s="38"/>
      <c r="G196" s="38" t="s">
        <v>928</v>
      </c>
      <c r="H196" s="38" t="s">
        <v>928</v>
      </c>
    </row>
    <row r="197" spans="1:8">
      <c r="A197">
        <v>196</v>
      </c>
      <c r="B197" s="11" t="s">
        <v>928</v>
      </c>
      <c r="C197" s="11" t="s">
        <v>929</v>
      </c>
      <c r="D197" s="13" t="s">
        <v>929</v>
      </c>
      <c r="E197" s="41">
        <v>8.9919999999999996E-10</v>
      </c>
      <c r="F197" s="38"/>
      <c r="G197" s="38" t="s">
        <v>928</v>
      </c>
      <c r="H197" s="38" t="s">
        <v>928</v>
      </c>
    </row>
    <row r="198" spans="1:8">
      <c r="A198">
        <v>197</v>
      </c>
      <c r="B198" s="11" t="s">
        <v>928</v>
      </c>
      <c r="C198" s="11" t="s">
        <v>928</v>
      </c>
      <c r="D198" s="13" t="s">
        <v>928</v>
      </c>
      <c r="E198" s="41" t="s">
        <v>470</v>
      </c>
      <c r="F198" s="38"/>
      <c r="G198" s="38" t="s">
        <v>928</v>
      </c>
      <c r="H198" s="38" t="s">
        <v>928</v>
      </c>
    </row>
    <row r="199" spans="1:8">
      <c r="A199">
        <v>198</v>
      </c>
      <c r="B199" s="11" t="s">
        <v>928</v>
      </c>
      <c r="C199" s="11" t="s">
        <v>928</v>
      </c>
      <c r="D199" s="13" t="s">
        <v>928</v>
      </c>
      <c r="E199" s="41" t="s">
        <v>470</v>
      </c>
      <c r="F199" s="38"/>
      <c r="G199" s="38" t="s">
        <v>928</v>
      </c>
      <c r="H199" s="38" t="s">
        <v>928</v>
      </c>
    </row>
    <row r="200" spans="1:8">
      <c r="A200">
        <v>199</v>
      </c>
      <c r="B200" s="11" t="s">
        <v>928</v>
      </c>
      <c r="C200" s="11" t="s">
        <v>928</v>
      </c>
      <c r="D200" s="13" t="s">
        <v>928</v>
      </c>
      <c r="E200" s="41" t="s">
        <v>470</v>
      </c>
      <c r="F200" s="38"/>
      <c r="G200" s="38" t="s">
        <v>928</v>
      </c>
      <c r="H200" s="38" t="s">
        <v>928</v>
      </c>
    </row>
    <row r="201" spans="1:8">
      <c r="A201">
        <v>200</v>
      </c>
      <c r="B201" s="11" t="s">
        <v>929</v>
      </c>
      <c r="C201" s="11" t="s">
        <v>929</v>
      </c>
      <c r="D201" s="13" t="s">
        <v>929</v>
      </c>
      <c r="E201" s="41">
        <v>9.308E-237</v>
      </c>
      <c r="F201" s="38" t="s">
        <v>949</v>
      </c>
      <c r="G201" s="38" t="s">
        <v>929</v>
      </c>
      <c r="H201" s="38" t="s">
        <v>929</v>
      </c>
    </row>
    <row r="202" spans="1:8">
      <c r="A202">
        <v>201</v>
      </c>
      <c r="B202" s="11" t="s">
        <v>928</v>
      </c>
      <c r="C202" s="11" t="s">
        <v>928</v>
      </c>
      <c r="D202" s="13" t="s">
        <v>928</v>
      </c>
      <c r="E202" s="41" t="s">
        <v>470</v>
      </c>
      <c r="F202" s="38"/>
      <c r="G202" s="38" t="s">
        <v>928</v>
      </c>
      <c r="H202" s="38" t="s">
        <v>928</v>
      </c>
    </row>
    <row r="203" spans="1:8">
      <c r="A203">
        <v>202</v>
      </c>
      <c r="B203" s="11" t="s">
        <v>929</v>
      </c>
      <c r="C203" s="11" t="s">
        <v>929</v>
      </c>
      <c r="D203" s="13" t="s">
        <v>929</v>
      </c>
      <c r="E203" s="41">
        <v>8.5579999999999996E-65</v>
      </c>
      <c r="F203" s="38" t="s">
        <v>950</v>
      </c>
      <c r="G203" s="38" t="s">
        <v>929</v>
      </c>
      <c r="H203" s="38" t="s">
        <v>928</v>
      </c>
    </row>
    <row r="204" spans="1:8">
      <c r="A204">
        <v>203</v>
      </c>
      <c r="B204" s="11" t="s">
        <v>929</v>
      </c>
      <c r="C204" s="11" t="s">
        <v>929</v>
      </c>
      <c r="D204" s="13" t="s">
        <v>929</v>
      </c>
      <c r="E204" s="41">
        <v>1.702E-8</v>
      </c>
      <c r="F204" s="38" t="s">
        <v>950</v>
      </c>
      <c r="G204" s="38" t="s">
        <v>928</v>
      </c>
      <c r="H204" s="38" t="s">
        <v>929</v>
      </c>
    </row>
    <row r="205" spans="1:8">
      <c r="A205">
        <v>204</v>
      </c>
      <c r="B205" s="11" t="s">
        <v>928</v>
      </c>
      <c r="C205" s="11" t="s">
        <v>929</v>
      </c>
      <c r="D205" s="13" t="s">
        <v>928</v>
      </c>
      <c r="E205" s="41">
        <v>2.333E-3</v>
      </c>
      <c r="F205" s="38"/>
      <c r="G205" s="38" t="s">
        <v>928</v>
      </c>
      <c r="H205" s="38" t="s">
        <v>929</v>
      </c>
    </row>
    <row r="206" spans="1:8">
      <c r="A206">
        <v>205</v>
      </c>
      <c r="B206" s="11" t="s">
        <v>928</v>
      </c>
      <c r="C206" s="11" t="s">
        <v>928</v>
      </c>
      <c r="D206" s="13" t="s">
        <v>928</v>
      </c>
      <c r="E206" s="41" t="s">
        <v>470</v>
      </c>
      <c r="F206" s="38"/>
      <c r="G206" s="38" t="s">
        <v>928</v>
      </c>
      <c r="H206" s="38" t="s">
        <v>928</v>
      </c>
    </row>
    <row r="207" spans="1:8">
      <c r="A207">
        <v>206</v>
      </c>
      <c r="B207" s="11" t="s">
        <v>928</v>
      </c>
      <c r="C207" s="11" t="s">
        <v>929</v>
      </c>
      <c r="D207" s="13" t="s">
        <v>928</v>
      </c>
      <c r="E207" s="41">
        <v>2.7520000000000002E-4</v>
      </c>
      <c r="F207" s="38"/>
      <c r="G207" s="38" t="s">
        <v>928</v>
      </c>
      <c r="H207" s="38" t="s">
        <v>928</v>
      </c>
    </row>
    <row r="208" spans="1:8">
      <c r="A208">
        <v>207</v>
      </c>
      <c r="B208" s="11" t="s">
        <v>928</v>
      </c>
      <c r="C208" s="11" t="s">
        <v>929</v>
      </c>
      <c r="D208" s="13" t="s">
        <v>929</v>
      </c>
      <c r="E208" s="41">
        <v>9.9709999999999999E-6</v>
      </c>
      <c r="F208" s="38"/>
      <c r="G208" s="38" t="s">
        <v>928</v>
      </c>
      <c r="H208" s="38" t="s">
        <v>928</v>
      </c>
    </row>
    <row r="209" spans="1:8">
      <c r="A209">
        <v>208</v>
      </c>
      <c r="B209" s="11" t="s">
        <v>928</v>
      </c>
      <c r="C209" s="11" t="s">
        <v>928</v>
      </c>
      <c r="D209" s="13" t="s">
        <v>928</v>
      </c>
      <c r="E209" s="41" t="s">
        <v>470</v>
      </c>
      <c r="F209" s="38"/>
      <c r="G209" s="38" t="s">
        <v>928</v>
      </c>
      <c r="H209" s="38" t="s">
        <v>928</v>
      </c>
    </row>
    <row r="210" spans="1:8">
      <c r="A210">
        <v>209</v>
      </c>
      <c r="B210" s="11" t="s">
        <v>928</v>
      </c>
      <c r="C210" s="11" t="s">
        <v>928</v>
      </c>
      <c r="D210" s="13" t="s">
        <v>928</v>
      </c>
      <c r="E210" s="41" t="s">
        <v>470</v>
      </c>
      <c r="F210" s="38"/>
      <c r="G210" s="38" t="s">
        <v>928</v>
      </c>
      <c r="H210" s="38" t="s">
        <v>928</v>
      </c>
    </row>
    <row r="211" spans="1:8">
      <c r="A211">
        <v>210</v>
      </c>
      <c r="B211" s="11" t="s">
        <v>928</v>
      </c>
      <c r="C211" s="11" t="s">
        <v>928</v>
      </c>
      <c r="D211" s="13" t="s">
        <v>928</v>
      </c>
      <c r="E211" s="41" t="s">
        <v>470</v>
      </c>
      <c r="F211" s="38"/>
      <c r="G211" s="38" t="s">
        <v>928</v>
      </c>
      <c r="H211" s="38" t="s">
        <v>928</v>
      </c>
    </row>
    <row r="212" spans="1:8">
      <c r="A212">
        <v>211</v>
      </c>
      <c r="B212" s="11" t="s">
        <v>928</v>
      </c>
      <c r="C212" s="11" t="s">
        <v>928</v>
      </c>
      <c r="D212" s="13" t="s">
        <v>928</v>
      </c>
      <c r="E212" s="41" t="s">
        <v>470</v>
      </c>
      <c r="F212" s="38"/>
      <c r="G212" s="38" t="s">
        <v>928</v>
      </c>
      <c r="H212" s="38" t="s">
        <v>928</v>
      </c>
    </row>
    <row r="213" spans="1:8">
      <c r="A213">
        <v>212</v>
      </c>
      <c r="B213" s="11" t="s">
        <v>928</v>
      </c>
      <c r="C213" s="11" t="s">
        <v>929</v>
      </c>
      <c r="D213" s="13" t="s">
        <v>929</v>
      </c>
      <c r="E213" s="41">
        <v>2.495E-7</v>
      </c>
      <c r="F213" s="38"/>
      <c r="G213" s="38" t="s">
        <v>928</v>
      </c>
      <c r="H213" s="38" t="s">
        <v>928</v>
      </c>
    </row>
    <row r="214" spans="1:8">
      <c r="A214">
        <v>213</v>
      </c>
      <c r="B214" s="11" t="s">
        <v>928</v>
      </c>
      <c r="C214" s="11" t="s">
        <v>929</v>
      </c>
      <c r="D214" s="13" t="s">
        <v>929</v>
      </c>
      <c r="E214" s="41">
        <v>6.9409999999999995E-7</v>
      </c>
      <c r="F214" s="38"/>
      <c r="G214" s="38" t="s">
        <v>928</v>
      </c>
      <c r="H214" s="38" t="s">
        <v>928</v>
      </c>
    </row>
    <row r="215" spans="1:8">
      <c r="A215">
        <v>214</v>
      </c>
      <c r="B215" s="11" t="s">
        <v>928</v>
      </c>
      <c r="C215" s="11" t="s">
        <v>929</v>
      </c>
      <c r="D215" s="13" t="s">
        <v>929</v>
      </c>
      <c r="E215" s="41">
        <v>1.894E-6</v>
      </c>
      <c r="F215" s="38"/>
      <c r="G215" s="38" t="s">
        <v>928</v>
      </c>
      <c r="H215" s="38" t="s">
        <v>928</v>
      </c>
    </row>
    <row r="216" spans="1:8">
      <c r="A216">
        <v>215</v>
      </c>
      <c r="B216" s="11" t="s">
        <v>928</v>
      </c>
      <c r="C216" s="11" t="s">
        <v>928</v>
      </c>
      <c r="D216" s="13" t="s">
        <v>928</v>
      </c>
      <c r="E216" s="41" t="s">
        <v>470</v>
      </c>
      <c r="F216" s="38"/>
      <c r="G216" s="38" t="s">
        <v>928</v>
      </c>
      <c r="H216" s="38" t="s">
        <v>928</v>
      </c>
    </row>
    <row r="217" spans="1:8">
      <c r="A217">
        <v>216</v>
      </c>
      <c r="B217" s="11" t="s">
        <v>928</v>
      </c>
      <c r="C217" s="11" t="s">
        <v>929</v>
      </c>
      <c r="D217" s="13" t="s">
        <v>928</v>
      </c>
      <c r="E217" s="41">
        <v>3.4799999999999998E-2</v>
      </c>
      <c r="F217" s="38"/>
      <c r="G217" s="38" t="s">
        <v>928</v>
      </c>
      <c r="H217" s="38" t="s">
        <v>928</v>
      </c>
    </row>
    <row r="218" spans="1:8">
      <c r="A218">
        <v>217</v>
      </c>
      <c r="B218" s="11" t="s">
        <v>928</v>
      </c>
      <c r="C218" s="11" t="s">
        <v>929</v>
      </c>
      <c r="D218" s="13" t="s">
        <v>929</v>
      </c>
      <c r="E218" s="41">
        <v>3.0410000000000001E-9</v>
      </c>
      <c r="F218" s="38"/>
      <c r="G218" s="38" t="s">
        <v>928</v>
      </c>
      <c r="H218" s="38" t="s">
        <v>928</v>
      </c>
    </row>
    <row r="219" spans="1:8">
      <c r="A219">
        <v>218</v>
      </c>
      <c r="B219" s="11" t="s">
        <v>928</v>
      </c>
      <c r="C219" s="11" t="s">
        <v>928</v>
      </c>
      <c r="D219" s="13" t="s">
        <v>928</v>
      </c>
      <c r="E219" s="41" t="s">
        <v>470</v>
      </c>
      <c r="F219" s="38"/>
      <c r="G219" s="38" t="s">
        <v>928</v>
      </c>
      <c r="H219" s="38" t="s">
        <v>928</v>
      </c>
    </row>
    <row r="220" spans="1:8">
      <c r="A220">
        <v>219</v>
      </c>
      <c r="B220" s="11" t="s">
        <v>928</v>
      </c>
      <c r="C220" s="11" t="s">
        <v>929</v>
      </c>
      <c r="D220" s="13" t="s">
        <v>928</v>
      </c>
      <c r="E220" s="41">
        <v>9.2309999999999996E-3</v>
      </c>
      <c r="F220" s="38"/>
      <c r="G220" s="38" t="s">
        <v>928</v>
      </c>
      <c r="H220" s="38" t="s">
        <v>928</v>
      </c>
    </row>
    <row r="221" spans="1:8">
      <c r="A221">
        <v>220</v>
      </c>
      <c r="B221" s="11" t="s">
        <v>928</v>
      </c>
      <c r="C221" s="11" t="s">
        <v>929</v>
      </c>
      <c r="D221" s="13" t="s">
        <v>929</v>
      </c>
      <c r="E221" s="41">
        <v>7.3170000000000006E-5</v>
      </c>
      <c r="F221" s="38"/>
      <c r="G221" s="38" t="s">
        <v>928</v>
      </c>
      <c r="H221" s="38" t="s">
        <v>928</v>
      </c>
    </row>
    <row r="222" spans="1:8">
      <c r="A222">
        <v>221</v>
      </c>
      <c r="B222" s="11" t="s">
        <v>928</v>
      </c>
      <c r="C222" s="11" t="s">
        <v>928</v>
      </c>
      <c r="D222" s="13" t="s">
        <v>928</v>
      </c>
      <c r="E222" s="41" t="s">
        <v>470</v>
      </c>
      <c r="F222" s="38"/>
      <c r="G222" s="38" t="s">
        <v>928</v>
      </c>
      <c r="H222" s="38" t="s">
        <v>928</v>
      </c>
    </row>
    <row r="223" spans="1:8">
      <c r="A223">
        <v>222</v>
      </c>
      <c r="B223" s="11" t="s">
        <v>929</v>
      </c>
      <c r="C223" s="11" t="s">
        <v>929</v>
      </c>
      <c r="D223" s="13" t="s">
        <v>929</v>
      </c>
      <c r="E223" s="41">
        <v>6.1390000000000004E-13</v>
      </c>
      <c r="F223" s="38" t="s">
        <v>3</v>
      </c>
      <c r="G223" s="38" t="s">
        <v>928</v>
      </c>
      <c r="H223" s="38" t="s">
        <v>928</v>
      </c>
    </row>
    <row r="224" spans="1:8">
      <c r="A224">
        <v>223</v>
      </c>
      <c r="B224" s="11" t="s">
        <v>928</v>
      </c>
      <c r="C224" s="11" t="s">
        <v>928</v>
      </c>
      <c r="D224" s="13" t="s">
        <v>928</v>
      </c>
      <c r="E224" s="41" t="s">
        <v>470</v>
      </c>
      <c r="F224" s="38"/>
      <c r="G224" s="38" t="s">
        <v>928</v>
      </c>
      <c r="H224" s="38" t="s">
        <v>928</v>
      </c>
    </row>
    <row r="225" spans="1:8">
      <c r="A225">
        <v>224</v>
      </c>
      <c r="B225" s="11" t="s">
        <v>928</v>
      </c>
      <c r="C225" s="11" t="s">
        <v>929</v>
      </c>
      <c r="D225" s="13" t="s">
        <v>929</v>
      </c>
      <c r="E225" s="41">
        <v>1.0719999999999999E-8</v>
      </c>
      <c r="F225" s="38"/>
      <c r="G225" s="38" t="s">
        <v>928</v>
      </c>
      <c r="H225" s="38" t="s">
        <v>928</v>
      </c>
    </row>
    <row r="226" spans="1:8">
      <c r="A226">
        <v>225</v>
      </c>
      <c r="B226" s="11" t="s">
        <v>928</v>
      </c>
      <c r="C226" s="11" t="s">
        <v>929</v>
      </c>
      <c r="D226" s="13" t="s">
        <v>929</v>
      </c>
      <c r="E226" s="41">
        <v>2.8789999999999999E-6</v>
      </c>
      <c r="F226" s="38"/>
      <c r="G226" s="38" t="s">
        <v>928</v>
      </c>
      <c r="H226" s="38" t="s">
        <v>928</v>
      </c>
    </row>
    <row r="227" spans="1:8">
      <c r="A227">
        <v>226</v>
      </c>
      <c r="B227" s="11" t="s">
        <v>928</v>
      </c>
      <c r="C227" s="11" t="s">
        <v>929</v>
      </c>
      <c r="D227" s="13" t="s">
        <v>929</v>
      </c>
      <c r="E227" s="41">
        <v>8.7629999999999998E-8</v>
      </c>
      <c r="F227" s="38"/>
      <c r="G227" s="38" t="s">
        <v>928</v>
      </c>
      <c r="H227" s="38" t="s">
        <v>928</v>
      </c>
    </row>
    <row r="228" spans="1:8">
      <c r="A228">
        <v>227</v>
      </c>
      <c r="B228" s="11" t="s">
        <v>928</v>
      </c>
      <c r="C228" s="11" t="s">
        <v>928</v>
      </c>
      <c r="D228" s="13" t="s">
        <v>928</v>
      </c>
      <c r="E228" s="41" t="s">
        <v>470</v>
      </c>
      <c r="F228" s="38"/>
      <c r="G228" s="38" t="s">
        <v>928</v>
      </c>
      <c r="H228" s="38" t="s">
        <v>928</v>
      </c>
    </row>
    <row r="229" spans="1:8">
      <c r="A229">
        <v>228</v>
      </c>
      <c r="B229" s="11" t="s">
        <v>929</v>
      </c>
      <c r="C229" s="11" t="s">
        <v>929</v>
      </c>
      <c r="D229" s="13" t="s">
        <v>929</v>
      </c>
      <c r="E229" s="41">
        <v>1.0270000000000001E-6</v>
      </c>
      <c r="F229" s="38" t="s">
        <v>3</v>
      </c>
      <c r="G229" s="38" t="s">
        <v>928</v>
      </c>
      <c r="H229" s="38" t="s">
        <v>928</v>
      </c>
    </row>
    <row r="230" spans="1:8">
      <c r="A230">
        <v>229</v>
      </c>
      <c r="B230" s="11" t="s">
        <v>928</v>
      </c>
      <c r="C230" s="11" t="s">
        <v>928</v>
      </c>
      <c r="D230" s="13" t="s">
        <v>928</v>
      </c>
      <c r="E230" s="41" t="s">
        <v>470</v>
      </c>
      <c r="F230" s="38"/>
      <c r="G230" s="38" t="s">
        <v>928</v>
      </c>
      <c r="H230" s="38" t="s">
        <v>928</v>
      </c>
    </row>
    <row r="231" spans="1:8">
      <c r="A231">
        <v>230</v>
      </c>
      <c r="B231" s="11" t="s">
        <v>928</v>
      </c>
      <c r="C231" s="11" t="s">
        <v>928</v>
      </c>
      <c r="D231" s="13" t="s">
        <v>928</v>
      </c>
      <c r="E231" s="41" t="s">
        <v>470</v>
      </c>
      <c r="F231" s="38"/>
      <c r="G231" s="38" t="s">
        <v>928</v>
      </c>
      <c r="H231" s="38" t="s">
        <v>928</v>
      </c>
    </row>
    <row r="232" spans="1:8">
      <c r="A232">
        <v>231</v>
      </c>
      <c r="B232" s="11" t="s">
        <v>928</v>
      </c>
      <c r="C232" s="11" t="s">
        <v>928</v>
      </c>
      <c r="D232" s="13" t="s">
        <v>928</v>
      </c>
      <c r="E232" s="41" t="s">
        <v>470</v>
      </c>
      <c r="F232" s="38"/>
      <c r="G232" s="38" t="s">
        <v>928</v>
      </c>
      <c r="H232" s="38" t="s">
        <v>928</v>
      </c>
    </row>
    <row r="233" spans="1:8">
      <c r="A233">
        <v>232</v>
      </c>
      <c r="B233" s="11" t="s">
        <v>929</v>
      </c>
      <c r="C233" s="11" t="s">
        <v>929</v>
      </c>
      <c r="D233" s="13" t="s">
        <v>929</v>
      </c>
      <c r="E233" s="41">
        <v>4.0589999999999999E-11</v>
      </c>
      <c r="F233" s="38" t="s">
        <v>3</v>
      </c>
      <c r="G233" s="38" t="s">
        <v>928</v>
      </c>
      <c r="H233" s="38" t="s">
        <v>928</v>
      </c>
    </row>
    <row r="234" spans="1:8">
      <c r="A234">
        <v>233</v>
      </c>
      <c r="B234" s="11" t="s">
        <v>929</v>
      </c>
      <c r="C234" s="11" t="s">
        <v>929</v>
      </c>
      <c r="D234" s="13" t="s">
        <v>929</v>
      </c>
      <c r="E234" s="41">
        <v>6.282E-40</v>
      </c>
      <c r="F234" s="46" t="s">
        <v>949</v>
      </c>
      <c r="G234" s="38" t="s">
        <v>929</v>
      </c>
      <c r="H234" s="38" t="s">
        <v>928</v>
      </c>
    </row>
    <row r="235" spans="1:8">
      <c r="A235">
        <v>234</v>
      </c>
      <c r="B235" s="11" t="s">
        <v>928</v>
      </c>
      <c r="C235" s="11" t="s">
        <v>928</v>
      </c>
      <c r="D235" s="13" t="s">
        <v>928</v>
      </c>
      <c r="E235" s="41" t="s">
        <v>470</v>
      </c>
      <c r="F235" s="38"/>
      <c r="G235" s="38" t="s">
        <v>928</v>
      </c>
      <c r="H235" s="38" t="s">
        <v>928</v>
      </c>
    </row>
    <row r="236" spans="1:8">
      <c r="A236">
        <v>235</v>
      </c>
      <c r="B236" s="11" t="s">
        <v>928</v>
      </c>
      <c r="C236" s="11" t="s">
        <v>928</v>
      </c>
      <c r="D236" s="13" t="s">
        <v>928</v>
      </c>
      <c r="E236" s="41" t="s">
        <v>470</v>
      </c>
      <c r="F236" s="38"/>
      <c r="G236" s="38" t="s">
        <v>928</v>
      </c>
      <c r="H236" s="38" t="s">
        <v>928</v>
      </c>
    </row>
    <row r="237" spans="1:8">
      <c r="A237">
        <v>236</v>
      </c>
      <c r="B237" s="11" t="s">
        <v>928</v>
      </c>
      <c r="C237" s="11" t="s">
        <v>928</v>
      </c>
      <c r="D237" s="13" t="s">
        <v>928</v>
      </c>
      <c r="E237" s="41" t="s">
        <v>470</v>
      </c>
      <c r="F237" s="38"/>
      <c r="G237" s="38" t="s">
        <v>928</v>
      </c>
      <c r="H237" s="38" t="s">
        <v>928</v>
      </c>
    </row>
    <row r="238" spans="1:8">
      <c r="A238">
        <v>237</v>
      </c>
      <c r="B238" s="11" t="s">
        <v>928</v>
      </c>
      <c r="C238" s="11" t="s">
        <v>928</v>
      </c>
      <c r="D238" s="13" t="s">
        <v>928</v>
      </c>
      <c r="E238" s="41" t="s">
        <v>470</v>
      </c>
      <c r="F238" s="38"/>
      <c r="G238" s="38" t="s">
        <v>928</v>
      </c>
      <c r="H238" s="38" t="s">
        <v>928</v>
      </c>
    </row>
    <row r="239" spans="1:8">
      <c r="A239">
        <v>238</v>
      </c>
      <c r="B239" s="11" t="s">
        <v>928</v>
      </c>
      <c r="C239" s="11" t="s">
        <v>928</v>
      </c>
      <c r="D239" s="13" t="s">
        <v>928</v>
      </c>
      <c r="E239" s="41" t="s">
        <v>470</v>
      </c>
      <c r="F239" s="38"/>
      <c r="G239" s="38" t="s">
        <v>928</v>
      </c>
      <c r="H239" s="38" t="s">
        <v>928</v>
      </c>
    </row>
    <row r="240" spans="1:8">
      <c r="A240">
        <v>239</v>
      </c>
      <c r="B240" s="11" t="s">
        <v>928</v>
      </c>
      <c r="C240" s="11" t="s">
        <v>929</v>
      </c>
      <c r="D240" s="13" t="s">
        <v>929</v>
      </c>
      <c r="E240" s="41">
        <v>2.3929999999999998E-7</v>
      </c>
      <c r="F240" s="38"/>
      <c r="G240" s="38" t="s">
        <v>928</v>
      </c>
      <c r="H240" s="38" t="s">
        <v>928</v>
      </c>
    </row>
    <row r="241" spans="1:8">
      <c r="A241">
        <v>240</v>
      </c>
      <c r="B241" s="11" t="s">
        <v>928</v>
      </c>
      <c r="C241" s="11" t="s">
        <v>928</v>
      </c>
      <c r="D241" s="13" t="s">
        <v>928</v>
      </c>
      <c r="E241" s="41" t="s">
        <v>470</v>
      </c>
      <c r="F241" s="38"/>
      <c r="G241" s="38" t="s">
        <v>928</v>
      </c>
      <c r="H241" s="38" t="s">
        <v>928</v>
      </c>
    </row>
    <row r="242" spans="1:8">
      <c r="A242">
        <v>241</v>
      </c>
      <c r="B242" s="11" t="s">
        <v>928</v>
      </c>
      <c r="C242" s="11" t="s">
        <v>929</v>
      </c>
      <c r="D242" s="13" t="s">
        <v>928</v>
      </c>
      <c r="E242" s="41">
        <v>3.5419999999999999E-4</v>
      </c>
      <c r="F242" s="38"/>
      <c r="G242" s="38" t="s">
        <v>928</v>
      </c>
      <c r="H242" s="38" t="s">
        <v>928</v>
      </c>
    </row>
    <row r="243" spans="1:8">
      <c r="A243">
        <v>242</v>
      </c>
      <c r="B243" s="11" t="s">
        <v>928</v>
      </c>
      <c r="C243" s="11" t="s">
        <v>928</v>
      </c>
      <c r="D243" s="13" t="s">
        <v>928</v>
      </c>
      <c r="E243" s="41" t="s">
        <v>470</v>
      </c>
      <c r="F243" s="38"/>
      <c r="G243" s="38" t="s">
        <v>928</v>
      </c>
      <c r="H243" s="38" t="s">
        <v>928</v>
      </c>
    </row>
    <row r="244" spans="1:8">
      <c r="A244">
        <v>243</v>
      </c>
      <c r="B244" s="11" t="s">
        <v>928</v>
      </c>
      <c r="C244" s="11" t="s">
        <v>928</v>
      </c>
      <c r="D244" s="13" t="s">
        <v>928</v>
      </c>
      <c r="E244" s="41" t="s">
        <v>470</v>
      </c>
      <c r="F244" s="38"/>
      <c r="G244" s="38" t="s">
        <v>928</v>
      </c>
      <c r="H244" s="38" t="s">
        <v>928</v>
      </c>
    </row>
    <row r="245" spans="1:8">
      <c r="A245">
        <v>244</v>
      </c>
      <c r="B245" s="11" t="s">
        <v>928</v>
      </c>
      <c r="C245" s="11" t="s">
        <v>928</v>
      </c>
      <c r="D245" s="13" t="s">
        <v>928</v>
      </c>
      <c r="E245" s="41" t="s">
        <v>470</v>
      </c>
      <c r="F245" s="38"/>
      <c r="G245" s="38" t="s">
        <v>928</v>
      </c>
      <c r="H245" s="38" t="s">
        <v>928</v>
      </c>
    </row>
    <row r="246" spans="1:8">
      <c r="A246">
        <v>245</v>
      </c>
      <c r="B246" s="11" t="s">
        <v>928</v>
      </c>
      <c r="C246" s="11" t="s">
        <v>928</v>
      </c>
      <c r="D246" s="13" t="s">
        <v>928</v>
      </c>
      <c r="E246" s="41" t="s">
        <v>470</v>
      </c>
      <c r="F246" s="38"/>
      <c r="G246" s="38" t="s">
        <v>928</v>
      </c>
      <c r="H246" s="38" t="s">
        <v>928</v>
      </c>
    </row>
    <row r="247" spans="1:8">
      <c r="A247">
        <v>246</v>
      </c>
      <c r="B247" s="11" t="s">
        <v>928</v>
      </c>
      <c r="C247" s="11" t="s">
        <v>928</v>
      </c>
      <c r="D247" s="13" t="s">
        <v>928</v>
      </c>
      <c r="E247" s="41" t="s">
        <v>470</v>
      </c>
      <c r="F247" s="38"/>
      <c r="G247" s="38" t="s">
        <v>928</v>
      </c>
      <c r="H247" s="38" t="s">
        <v>928</v>
      </c>
    </row>
    <row r="248" spans="1:8">
      <c r="A248">
        <v>247</v>
      </c>
      <c r="B248" s="11" t="s">
        <v>928</v>
      </c>
      <c r="C248" s="11" t="s">
        <v>928</v>
      </c>
      <c r="D248" s="13" t="s">
        <v>928</v>
      </c>
      <c r="E248" s="41" t="s">
        <v>470</v>
      </c>
      <c r="F248" s="38"/>
      <c r="G248" s="38" t="s">
        <v>928</v>
      </c>
      <c r="H248" s="38" t="s">
        <v>928</v>
      </c>
    </row>
    <row r="249" spans="1:8">
      <c r="A249">
        <v>248</v>
      </c>
      <c r="B249" s="11" t="s">
        <v>928</v>
      </c>
      <c r="C249" s="11" t="s">
        <v>928</v>
      </c>
      <c r="D249" s="13" t="s">
        <v>928</v>
      </c>
      <c r="E249" s="41" t="s">
        <v>470</v>
      </c>
      <c r="F249" s="38"/>
      <c r="G249" s="38" t="s">
        <v>928</v>
      </c>
      <c r="H249" s="38" t="s">
        <v>928</v>
      </c>
    </row>
    <row r="250" spans="1:8">
      <c r="A250">
        <v>249</v>
      </c>
      <c r="B250" s="11" t="s">
        <v>928</v>
      </c>
      <c r="C250" s="11" t="s">
        <v>928</v>
      </c>
      <c r="D250" s="13" t="s">
        <v>928</v>
      </c>
      <c r="E250" s="41" t="s">
        <v>470</v>
      </c>
      <c r="F250" s="38"/>
      <c r="G250" s="38" t="s">
        <v>928</v>
      </c>
      <c r="H250" s="38" t="s">
        <v>928</v>
      </c>
    </row>
    <row r="251" spans="1:8">
      <c r="A251">
        <v>250</v>
      </c>
      <c r="B251" s="11" t="s">
        <v>929</v>
      </c>
      <c r="C251" s="11" t="s">
        <v>929</v>
      </c>
      <c r="D251" s="13" t="s">
        <v>929</v>
      </c>
      <c r="E251" s="41">
        <v>1.0830000000000001E-9</v>
      </c>
      <c r="F251" s="38" t="s">
        <v>950</v>
      </c>
      <c r="G251" s="38" t="s">
        <v>928</v>
      </c>
      <c r="H251" s="38" t="s">
        <v>928</v>
      </c>
    </row>
    <row r="252" spans="1:8">
      <c r="A252">
        <v>251</v>
      </c>
      <c r="B252" s="11" t="s">
        <v>929</v>
      </c>
      <c r="C252" s="11" t="s">
        <v>929</v>
      </c>
      <c r="D252" s="13" t="s">
        <v>929</v>
      </c>
      <c r="E252" s="41">
        <v>6.2389999999999999E-10</v>
      </c>
      <c r="F252" s="38" t="s">
        <v>950</v>
      </c>
      <c r="G252" s="38" t="s">
        <v>928</v>
      </c>
      <c r="H252" s="38" t="s">
        <v>928</v>
      </c>
    </row>
    <row r="253" spans="1:8">
      <c r="A253">
        <v>252</v>
      </c>
      <c r="B253" s="11" t="s">
        <v>929</v>
      </c>
      <c r="C253" s="11" t="s">
        <v>929</v>
      </c>
      <c r="D253" s="13" t="s">
        <v>929</v>
      </c>
      <c r="E253" s="41">
        <v>9.1109999999999996E-21</v>
      </c>
      <c r="F253" s="38" t="s">
        <v>3</v>
      </c>
      <c r="G253" s="38" t="s">
        <v>929</v>
      </c>
      <c r="H253" s="38" t="s">
        <v>929</v>
      </c>
    </row>
    <row r="254" spans="1:8">
      <c r="A254">
        <v>253</v>
      </c>
      <c r="B254" s="11" t="s">
        <v>928</v>
      </c>
      <c r="C254" s="11" t="s">
        <v>929</v>
      </c>
      <c r="D254" s="13" t="s">
        <v>929</v>
      </c>
      <c r="E254" s="41">
        <v>2.8929999999999998E-7</v>
      </c>
      <c r="F254" s="38"/>
      <c r="G254" s="38" t="s">
        <v>928</v>
      </c>
      <c r="H254" s="38" t="s">
        <v>928</v>
      </c>
    </row>
    <row r="255" spans="1:8">
      <c r="A255">
        <v>254</v>
      </c>
      <c r="B255" s="11" t="s">
        <v>928</v>
      </c>
      <c r="C255" s="11" t="s">
        <v>928</v>
      </c>
      <c r="D255" s="13" t="s">
        <v>928</v>
      </c>
      <c r="E255" s="41" t="s">
        <v>470</v>
      </c>
      <c r="F255" s="38"/>
      <c r="G255" s="38" t="s">
        <v>928</v>
      </c>
      <c r="H255" s="38" t="s">
        <v>928</v>
      </c>
    </row>
    <row r="256" spans="1:8">
      <c r="A256">
        <v>255</v>
      </c>
      <c r="B256" s="11" t="s">
        <v>928</v>
      </c>
      <c r="C256" s="11" t="s">
        <v>928</v>
      </c>
      <c r="D256" s="13" t="s">
        <v>928</v>
      </c>
      <c r="E256" s="41" t="s">
        <v>470</v>
      </c>
      <c r="F256" s="38"/>
      <c r="G256" s="38" t="s">
        <v>928</v>
      </c>
      <c r="H256" s="38" t="s">
        <v>928</v>
      </c>
    </row>
    <row r="257" spans="1:8">
      <c r="A257">
        <v>256</v>
      </c>
      <c r="B257" s="11" t="s">
        <v>928</v>
      </c>
      <c r="C257" s="11" t="s">
        <v>929</v>
      </c>
      <c r="D257" s="13" t="s">
        <v>929</v>
      </c>
      <c r="E257" s="41">
        <v>3.0820000000000002E-7</v>
      </c>
      <c r="F257" s="38"/>
      <c r="G257" s="38" t="s">
        <v>928</v>
      </c>
      <c r="H257" s="38" t="s">
        <v>928</v>
      </c>
    </row>
    <row r="258" spans="1:8">
      <c r="A258">
        <v>257</v>
      </c>
      <c r="B258" s="11" t="s">
        <v>928</v>
      </c>
      <c r="C258" s="11" t="s">
        <v>928</v>
      </c>
      <c r="D258" s="13" t="s">
        <v>928</v>
      </c>
      <c r="E258" s="41" t="s">
        <v>470</v>
      </c>
      <c r="F258" s="38"/>
      <c r="G258" s="38" t="s">
        <v>928</v>
      </c>
      <c r="H258" s="38" t="s">
        <v>928</v>
      </c>
    </row>
    <row r="259" spans="1:8">
      <c r="A259">
        <v>258</v>
      </c>
      <c r="B259" s="11" t="s">
        <v>928</v>
      </c>
      <c r="C259" s="11" t="s">
        <v>928</v>
      </c>
      <c r="D259" s="13" t="s">
        <v>928</v>
      </c>
      <c r="E259" s="41" t="s">
        <v>470</v>
      </c>
      <c r="F259" s="38"/>
      <c r="G259" s="38" t="s">
        <v>928</v>
      </c>
      <c r="H259" s="38" t="s">
        <v>928</v>
      </c>
    </row>
    <row r="260" spans="1:8">
      <c r="A260">
        <v>259</v>
      </c>
      <c r="B260" s="11" t="s">
        <v>928</v>
      </c>
      <c r="C260" s="11" t="s">
        <v>928</v>
      </c>
      <c r="D260" s="13" t="s">
        <v>928</v>
      </c>
      <c r="E260" s="41" t="s">
        <v>470</v>
      </c>
      <c r="F260" s="38"/>
      <c r="G260" s="38" t="s">
        <v>928</v>
      </c>
      <c r="H260" s="38" t="s">
        <v>928</v>
      </c>
    </row>
    <row r="261" spans="1:8">
      <c r="A261">
        <v>260</v>
      </c>
      <c r="B261" s="11" t="s">
        <v>928</v>
      </c>
      <c r="C261" s="11" t="s">
        <v>928</v>
      </c>
      <c r="D261" s="13" t="s">
        <v>928</v>
      </c>
      <c r="E261" s="41" t="s">
        <v>470</v>
      </c>
      <c r="F261" s="38"/>
      <c r="G261" s="38" t="s">
        <v>928</v>
      </c>
      <c r="H261" s="38" t="s">
        <v>928</v>
      </c>
    </row>
    <row r="262" spans="1:8">
      <c r="A262">
        <v>261</v>
      </c>
      <c r="B262" s="11" t="s">
        <v>928</v>
      </c>
      <c r="C262" s="11" t="s">
        <v>928</v>
      </c>
      <c r="D262" s="13" t="s">
        <v>928</v>
      </c>
      <c r="E262" s="41" t="s">
        <v>470</v>
      </c>
      <c r="F262" s="38"/>
      <c r="G262" s="38" t="s">
        <v>928</v>
      </c>
      <c r="H262" s="38" t="s">
        <v>928</v>
      </c>
    </row>
    <row r="263" spans="1:8">
      <c r="A263">
        <v>262</v>
      </c>
      <c r="B263" s="11" t="s">
        <v>928</v>
      </c>
      <c r="C263" s="11" t="s">
        <v>928</v>
      </c>
      <c r="D263" s="13" t="s">
        <v>928</v>
      </c>
      <c r="E263" s="41" t="s">
        <v>470</v>
      </c>
      <c r="F263" s="38"/>
      <c r="G263" s="38" t="s">
        <v>928</v>
      </c>
      <c r="H263" s="38" t="s">
        <v>928</v>
      </c>
    </row>
    <row r="264" spans="1:8">
      <c r="A264">
        <v>263</v>
      </c>
      <c r="B264" s="11" t="s">
        <v>928</v>
      </c>
      <c r="C264" s="11" t="s">
        <v>928</v>
      </c>
      <c r="D264" s="13" t="s">
        <v>928</v>
      </c>
      <c r="E264" s="41" t="s">
        <v>470</v>
      </c>
      <c r="F264" s="38"/>
      <c r="G264" s="38" t="s">
        <v>928</v>
      </c>
      <c r="H264" s="38" t="s">
        <v>928</v>
      </c>
    </row>
    <row r="265" spans="1:8">
      <c r="A265">
        <v>264</v>
      </c>
      <c r="B265" s="11" t="s">
        <v>928</v>
      </c>
      <c r="C265" s="11" t="s">
        <v>928</v>
      </c>
      <c r="D265" s="13" t="s">
        <v>928</v>
      </c>
      <c r="E265" s="41" t="s">
        <v>470</v>
      </c>
      <c r="F265" s="38"/>
      <c r="G265" s="38" t="s">
        <v>928</v>
      </c>
      <c r="H265" s="38" t="s">
        <v>928</v>
      </c>
    </row>
    <row r="266" spans="1:8">
      <c r="A266">
        <v>265</v>
      </c>
      <c r="B266" s="11" t="s">
        <v>928</v>
      </c>
      <c r="C266" s="11" t="s">
        <v>928</v>
      </c>
      <c r="D266" s="13" t="s">
        <v>928</v>
      </c>
      <c r="E266" s="41" t="s">
        <v>470</v>
      </c>
      <c r="F266" s="38"/>
      <c r="G266" s="38" t="s">
        <v>928</v>
      </c>
      <c r="H266" s="38" t="s">
        <v>928</v>
      </c>
    </row>
    <row r="267" spans="1:8">
      <c r="A267">
        <v>266</v>
      </c>
      <c r="B267" s="11" t="s">
        <v>928</v>
      </c>
      <c r="C267" s="11" t="s">
        <v>929</v>
      </c>
      <c r="D267" s="13" t="s">
        <v>929</v>
      </c>
      <c r="E267" s="41">
        <v>1.6600000000000001E-9</v>
      </c>
      <c r="F267" s="38"/>
      <c r="G267" s="38" t="s">
        <v>928</v>
      </c>
      <c r="H267" s="38" t="s">
        <v>928</v>
      </c>
    </row>
    <row r="268" spans="1:8">
      <c r="A268">
        <v>267</v>
      </c>
      <c r="B268" s="11" t="s">
        <v>928</v>
      </c>
      <c r="C268" s="11" t="s">
        <v>929</v>
      </c>
      <c r="D268" s="13" t="s">
        <v>928</v>
      </c>
      <c r="E268" s="41">
        <v>1.486E-2</v>
      </c>
      <c r="F268" s="38"/>
      <c r="G268" s="38" t="s">
        <v>928</v>
      </c>
      <c r="H268" s="38" t="s">
        <v>928</v>
      </c>
    </row>
    <row r="269" spans="1:8">
      <c r="A269">
        <v>268</v>
      </c>
      <c r="B269" s="11" t="s">
        <v>928</v>
      </c>
      <c r="C269" s="11" t="s">
        <v>928</v>
      </c>
      <c r="D269" s="13" t="s">
        <v>928</v>
      </c>
      <c r="E269" s="41" t="s">
        <v>470</v>
      </c>
      <c r="F269" s="38"/>
      <c r="G269" s="38" t="s">
        <v>928</v>
      </c>
      <c r="H269" s="38" t="s">
        <v>928</v>
      </c>
    </row>
    <row r="270" spans="1:8">
      <c r="A270">
        <v>269</v>
      </c>
      <c r="B270" s="11" t="s">
        <v>928</v>
      </c>
      <c r="C270" s="11" t="s">
        <v>929</v>
      </c>
      <c r="D270" s="13" t="s">
        <v>929</v>
      </c>
      <c r="E270" s="41">
        <v>1.6600000000000001E-9</v>
      </c>
      <c r="F270" s="38"/>
      <c r="G270" s="38" t="s">
        <v>928</v>
      </c>
      <c r="H270" s="38" t="s">
        <v>928</v>
      </c>
    </row>
    <row r="271" spans="1:8">
      <c r="A271">
        <v>270</v>
      </c>
      <c r="B271" s="11" t="s">
        <v>928</v>
      </c>
      <c r="C271" s="11" t="s">
        <v>929</v>
      </c>
      <c r="D271" s="13" t="s">
        <v>928</v>
      </c>
      <c r="E271" s="41">
        <v>1.106E-4</v>
      </c>
      <c r="F271" s="38"/>
      <c r="G271" s="38" t="s">
        <v>928</v>
      </c>
      <c r="H271" s="38" t="s">
        <v>928</v>
      </c>
    </row>
    <row r="272" spans="1:8">
      <c r="A272">
        <v>271</v>
      </c>
      <c r="B272" s="11" t="s">
        <v>928</v>
      </c>
      <c r="C272" s="11" t="s">
        <v>928</v>
      </c>
      <c r="D272" s="13" t="s">
        <v>928</v>
      </c>
      <c r="E272" s="41" t="s">
        <v>470</v>
      </c>
      <c r="F272" s="38"/>
      <c r="G272" s="38" t="s">
        <v>928</v>
      </c>
      <c r="H272" s="38" t="s">
        <v>928</v>
      </c>
    </row>
    <row r="273" spans="1:8">
      <c r="A273">
        <v>272</v>
      </c>
      <c r="B273" s="11" t="s">
        <v>928</v>
      </c>
      <c r="C273" s="11" t="s">
        <v>928</v>
      </c>
      <c r="D273" s="13" t="s">
        <v>928</v>
      </c>
      <c r="E273" s="41" t="s">
        <v>470</v>
      </c>
      <c r="F273" s="38"/>
      <c r="G273" s="38" t="s">
        <v>928</v>
      </c>
      <c r="H273" s="38" t="s">
        <v>928</v>
      </c>
    </row>
    <row r="274" spans="1:8">
      <c r="A274">
        <v>273</v>
      </c>
      <c r="B274" s="11" t="s">
        <v>928</v>
      </c>
      <c r="C274" s="11" t="s">
        <v>929</v>
      </c>
      <c r="D274" s="13" t="s">
        <v>928</v>
      </c>
      <c r="E274" s="41">
        <v>1.1230000000000001E-4</v>
      </c>
      <c r="F274" s="38"/>
      <c r="G274" s="38" t="s">
        <v>928</v>
      </c>
      <c r="H274" s="38" t="s">
        <v>928</v>
      </c>
    </row>
    <row r="275" spans="1:8">
      <c r="A275">
        <v>274</v>
      </c>
      <c r="B275" s="11" t="s">
        <v>928</v>
      </c>
      <c r="C275" s="11" t="s">
        <v>929</v>
      </c>
      <c r="D275" s="13" t="s">
        <v>929</v>
      </c>
      <c r="E275" s="41">
        <v>2.3070000000000001E-6</v>
      </c>
      <c r="F275" s="38"/>
      <c r="G275" s="38" t="s">
        <v>928</v>
      </c>
      <c r="H275" s="38" t="s">
        <v>928</v>
      </c>
    </row>
    <row r="276" spans="1:8">
      <c r="A276">
        <v>275</v>
      </c>
      <c r="B276" s="11" t="s">
        <v>928</v>
      </c>
      <c r="C276" s="11" t="s">
        <v>929</v>
      </c>
      <c r="D276" s="13" t="s">
        <v>929</v>
      </c>
      <c r="E276" s="41">
        <v>7.4290000000000001E-7</v>
      </c>
      <c r="F276" s="38"/>
      <c r="G276" s="38" t="s">
        <v>928</v>
      </c>
      <c r="H276" s="38" t="s">
        <v>928</v>
      </c>
    </row>
    <row r="277" spans="1:8">
      <c r="A277">
        <v>276</v>
      </c>
      <c r="B277" s="11" t="s">
        <v>928</v>
      </c>
      <c r="C277" s="11" t="s">
        <v>929</v>
      </c>
      <c r="D277" s="13" t="s">
        <v>929</v>
      </c>
      <c r="E277" s="41">
        <v>2.332E-5</v>
      </c>
      <c r="F277" s="38"/>
      <c r="G277" s="38" t="s">
        <v>928</v>
      </c>
      <c r="H277" s="38" t="s">
        <v>928</v>
      </c>
    </row>
    <row r="278" spans="1:8">
      <c r="A278">
        <v>277</v>
      </c>
      <c r="B278" s="11" t="s">
        <v>929</v>
      </c>
      <c r="C278" s="11" t="s">
        <v>929</v>
      </c>
      <c r="D278" s="13" t="s">
        <v>929</v>
      </c>
      <c r="E278" s="41">
        <v>1.3899999999999999E-92</v>
      </c>
      <c r="F278" s="38" t="s">
        <v>3</v>
      </c>
      <c r="G278" s="38" t="s">
        <v>929</v>
      </c>
      <c r="H278" s="38" t="s">
        <v>929</v>
      </c>
    </row>
    <row r="279" spans="1:8">
      <c r="A279">
        <v>278</v>
      </c>
      <c r="B279" s="11" t="s">
        <v>929</v>
      </c>
      <c r="C279" s="11" t="s">
        <v>929</v>
      </c>
      <c r="D279" s="13" t="s">
        <v>929</v>
      </c>
      <c r="E279" s="41">
        <v>1.9029999999999999E-5</v>
      </c>
      <c r="F279" s="38" t="s">
        <v>3</v>
      </c>
      <c r="G279" s="38" t="s">
        <v>928</v>
      </c>
      <c r="H279" s="38" t="s">
        <v>928</v>
      </c>
    </row>
    <row r="280" spans="1:8">
      <c r="A280">
        <v>279</v>
      </c>
      <c r="B280" s="11" t="s">
        <v>928</v>
      </c>
      <c r="C280" s="11" t="s">
        <v>929</v>
      </c>
      <c r="D280" s="13" t="s">
        <v>929</v>
      </c>
      <c r="E280" s="41">
        <v>1.8869999999999999E-7</v>
      </c>
      <c r="F280" s="38"/>
      <c r="G280" s="38" t="s">
        <v>928</v>
      </c>
      <c r="H280" s="38" t="s">
        <v>928</v>
      </c>
    </row>
    <row r="281" spans="1:8">
      <c r="A281">
        <v>280</v>
      </c>
      <c r="B281" s="11" t="s">
        <v>928</v>
      </c>
      <c r="C281" s="11" t="s">
        <v>928</v>
      </c>
      <c r="D281" s="13" t="s">
        <v>928</v>
      </c>
      <c r="E281" s="41" t="s">
        <v>470</v>
      </c>
      <c r="F281" s="38"/>
      <c r="G281" s="38" t="s">
        <v>928</v>
      </c>
      <c r="H281" s="38" t="s">
        <v>928</v>
      </c>
    </row>
    <row r="282" spans="1:8">
      <c r="A282">
        <v>281</v>
      </c>
      <c r="B282" s="11" t="s">
        <v>928</v>
      </c>
      <c r="C282" s="11" t="s">
        <v>928</v>
      </c>
      <c r="D282" s="13" t="s">
        <v>928</v>
      </c>
      <c r="E282" s="41" t="s">
        <v>470</v>
      </c>
      <c r="F282" s="38"/>
      <c r="G282" s="38" t="s">
        <v>928</v>
      </c>
      <c r="H282" s="38" t="s">
        <v>928</v>
      </c>
    </row>
    <row r="283" spans="1:8">
      <c r="A283">
        <v>282</v>
      </c>
      <c r="B283" s="11" t="s">
        <v>928</v>
      </c>
      <c r="C283" s="11" t="s">
        <v>928</v>
      </c>
      <c r="D283" s="13" t="s">
        <v>928</v>
      </c>
      <c r="E283" s="41" t="s">
        <v>470</v>
      </c>
      <c r="F283" s="38"/>
      <c r="G283" s="38" t="s">
        <v>928</v>
      </c>
      <c r="H283" s="38" t="s">
        <v>928</v>
      </c>
    </row>
    <row r="284" spans="1:8">
      <c r="A284">
        <v>283</v>
      </c>
      <c r="B284" s="11" t="s">
        <v>928</v>
      </c>
      <c r="C284" s="11" t="s">
        <v>929</v>
      </c>
      <c r="D284" s="13" t="s">
        <v>929</v>
      </c>
      <c r="E284" s="41">
        <v>6.7319999999999997E-7</v>
      </c>
      <c r="F284" s="38"/>
      <c r="G284" s="38" t="s">
        <v>928</v>
      </c>
      <c r="H284" s="38" t="s">
        <v>928</v>
      </c>
    </row>
    <row r="285" spans="1:8">
      <c r="A285">
        <v>284</v>
      </c>
      <c r="B285" s="11" t="s">
        <v>928</v>
      </c>
      <c r="C285" s="11" t="s">
        <v>929</v>
      </c>
      <c r="D285" s="13" t="s">
        <v>929</v>
      </c>
      <c r="E285" s="41">
        <v>1.505E-6</v>
      </c>
      <c r="F285" s="38"/>
      <c r="G285" s="38" t="s">
        <v>928</v>
      </c>
      <c r="H285" s="38" t="s">
        <v>928</v>
      </c>
    </row>
    <row r="286" spans="1:8">
      <c r="A286">
        <v>285</v>
      </c>
      <c r="B286" s="11" t="s">
        <v>928</v>
      </c>
      <c r="C286" s="11" t="s">
        <v>928</v>
      </c>
      <c r="D286" s="13" t="s">
        <v>928</v>
      </c>
      <c r="E286" s="41" t="s">
        <v>470</v>
      </c>
      <c r="F286" s="38"/>
      <c r="G286" s="38" t="s">
        <v>928</v>
      </c>
      <c r="H286" s="38" t="s">
        <v>928</v>
      </c>
    </row>
    <row r="287" spans="1:8">
      <c r="A287">
        <v>286</v>
      </c>
      <c r="B287" s="11" t="s">
        <v>928</v>
      </c>
      <c r="C287" s="11" t="s">
        <v>929</v>
      </c>
      <c r="D287" s="13" t="s">
        <v>928</v>
      </c>
      <c r="E287" s="41">
        <v>4.6190000000000002E-2</v>
      </c>
      <c r="F287" s="38"/>
      <c r="G287" s="38" t="s">
        <v>928</v>
      </c>
      <c r="H287" s="38" t="s">
        <v>929</v>
      </c>
    </row>
    <row r="288" spans="1:8">
      <c r="A288">
        <v>287</v>
      </c>
      <c r="B288" s="11" t="s">
        <v>928</v>
      </c>
      <c r="C288" s="11" t="s">
        <v>929</v>
      </c>
      <c r="D288" s="13" t="s">
        <v>928</v>
      </c>
      <c r="E288" s="41">
        <v>3.5199999999999999E-4</v>
      </c>
      <c r="F288" s="38"/>
      <c r="G288" s="38" t="s">
        <v>928</v>
      </c>
      <c r="H288" s="38" t="s">
        <v>928</v>
      </c>
    </row>
    <row r="289" spans="1:8">
      <c r="A289">
        <v>288</v>
      </c>
      <c r="B289" s="11" t="s">
        <v>928</v>
      </c>
      <c r="C289" s="11" t="s">
        <v>929</v>
      </c>
      <c r="D289" s="13" t="s">
        <v>929</v>
      </c>
      <c r="E289" s="41">
        <v>1.454E-5</v>
      </c>
      <c r="F289" s="38"/>
      <c r="G289" s="38" t="s">
        <v>928</v>
      </c>
      <c r="H289" s="38" t="s">
        <v>928</v>
      </c>
    </row>
    <row r="290" spans="1:8">
      <c r="A290">
        <v>289</v>
      </c>
      <c r="B290" s="11" t="s">
        <v>929</v>
      </c>
      <c r="C290" s="11" t="s">
        <v>929</v>
      </c>
      <c r="D290" s="13" t="s">
        <v>929</v>
      </c>
      <c r="E290" s="41">
        <v>5.6860000000000005E-7</v>
      </c>
      <c r="F290" s="38" t="s">
        <v>950</v>
      </c>
      <c r="G290" s="38" t="s">
        <v>928</v>
      </c>
      <c r="H290" s="38" t="s">
        <v>928</v>
      </c>
    </row>
    <row r="291" spans="1:8">
      <c r="A291">
        <v>290</v>
      </c>
      <c r="B291" s="11" t="s">
        <v>929</v>
      </c>
      <c r="C291" s="11" t="s">
        <v>929</v>
      </c>
      <c r="D291" s="13" t="s">
        <v>928</v>
      </c>
      <c r="E291" s="41">
        <v>3.0870000000000002E-2</v>
      </c>
      <c r="F291" s="38" t="s">
        <v>950</v>
      </c>
      <c r="G291" s="38" t="s">
        <v>928</v>
      </c>
      <c r="H291" s="38" t="s">
        <v>928</v>
      </c>
    </row>
    <row r="292" spans="1:8">
      <c r="A292">
        <v>291</v>
      </c>
      <c r="B292" s="11" t="s">
        <v>929</v>
      </c>
      <c r="C292" s="11" t="s">
        <v>929</v>
      </c>
      <c r="D292" s="13" t="s">
        <v>929</v>
      </c>
      <c r="E292" s="41">
        <v>1.747E-8</v>
      </c>
      <c r="F292" s="38" t="s">
        <v>950</v>
      </c>
      <c r="G292" s="38" t="s">
        <v>928</v>
      </c>
      <c r="H292" s="38" t="s">
        <v>928</v>
      </c>
    </row>
    <row r="293" spans="1:8">
      <c r="A293">
        <v>292</v>
      </c>
      <c r="B293" s="11" t="s">
        <v>928</v>
      </c>
      <c r="C293" s="11" t="s">
        <v>928</v>
      </c>
      <c r="D293" s="13" t="s">
        <v>928</v>
      </c>
      <c r="E293" s="41" t="s">
        <v>470</v>
      </c>
      <c r="F293" s="38"/>
      <c r="G293" s="38" t="s">
        <v>928</v>
      </c>
      <c r="H293" s="38" t="s">
        <v>928</v>
      </c>
    </row>
    <row r="294" spans="1:8">
      <c r="A294">
        <v>293</v>
      </c>
      <c r="B294" s="11" t="s">
        <v>928</v>
      </c>
      <c r="C294" s="11" t="s">
        <v>929</v>
      </c>
      <c r="D294" s="13" t="s">
        <v>929</v>
      </c>
      <c r="E294" s="41">
        <v>2.5779999999999999E-7</v>
      </c>
      <c r="F294" s="38"/>
      <c r="G294" s="38" t="s">
        <v>928</v>
      </c>
      <c r="H294" s="38" t="s">
        <v>928</v>
      </c>
    </row>
    <row r="295" spans="1:8">
      <c r="A295">
        <v>294</v>
      </c>
      <c r="B295" s="11" t="s">
        <v>928</v>
      </c>
      <c r="C295" s="11" t="s">
        <v>928</v>
      </c>
      <c r="D295" s="13" t="s">
        <v>928</v>
      </c>
      <c r="E295" s="41" t="s">
        <v>470</v>
      </c>
      <c r="F295" s="38"/>
      <c r="G295" s="38" t="s">
        <v>928</v>
      </c>
      <c r="H295" s="38" t="s">
        <v>928</v>
      </c>
    </row>
    <row r="296" spans="1:8">
      <c r="A296">
        <v>295</v>
      </c>
      <c r="B296" s="11" t="s">
        <v>928</v>
      </c>
      <c r="C296" s="11" t="s">
        <v>929</v>
      </c>
      <c r="D296" s="13" t="s">
        <v>929</v>
      </c>
      <c r="E296" s="41">
        <v>1.431E-8</v>
      </c>
      <c r="F296" s="38"/>
      <c r="G296" s="38" t="s">
        <v>928</v>
      </c>
      <c r="H296" s="38" t="s">
        <v>928</v>
      </c>
    </row>
    <row r="297" spans="1:8">
      <c r="A297">
        <v>296</v>
      </c>
      <c r="B297" s="11" t="s">
        <v>928</v>
      </c>
      <c r="C297" s="11" t="s">
        <v>928</v>
      </c>
      <c r="D297" s="13" t="s">
        <v>928</v>
      </c>
      <c r="E297" s="41" t="s">
        <v>470</v>
      </c>
      <c r="F297" s="38"/>
      <c r="G297" s="38" t="s">
        <v>928</v>
      </c>
      <c r="H297" s="38" t="s">
        <v>928</v>
      </c>
    </row>
    <row r="298" spans="1:8">
      <c r="A298">
        <v>297</v>
      </c>
      <c r="B298" s="11" t="s">
        <v>928</v>
      </c>
      <c r="C298" s="11" t="s">
        <v>928</v>
      </c>
      <c r="D298" s="13" t="s">
        <v>928</v>
      </c>
      <c r="E298" s="41" t="s">
        <v>470</v>
      </c>
      <c r="F298" s="38"/>
      <c r="G298" s="38" t="s">
        <v>928</v>
      </c>
      <c r="H298" s="38" t="s">
        <v>928</v>
      </c>
    </row>
    <row r="299" spans="1:8">
      <c r="A299">
        <v>298</v>
      </c>
      <c r="B299" s="11" t="s">
        <v>928</v>
      </c>
      <c r="C299" s="11" t="s">
        <v>928</v>
      </c>
      <c r="D299" s="13" t="s">
        <v>928</v>
      </c>
      <c r="E299" s="41" t="s">
        <v>470</v>
      </c>
      <c r="F299" s="38"/>
      <c r="G299" s="38" t="s">
        <v>928</v>
      </c>
      <c r="H299" s="38" t="s">
        <v>928</v>
      </c>
    </row>
    <row r="300" spans="1:8">
      <c r="A300">
        <v>299</v>
      </c>
      <c r="B300" s="11" t="s">
        <v>929</v>
      </c>
      <c r="C300" s="11" t="s">
        <v>929</v>
      </c>
      <c r="D300" s="13" t="s">
        <v>929</v>
      </c>
      <c r="E300" s="41">
        <v>1.679E-8</v>
      </c>
      <c r="F300" s="38" t="s">
        <v>3</v>
      </c>
      <c r="G300" s="38" t="s">
        <v>929</v>
      </c>
      <c r="H300" s="38" t="s">
        <v>929</v>
      </c>
    </row>
    <row r="301" spans="1:8">
      <c r="A301">
        <v>300</v>
      </c>
      <c r="B301" s="11" t="s">
        <v>928</v>
      </c>
      <c r="C301" s="11" t="s">
        <v>929</v>
      </c>
      <c r="D301" s="13" t="s">
        <v>929</v>
      </c>
      <c r="E301" s="41">
        <v>4.1869999999999999E-6</v>
      </c>
      <c r="F301" s="38"/>
      <c r="G301" s="38" t="s">
        <v>928</v>
      </c>
      <c r="H301" s="38" t="s">
        <v>928</v>
      </c>
    </row>
    <row r="302" spans="1:8">
      <c r="A302">
        <v>301</v>
      </c>
      <c r="B302" s="11" t="s">
        <v>928</v>
      </c>
      <c r="C302" s="11" t="s">
        <v>928</v>
      </c>
      <c r="D302" s="13" t="s">
        <v>928</v>
      </c>
      <c r="E302" s="41" t="s">
        <v>470</v>
      </c>
      <c r="F302" s="38"/>
      <c r="G302" s="38" t="s">
        <v>928</v>
      </c>
      <c r="H302" s="38" t="s">
        <v>928</v>
      </c>
    </row>
    <row r="303" spans="1:8">
      <c r="A303">
        <v>302</v>
      </c>
      <c r="B303" s="11" t="s">
        <v>928</v>
      </c>
      <c r="C303" s="11" t="s">
        <v>928</v>
      </c>
      <c r="D303" s="13" t="s">
        <v>928</v>
      </c>
      <c r="E303" s="41" t="s">
        <v>470</v>
      </c>
      <c r="F303" s="38"/>
      <c r="G303" s="38" t="s">
        <v>928</v>
      </c>
      <c r="H303" s="38" t="s">
        <v>928</v>
      </c>
    </row>
    <row r="304" spans="1:8">
      <c r="A304">
        <v>303</v>
      </c>
      <c r="B304" s="11" t="s">
        <v>929</v>
      </c>
      <c r="C304" s="11" t="s">
        <v>929</v>
      </c>
      <c r="D304" s="13" t="s">
        <v>929</v>
      </c>
      <c r="E304" s="41">
        <v>1.8299999999999998E-8</v>
      </c>
      <c r="F304" s="38" t="s">
        <v>3</v>
      </c>
      <c r="G304" s="38" t="s">
        <v>928</v>
      </c>
      <c r="H304" s="38" t="s">
        <v>928</v>
      </c>
    </row>
    <row r="305" spans="1:8">
      <c r="A305">
        <v>304</v>
      </c>
      <c r="B305" s="11" t="s">
        <v>928</v>
      </c>
      <c r="C305" s="11" t="s">
        <v>929</v>
      </c>
      <c r="D305" s="13" t="s">
        <v>929</v>
      </c>
      <c r="E305" s="41">
        <v>3.8909999999999997E-6</v>
      </c>
      <c r="F305" s="38"/>
      <c r="G305" s="38" t="s">
        <v>928</v>
      </c>
      <c r="H305" s="38" t="s">
        <v>928</v>
      </c>
    </row>
    <row r="306" spans="1:8">
      <c r="A306">
        <v>305</v>
      </c>
      <c r="B306" s="11" t="s">
        <v>928</v>
      </c>
      <c r="C306" s="11" t="s">
        <v>929</v>
      </c>
      <c r="D306" s="13" t="s">
        <v>929</v>
      </c>
      <c r="E306" s="41">
        <v>2.309E-8</v>
      </c>
      <c r="F306" s="38"/>
      <c r="G306" s="38" t="s">
        <v>928</v>
      </c>
      <c r="H306" s="38" t="s">
        <v>928</v>
      </c>
    </row>
    <row r="307" spans="1:8">
      <c r="A307">
        <v>306</v>
      </c>
      <c r="B307" s="11" t="s">
        <v>928</v>
      </c>
      <c r="C307" s="11" t="s">
        <v>929</v>
      </c>
      <c r="D307" s="13" t="s">
        <v>929</v>
      </c>
      <c r="E307" s="41">
        <v>5.5280000000000003E-7</v>
      </c>
      <c r="F307" s="38"/>
      <c r="G307" s="38" t="s">
        <v>928</v>
      </c>
      <c r="H307" s="38" t="s">
        <v>928</v>
      </c>
    </row>
    <row r="308" spans="1:8">
      <c r="A308">
        <v>307</v>
      </c>
      <c r="B308" s="11" t="s">
        <v>928</v>
      </c>
      <c r="C308" s="11" t="s">
        <v>928</v>
      </c>
      <c r="D308" s="13" t="s">
        <v>928</v>
      </c>
      <c r="E308" s="41" t="s">
        <v>470</v>
      </c>
      <c r="F308" s="38"/>
      <c r="G308" s="38" t="s">
        <v>928</v>
      </c>
      <c r="H308" s="38" t="s">
        <v>928</v>
      </c>
    </row>
    <row r="309" spans="1:8">
      <c r="A309">
        <v>308</v>
      </c>
      <c r="B309" s="11" t="s">
        <v>928</v>
      </c>
      <c r="C309" s="11" t="s">
        <v>928</v>
      </c>
      <c r="D309" s="13" t="s">
        <v>928</v>
      </c>
      <c r="E309" s="41" t="s">
        <v>470</v>
      </c>
      <c r="F309" s="38"/>
      <c r="G309" s="38" t="s">
        <v>928</v>
      </c>
      <c r="H309" s="38" t="s">
        <v>928</v>
      </c>
    </row>
    <row r="310" spans="1:8">
      <c r="A310">
        <v>309</v>
      </c>
      <c r="B310" s="11" t="s">
        <v>928</v>
      </c>
      <c r="C310" s="11" t="s">
        <v>928</v>
      </c>
      <c r="D310" s="13" t="s">
        <v>928</v>
      </c>
      <c r="E310" s="41" t="s">
        <v>470</v>
      </c>
      <c r="F310" s="38"/>
      <c r="G310" s="38" t="s">
        <v>928</v>
      </c>
      <c r="H310" s="38" t="s">
        <v>928</v>
      </c>
    </row>
    <row r="311" spans="1:8">
      <c r="A311">
        <v>310</v>
      </c>
      <c r="B311" s="11" t="s">
        <v>928</v>
      </c>
      <c r="C311" s="11" t="s">
        <v>928</v>
      </c>
      <c r="D311" s="13" t="s">
        <v>928</v>
      </c>
      <c r="E311" s="41" t="s">
        <v>470</v>
      </c>
      <c r="F311" s="38"/>
      <c r="G311" s="38" t="s">
        <v>928</v>
      </c>
      <c r="H311" s="38" t="s">
        <v>928</v>
      </c>
    </row>
    <row r="312" spans="1:8">
      <c r="A312">
        <v>311</v>
      </c>
      <c r="B312" s="11" t="s">
        <v>928</v>
      </c>
      <c r="C312" s="11" t="s">
        <v>928</v>
      </c>
      <c r="D312" s="13" t="s">
        <v>928</v>
      </c>
      <c r="E312" s="41" t="s">
        <v>470</v>
      </c>
      <c r="F312" s="38"/>
      <c r="G312" s="38" t="s">
        <v>928</v>
      </c>
      <c r="H312" s="38" t="s">
        <v>928</v>
      </c>
    </row>
    <row r="313" spans="1:8">
      <c r="A313">
        <v>312</v>
      </c>
      <c r="B313" s="11" t="s">
        <v>929</v>
      </c>
      <c r="C313" s="11" t="s">
        <v>929</v>
      </c>
      <c r="D313" s="13" t="s">
        <v>928</v>
      </c>
      <c r="E313" s="41" t="s">
        <v>470</v>
      </c>
      <c r="F313" s="38" t="s">
        <v>3</v>
      </c>
      <c r="G313" s="38" t="s">
        <v>929</v>
      </c>
      <c r="H313" s="38" t="s">
        <v>929</v>
      </c>
    </row>
    <row r="314" spans="1:8">
      <c r="A314">
        <v>313</v>
      </c>
      <c r="B314" s="11" t="s">
        <v>929</v>
      </c>
      <c r="C314" s="11" t="s">
        <v>929</v>
      </c>
      <c r="D314" s="13" t="s">
        <v>929</v>
      </c>
      <c r="E314" s="41">
        <v>2.3490000000000001E-21</v>
      </c>
      <c r="F314" s="38" t="s">
        <v>3</v>
      </c>
      <c r="G314" s="38" t="s">
        <v>929</v>
      </c>
      <c r="H314" s="38" t="s">
        <v>929</v>
      </c>
    </row>
    <row r="315" spans="1:8">
      <c r="A315">
        <v>314</v>
      </c>
      <c r="B315" s="11" t="s">
        <v>928</v>
      </c>
      <c r="C315" s="11" t="s">
        <v>928</v>
      </c>
      <c r="D315" s="13" t="s">
        <v>928</v>
      </c>
      <c r="E315" s="41" t="s">
        <v>470</v>
      </c>
      <c r="F315" s="38"/>
      <c r="G315" s="38" t="s">
        <v>928</v>
      </c>
      <c r="H315" s="38" t="s">
        <v>928</v>
      </c>
    </row>
    <row r="316" spans="1:8">
      <c r="A316">
        <v>315</v>
      </c>
      <c r="B316" s="11" t="s">
        <v>929</v>
      </c>
      <c r="C316" s="11" t="s">
        <v>929</v>
      </c>
      <c r="D316" s="13" t="s">
        <v>929</v>
      </c>
      <c r="E316" s="41">
        <v>1.667E-8</v>
      </c>
      <c r="F316" s="38" t="s">
        <v>3</v>
      </c>
      <c r="G316" s="38" t="s">
        <v>929</v>
      </c>
      <c r="H316" s="38" t="s">
        <v>928</v>
      </c>
    </row>
    <row r="317" spans="1:8">
      <c r="A317">
        <v>316</v>
      </c>
      <c r="B317" s="11" t="s">
        <v>928</v>
      </c>
      <c r="C317" s="11" t="s">
        <v>928</v>
      </c>
      <c r="D317" s="13" t="s">
        <v>928</v>
      </c>
      <c r="E317" s="41" t="s">
        <v>470</v>
      </c>
      <c r="F317" s="38"/>
      <c r="G317" s="38" t="s">
        <v>928</v>
      </c>
      <c r="H317" s="38" t="s">
        <v>928</v>
      </c>
    </row>
    <row r="318" spans="1:8">
      <c r="A318">
        <v>317</v>
      </c>
      <c r="B318" s="11" t="s">
        <v>928</v>
      </c>
      <c r="C318" s="11" t="s">
        <v>928</v>
      </c>
      <c r="D318" s="13" t="s">
        <v>928</v>
      </c>
      <c r="E318" s="41" t="s">
        <v>470</v>
      </c>
      <c r="F318" s="38"/>
      <c r="G318" s="38" t="s">
        <v>928</v>
      </c>
      <c r="H318" s="38" t="s">
        <v>928</v>
      </c>
    </row>
    <row r="319" spans="1:8">
      <c r="A319">
        <v>318</v>
      </c>
      <c r="B319" s="11" t="s">
        <v>928</v>
      </c>
      <c r="C319" s="11" t="s">
        <v>928</v>
      </c>
      <c r="D319" s="13" t="s">
        <v>928</v>
      </c>
      <c r="E319" s="41" t="s">
        <v>470</v>
      </c>
      <c r="F319" s="38"/>
      <c r="G319" s="38" t="s">
        <v>928</v>
      </c>
      <c r="H319" s="38" t="s">
        <v>928</v>
      </c>
    </row>
    <row r="320" spans="1:8">
      <c r="A320">
        <v>319</v>
      </c>
      <c r="B320" s="11" t="s">
        <v>929</v>
      </c>
      <c r="C320" s="11" t="s">
        <v>929</v>
      </c>
      <c r="D320" s="13" t="s">
        <v>929</v>
      </c>
      <c r="E320" s="41">
        <v>2.4130000000000002E-18</v>
      </c>
      <c r="F320" s="38" t="s">
        <v>950</v>
      </c>
      <c r="G320" s="38" t="s">
        <v>928</v>
      </c>
      <c r="H320" s="38" t="s">
        <v>928</v>
      </c>
    </row>
    <row r="321" spans="1:8">
      <c r="A321">
        <v>320</v>
      </c>
      <c r="B321" s="11" t="s">
        <v>928</v>
      </c>
      <c r="C321" s="11" t="s">
        <v>928</v>
      </c>
      <c r="D321" s="13" t="s">
        <v>928</v>
      </c>
      <c r="E321" s="41" t="s">
        <v>470</v>
      </c>
      <c r="F321" s="38"/>
      <c r="G321" s="38" t="s">
        <v>928</v>
      </c>
      <c r="H321" s="38" t="s">
        <v>928</v>
      </c>
    </row>
    <row r="322" spans="1:8">
      <c r="A322">
        <v>321</v>
      </c>
      <c r="B322" s="11" t="s">
        <v>928</v>
      </c>
      <c r="C322" s="11" t="s">
        <v>928</v>
      </c>
      <c r="D322" s="13" t="s">
        <v>928</v>
      </c>
      <c r="E322" s="41" t="s">
        <v>470</v>
      </c>
      <c r="F322" s="38"/>
      <c r="G322" s="38" t="s">
        <v>928</v>
      </c>
      <c r="H322" s="38" t="s">
        <v>928</v>
      </c>
    </row>
    <row r="323" spans="1:8">
      <c r="A323">
        <v>322</v>
      </c>
      <c r="B323" s="11" t="s">
        <v>928</v>
      </c>
      <c r="C323" s="11" t="s">
        <v>928</v>
      </c>
      <c r="D323" s="13" t="s">
        <v>928</v>
      </c>
      <c r="E323" s="41" t="s">
        <v>470</v>
      </c>
      <c r="F323" s="38"/>
      <c r="G323" s="38" t="s">
        <v>928</v>
      </c>
      <c r="H323" s="38" t="s">
        <v>928</v>
      </c>
    </row>
    <row r="324" spans="1:8">
      <c r="A324">
        <v>323</v>
      </c>
      <c r="B324" s="11" t="s">
        <v>928</v>
      </c>
      <c r="C324" s="11" t="s">
        <v>928</v>
      </c>
      <c r="D324" s="13" t="s">
        <v>928</v>
      </c>
      <c r="E324" s="41" t="s">
        <v>470</v>
      </c>
      <c r="F324" s="38"/>
      <c r="G324" s="38" t="s">
        <v>928</v>
      </c>
      <c r="H324" s="38" t="s">
        <v>928</v>
      </c>
    </row>
    <row r="325" spans="1:8">
      <c r="A325">
        <v>324</v>
      </c>
      <c r="B325" s="11" t="s">
        <v>928</v>
      </c>
      <c r="C325" s="11" t="s">
        <v>928</v>
      </c>
      <c r="D325" s="13" t="s">
        <v>928</v>
      </c>
      <c r="E325" s="41" t="s">
        <v>470</v>
      </c>
      <c r="F325" s="38"/>
      <c r="G325" s="38" t="s">
        <v>928</v>
      </c>
      <c r="H325" s="38" t="s">
        <v>928</v>
      </c>
    </row>
    <row r="326" spans="1:8">
      <c r="A326">
        <v>325</v>
      </c>
      <c r="B326" s="11" t="s">
        <v>928</v>
      </c>
      <c r="C326" s="11" t="s">
        <v>928</v>
      </c>
      <c r="D326" s="13" t="s">
        <v>928</v>
      </c>
      <c r="E326" s="41" t="s">
        <v>470</v>
      </c>
      <c r="F326" s="38"/>
      <c r="G326" s="38" t="s">
        <v>928</v>
      </c>
      <c r="H326" s="38" t="s">
        <v>928</v>
      </c>
    </row>
    <row r="327" spans="1:8">
      <c r="A327">
        <v>326</v>
      </c>
      <c r="B327" s="11" t="s">
        <v>928</v>
      </c>
      <c r="C327" s="11" t="s">
        <v>928</v>
      </c>
      <c r="D327" s="13" t="s">
        <v>928</v>
      </c>
      <c r="E327" s="41" t="s">
        <v>470</v>
      </c>
      <c r="F327" s="38"/>
      <c r="G327" s="38" t="s">
        <v>928</v>
      </c>
      <c r="H327" s="38" t="s">
        <v>928</v>
      </c>
    </row>
    <row r="328" spans="1:8">
      <c r="A328">
        <v>327</v>
      </c>
      <c r="B328" s="11" t="s">
        <v>929</v>
      </c>
      <c r="C328" s="11" t="s">
        <v>929</v>
      </c>
      <c r="D328" s="13" t="s">
        <v>928</v>
      </c>
      <c r="E328" s="41">
        <v>1.059E-2</v>
      </c>
      <c r="F328" s="38" t="s">
        <v>3</v>
      </c>
      <c r="G328" s="38" t="s">
        <v>928</v>
      </c>
      <c r="H328" s="38" t="s">
        <v>929</v>
      </c>
    </row>
    <row r="329" spans="1:8">
      <c r="A329">
        <v>328</v>
      </c>
      <c r="B329" s="11" t="s">
        <v>928</v>
      </c>
      <c r="C329" s="11" t="s">
        <v>929</v>
      </c>
      <c r="D329" s="13" t="s">
        <v>929</v>
      </c>
      <c r="E329" s="41">
        <v>5.4359999999999997E-7</v>
      </c>
      <c r="F329" s="38"/>
      <c r="G329" s="38" t="s">
        <v>928</v>
      </c>
      <c r="H329" s="38" t="s">
        <v>928</v>
      </c>
    </row>
    <row r="330" spans="1:8">
      <c r="A330">
        <v>329</v>
      </c>
      <c r="B330" s="11" t="s">
        <v>928</v>
      </c>
      <c r="C330" s="11" t="s">
        <v>928</v>
      </c>
      <c r="D330" s="13" t="s">
        <v>928</v>
      </c>
      <c r="E330" s="41" t="s">
        <v>470</v>
      </c>
      <c r="F330" s="38"/>
      <c r="G330" s="38" t="s">
        <v>928</v>
      </c>
      <c r="H330" s="38" t="s">
        <v>928</v>
      </c>
    </row>
    <row r="331" spans="1:8">
      <c r="A331">
        <v>330</v>
      </c>
      <c r="B331" s="11" t="s">
        <v>928</v>
      </c>
      <c r="C331" s="11" t="s">
        <v>928</v>
      </c>
      <c r="D331" s="13" t="s">
        <v>928</v>
      </c>
      <c r="E331" s="41" t="s">
        <v>470</v>
      </c>
      <c r="F331" s="38"/>
      <c r="G331" s="38" t="s">
        <v>928</v>
      </c>
      <c r="H331" s="38" t="s">
        <v>928</v>
      </c>
    </row>
    <row r="332" spans="1:8">
      <c r="A332">
        <v>331</v>
      </c>
      <c r="B332" s="11" t="s">
        <v>928</v>
      </c>
      <c r="C332" s="11" t="s">
        <v>929</v>
      </c>
      <c r="D332" s="13" t="s">
        <v>928</v>
      </c>
      <c r="E332" s="41">
        <v>9.0229999999999998E-4</v>
      </c>
      <c r="F332" s="38"/>
      <c r="G332" s="38" t="s">
        <v>928</v>
      </c>
      <c r="H332" s="38" t="s">
        <v>928</v>
      </c>
    </row>
    <row r="333" spans="1:8">
      <c r="A333">
        <v>332</v>
      </c>
      <c r="B333" s="11" t="s">
        <v>928</v>
      </c>
      <c r="C333" s="11" t="s">
        <v>928</v>
      </c>
      <c r="D333" s="13" t="s">
        <v>928</v>
      </c>
      <c r="E333" s="41" t="s">
        <v>470</v>
      </c>
      <c r="F333" s="38"/>
      <c r="G333" s="38" t="s">
        <v>928</v>
      </c>
      <c r="H333" s="38" t="s">
        <v>928</v>
      </c>
    </row>
    <row r="334" spans="1:8">
      <c r="A334">
        <v>333</v>
      </c>
      <c r="B334" s="11" t="s">
        <v>928</v>
      </c>
      <c r="C334" s="11" t="s">
        <v>928</v>
      </c>
      <c r="D334" s="13" t="s">
        <v>928</v>
      </c>
      <c r="E334" s="41" t="s">
        <v>470</v>
      </c>
      <c r="F334" s="38"/>
      <c r="G334" s="38" t="s">
        <v>928</v>
      </c>
      <c r="H334" s="38" t="s">
        <v>928</v>
      </c>
    </row>
    <row r="335" spans="1:8">
      <c r="A335">
        <v>334</v>
      </c>
      <c r="B335" s="11" t="s">
        <v>928</v>
      </c>
      <c r="C335" s="11" t="s">
        <v>928</v>
      </c>
      <c r="D335" s="13" t="s">
        <v>928</v>
      </c>
      <c r="E335" s="41" t="s">
        <v>470</v>
      </c>
      <c r="F335" s="38"/>
      <c r="G335" s="38" t="s">
        <v>928</v>
      </c>
      <c r="H335" s="38" t="s">
        <v>928</v>
      </c>
    </row>
    <row r="336" spans="1:8">
      <c r="A336">
        <v>335</v>
      </c>
      <c r="B336" s="11" t="s">
        <v>928</v>
      </c>
      <c r="C336" s="11" t="s">
        <v>928</v>
      </c>
      <c r="D336" s="13" t="s">
        <v>928</v>
      </c>
      <c r="E336" s="41" t="s">
        <v>470</v>
      </c>
      <c r="F336" s="38"/>
      <c r="G336" s="38" t="s">
        <v>928</v>
      </c>
      <c r="H336" s="38" t="s">
        <v>928</v>
      </c>
    </row>
    <row r="337" spans="1:8">
      <c r="A337">
        <v>336</v>
      </c>
      <c r="B337" s="11" t="s">
        <v>928</v>
      </c>
      <c r="C337" s="11" t="s">
        <v>928</v>
      </c>
      <c r="D337" s="13" t="s">
        <v>928</v>
      </c>
      <c r="E337" s="41" t="s">
        <v>470</v>
      </c>
      <c r="F337" s="38"/>
      <c r="G337" s="38" t="s">
        <v>928</v>
      </c>
      <c r="H337" s="38" t="s">
        <v>928</v>
      </c>
    </row>
    <row r="338" spans="1:8">
      <c r="A338">
        <v>337</v>
      </c>
      <c r="B338" s="11" t="s">
        <v>928</v>
      </c>
      <c r="C338" s="11" t="s">
        <v>928</v>
      </c>
      <c r="D338" s="13" t="s">
        <v>928</v>
      </c>
      <c r="E338" s="41" t="s">
        <v>470</v>
      </c>
      <c r="F338" s="38"/>
      <c r="G338" s="38" t="s">
        <v>928</v>
      </c>
      <c r="H338" s="38" t="s">
        <v>928</v>
      </c>
    </row>
    <row r="339" spans="1:8">
      <c r="A339">
        <v>338</v>
      </c>
      <c r="B339" s="11" t="s">
        <v>928</v>
      </c>
      <c r="C339" s="11" t="s">
        <v>929</v>
      </c>
      <c r="D339" s="13" t="s">
        <v>929</v>
      </c>
      <c r="E339" s="41">
        <v>8.5690000000000005E-6</v>
      </c>
      <c r="F339" s="38"/>
      <c r="G339" s="38" t="s">
        <v>928</v>
      </c>
      <c r="H339" s="38" t="s">
        <v>928</v>
      </c>
    </row>
    <row r="340" spans="1:8">
      <c r="A340">
        <v>339</v>
      </c>
      <c r="B340" s="11" t="s">
        <v>928</v>
      </c>
      <c r="C340" s="11" t="s">
        <v>928</v>
      </c>
      <c r="D340" s="13" t="s">
        <v>928</v>
      </c>
      <c r="E340" s="41" t="s">
        <v>470</v>
      </c>
      <c r="F340" s="38"/>
      <c r="G340" s="38" t="s">
        <v>928</v>
      </c>
      <c r="H340" s="38" t="s">
        <v>928</v>
      </c>
    </row>
    <row r="341" spans="1:8">
      <c r="A341">
        <v>340</v>
      </c>
      <c r="B341" s="11" t="s">
        <v>928</v>
      </c>
      <c r="C341" s="11" t="s">
        <v>928</v>
      </c>
      <c r="D341" s="13" t="s">
        <v>928</v>
      </c>
      <c r="E341" s="41" t="s">
        <v>470</v>
      </c>
      <c r="F341" s="38"/>
      <c r="G341" s="38" t="s">
        <v>928</v>
      </c>
      <c r="H341" s="38" t="s">
        <v>928</v>
      </c>
    </row>
    <row r="342" spans="1:8">
      <c r="A342">
        <v>341</v>
      </c>
      <c r="B342" s="11" t="s">
        <v>929</v>
      </c>
      <c r="C342" s="11" t="s">
        <v>929</v>
      </c>
      <c r="D342" s="13" t="s">
        <v>928</v>
      </c>
      <c r="E342" s="41">
        <v>7.2979999999999998E-3</v>
      </c>
      <c r="F342" s="38" t="s">
        <v>3</v>
      </c>
      <c r="G342" s="38" t="s">
        <v>928</v>
      </c>
      <c r="H342" s="38" t="s">
        <v>929</v>
      </c>
    </row>
    <row r="343" spans="1:8">
      <c r="A343">
        <v>342</v>
      </c>
      <c r="B343" s="11" t="s">
        <v>928</v>
      </c>
      <c r="C343" s="11" t="s">
        <v>928</v>
      </c>
      <c r="D343" s="13" t="s">
        <v>928</v>
      </c>
      <c r="E343" s="41" t="s">
        <v>470</v>
      </c>
      <c r="F343" s="38"/>
      <c r="G343" s="38" t="s">
        <v>928</v>
      </c>
      <c r="H343" s="38" t="s">
        <v>928</v>
      </c>
    </row>
    <row r="344" spans="1:8">
      <c r="A344">
        <v>343</v>
      </c>
      <c r="B344" s="11" t="s">
        <v>928</v>
      </c>
      <c r="C344" s="11" t="s">
        <v>928</v>
      </c>
      <c r="D344" s="13" t="s">
        <v>928</v>
      </c>
      <c r="E344" s="41" t="s">
        <v>470</v>
      </c>
      <c r="F344" s="38"/>
      <c r="G344" s="38" t="s">
        <v>928</v>
      </c>
      <c r="H344" s="38" t="s">
        <v>928</v>
      </c>
    </row>
    <row r="345" spans="1:8">
      <c r="A345">
        <v>344</v>
      </c>
      <c r="B345" s="11" t="s">
        <v>928</v>
      </c>
      <c r="C345" s="11" t="s">
        <v>928</v>
      </c>
      <c r="D345" s="13" t="s">
        <v>928</v>
      </c>
      <c r="E345" s="41" t="s">
        <v>470</v>
      </c>
      <c r="F345" s="38"/>
      <c r="G345" s="38" t="s">
        <v>928</v>
      </c>
      <c r="H345" s="38" t="s">
        <v>928</v>
      </c>
    </row>
    <row r="346" spans="1:8">
      <c r="A346">
        <v>345</v>
      </c>
      <c r="B346" s="11" t="s">
        <v>928</v>
      </c>
      <c r="C346" s="11" t="s">
        <v>928</v>
      </c>
      <c r="D346" s="13" t="s">
        <v>928</v>
      </c>
      <c r="E346" s="41" t="s">
        <v>470</v>
      </c>
      <c r="F346" s="38"/>
      <c r="G346" s="38" t="s">
        <v>928</v>
      </c>
      <c r="H346" s="38" t="s">
        <v>928</v>
      </c>
    </row>
    <row r="347" spans="1:8">
      <c r="A347">
        <v>346</v>
      </c>
      <c r="B347" s="11" t="s">
        <v>928</v>
      </c>
      <c r="C347" s="11" t="s">
        <v>928</v>
      </c>
      <c r="D347" s="13" t="s">
        <v>928</v>
      </c>
      <c r="E347" s="41" t="s">
        <v>470</v>
      </c>
      <c r="F347" s="38"/>
      <c r="G347" s="38" t="s">
        <v>928</v>
      </c>
      <c r="H347" s="38" t="s">
        <v>928</v>
      </c>
    </row>
    <row r="348" spans="1:8">
      <c r="A348">
        <v>347</v>
      </c>
      <c r="B348" s="11" t="s">
        <v>928</v>
      </c>
      <c r="C348" s="11" t="s">
        <v>928</v>
      </c>
      <c r="D348" s="13" t="s">
        <v>928</v>
      </c>
      <c r="E348" s="41" t="s">
        <v>470</v>
      </c>
      <c r="F348" s="38"/>
      <c r="G348" s="38" t="s">
        <v>928</v>
      </c>
      <c r="H348" s="38" t="s">
        <v>928</v>
      </c>
    </row>
    <row r="349" spans="1:8">
      <c r="A349">
        <v>348</v>
      </c>
      <c r="B349" s="11" t="s">
        <v>928</v>
      </c>
      <c r="C349" s="11" t="s">
        <v>928</v>
      </c>
      <c r="D349" s="13" t="s">
        <v>928</v>
      </c>
      <c r="E349" s="41" t="s">
        <v>470</v>
      </c>
      <c r="F349" s="38"/>
      <c r="G349" s="38" t="s">
        <v>928</v>
      </c>
      <c r="H349" s="38" t="s">
        <v>928</v>
      </c>
    </row>
    <row r="350" spans="1:8">
      <c r="A350">
        <v>349</v>
      </c>
      <c r="B350" s="11" t="s">
        <v>928</v>
      </c>
      <c r="C350" s="11" t="s">
        <v>928</v>
      </c>
      <c r="D350" s="13" t="s">
        <v>928</v>
      </c>
      <c r="E350" s="41" t="s">
        <v>470</v>
      </c>
      <c r="F350" s="38"/>
      <c r="G350" s="38" t="s">
        <v>928</v>
      </c>
      <c r="H350" s="38" t="s">
        <v>928</v>
      </c>
    </row>
    <row r="351" spans="1:8">
      <c r="A351">
        <v>350</v>
      </c>
      <c r="B351" s="11" t="s">
        <v>928</v>
      </c>
      <c r="C351" s="11" t="s">
        <v>928</v>
      </c>
      <c r="D351" s="13" t="s">
        <v>928</v>
      </c>
      <c r="E351" s="41" t="s">
        <v>470</v>
      </c>
      <c r="F351" s="38"/>
      <c r="G351" s="38" t="s">
        <v>928</v>
      </c>
      <c r="H351" s="38" t="s">
        <v>928</v>
      </c>
    </row>
    <row r="352" spans="1:8">
      <c r="A352">
        <v>351</v>
      </c>
      <c r="B352" s="11" t="s">
        <v>928</v>
      </c>
      <c r="C352" s="11" t="s">
        <v>928</v>
      </c>
      <c r="D352" s="13" t="s">
        <v>928</v>
      </c>
      <c r="E352" s="41" t="s">
        <v>470</v>
      </c>
      <c r="F352" s="38"/>
      <c r="G352" s="38" t="s">
        <v>928</v>
      </c>
      <c r="H352" s="38" t="s">
        <v>928</v>
      </c>
    </row>
    <row r="353" spans="1:8">
      <c r="A353">
        <v>352</v>
      </c>
      <c r="B353" s="11" t="s">
        <v>928</v>
      </c>
      <c r="C353" s="11" t="s">
        <v>928</v>
      </c>
      <c r="D353" s="13" t="s">
        <v>928</v>
      </c>
      <c r="E353" s="41" t="s">
        <v>470</v>
      </c>
      <c r="F353" s="38"/>
      <c r="G353" s="38" t="s">
        <v>928</v>
      </c>
      <c r="H353" s="38" t="s">
        <v>928</v>
      </c>
    </row>
    <row r="354" spans="1:8">
      <c r="A354">
        <v>353</v>
      </c>
      <c r="B354" s="11" t="s">
        <v>928</v>
      </c>
      <c r="C354" s="11" t="s">
        <v>928</v>
      </c>
      <c r="D354" s="13" t="s">
        <v>928</v>
      </c>
      <c r="E354" s="41" t="s">
        <v>470</v>
      </c>
      <c r="F354" s="38"/>
      <c r="G354" s="38" t="s">
        <v>928</v>
      </c>
      <c r="H354" s="38" t="s">
        <v>928</v>
      </c>
    </row>
    <row r="355" spans="1:8">
      <c r="A355">
        <v>354</v>
      </c>
      <c r="B355" s="11" t="s">
        <v>928</v>
      </c>
      <c r="C355" s="11" t="s">
        <v>928</v>
      </c>
      <c r="D355" s="13" t="s">
        <v>928</v>
      </c>
      <c r="E355" s="41" t="s">
        <v>470</v>
      </c>
      <c r="F355" s="38"/>
      <c r="G355" s="38" t="s">
        <v>928</v>
      </c>
      <c r="H355" s="38" t="s">
        <v>928</v>
      </c>
    </row>
    <row r="356" spans="1:8">
      <c r="A356">
        <v>355</v>
      </c>
      <c r="B356" s="11" t="s">
        <v>928</v>
      </c>
      <c r="C356" s="11" t="s">
        <v>928</v>
      </c>
      <c r="D356" s="13" t="s">
        <v>928</v>
      </c>
      <c r="E356" s="41" t="s">
        <v>470</v>
      </c>
      <c r="F356" s="38"/>
      <c r="G356" s="38" t="s">
        <v>928</v>
      </c>
      <c r="H356" s="38" t="s">
        <v>928</v>
      </c>
    </row>
    <row r="357" spans="1:8">
      <c r="A357">
        <v>356</v>
      </c>
      <c r="B357" s="11" t="s">
        <v>928</v>
      </c>
      <c r="C357" s="11" t="s">
        <v>928</v>
      </c>
      <c r="D357" s="13" t="s">
        <v>928</v>
      </c>
      <c r="E357" s="41" t="s">
        <v>470</v>
      </c>
      <c r="F357" s="38"/>
      <c r="G357" s="38" t="s">
        <v>928</v>
      </c>
      <c r="H357" s="38" t="s">
        <v>928</v>
      </c>
    </row>
    <row r="358" spans="1:8">
      <c r="A358">
        <v>357</v>
      </c>
      <c r="B358" s="11" t="s">
        <v>928</v>
      </c>
      <c r="C358" s="11" t="s">
        <v>928</v>
      </c>
      <c r="D358" s="13" t="s">
        <v>928</v>
      </c>
      <c r="E358" s="41" t="s">
        <v>470</v>
      </c>
      <c r="F358" s="38"/>
      <c r="G358" s="38" t="s">
        <v>928</v>
      </c>
      <c r="H358" s="38" t="s">
        <v>928</v>
      </c>
    </row>
    <row r="359" spans="1:8">
      <c r="A359">
        <v>358</v>
      </c>
      <c r="B359" s="11" t="s">
        <v>928</v>
      </c>
      <c r="C359" s="11" t="s">
        <v>928</v>
      </c>
      <c r="D359" s="13" t="s">
        <v>928</v>
      </c>
      <c r="E359" s="41" t="s">
        <v>470</v>
      </c>
      <c r="F359" s="38"/>
      <c r="G359" s="38" t="s">
        <v>928</v>
      </c>
      <c r="H359" s="38" t="s">
        <v>928</v>
      </c>
    </row>
    <row r="360" spans="1:8">
      <c r="A360">
        <v>359</v>
      </c>
      <c r="B360" s="11" t="s">
        <v>928</v>
      </c>
      <c r="C360" s="11" t="s">
        <v>928</v>
      </c>
      <c r="D360" s="13" t="s">
        <v>928</v>
      </c>
      <c r="E360" s="41" t="s">
        <v>470</v>
      </c>
      <c r="F360" s="38"/>
      <c r="G360" s="38" t="s">
        <v>928</v>
      </c>
      <c r="H360" s="38" t="s">
        <v>928</v>
      </c>
    </row>
    <row r="361" spans="1:8">
      <c r="A361">
        <v>360</v>
      </c>
      <c r="B361" s="11" t="s">
        <v>928</v>
      </c>
      <c r="C361" s="11" t="s">
        <v>928</v>
      </c>
      <c r="D361" s="13" t="s">
        <v>928</v>
      </c>
      <c r="E361" s="41" t="s">
        <v>470</v>
      </c>
      <c r="F361" s="38"/>
      <c r="G361" s="38" t="s">
        <v>928</v>
      </c>
      <c r="H361" s="38" t="s">
        <v>928</v>
      </c>
    </row>
    <row r="362" spans="1:8">
      <c r="A362">
        <v>361</v>
      </c>
      <c r="B362" s="11" t="s">
        <v>928</v>
      </c>
      <c r="C362" s="11" t="s">
        <v>928</v>
      </c>
      <c r="D362" s="13" t="s">
        <v>928</v>
      </c>
      <c r="E362" s="41" t="s">
        <v>470</v>
      </c>
      <c r="F362" s="38"/>
      <c r="G362" s="38" t="s">
        <v>928</v>
      </c>
      <c r="H362" s="38" t="s">
        <v>928</v>
      </c>
    </row>
    <row r="363" spans="1:8">
      <c r="A363">
        <v>362</v>
      </c>
      <c r="B363" s="11" t="s">
        <v>928</v>
      </c>
      <c r="C363" s="11" t="s">
        <v>929</v>
      </c>
      <c r="D363" s="13" t="s">
        <v>928</v>
      </c>
      <c r="E363" s="41">
        <v>1.515E-4</v>
      </c>
      <c r="F363" s="38"/>
      <c r="G363" s="38" t="s">
        <v>928</v>
      </c>
      <c r="H363" s="38" t="s">
        <v>928</v>
      </c>
    </row>
    <row r="364" spans="1:8">
      <c r="A364">
        <v>363</v>
      </c>
      <c r="B364" s="11" t="s">
        <v>928</v>
      </c>
      <c r="C364" s="11" t="s">
        <v>928</v>
      </c>
      <c r="D364" s="13" t="s">
        <v>928</v>
      </c>
      <c r="E364" s="41" t="s">
        <v>470</v>
      </c>
      <c r="F364" s="38"/>
      <c r="G364" s="38" t="s">
        <v>928</v>
      </c>
      <c r="H364" s="38" t="s">
        <v>928</v>
      </c>
    </row>
    <row r="365" spans="1:8">
      <c r="A365">
        <v>364</v>
      </c>
      <c r="B365" s="11" t="s">
        <v>928</v>
      </c>
      <c r="C365" s="11" t="s">
        <v>928</v>
      </c>
      <c r="D365" s="13" t="s">
        <v>928</v>
      </c>
      <c r="E365" s="41" t="s">
        <v>470</v>
      </c>
      <c r="F365" s="38"/>
      <c r="G365" s="38" t="s">
        <v>928</v>
      </c>
      <c r="H365" s="38" t="s">
        <v>928</v>
      </c>
    </row>
    <row r="366" spans="1:8">
      <c r="A366">
        <v>365</v>
      </c>
      <c r="B366" s="11" t="s">
        <v>928</v>
      </c>
      <c r="C366" s="11" t="s">
        <v>928</v>
      </c>
      <c r="D366" s="13" t="s">
        <v>928</v>
      </c>
      <c r="E366" s="41" t="s">
        <v>470</v>
      </c>
      <c r="F366" s="38"/>
      <c r="G366" s="38" t="s">
        <v>928</v>
      </c>
      <c r="H366" s="38" t="s">
        <v>928</v>
      </c>
    </row>
    <row r="367" spans="1:8">
      <c r="A367">
        <v>366</v>
      </c>
      <c r="B367" s="11" t="s">
        <v>928</v>
      </c>
      <c r="C367" s="11" t="s">
        <v>928</v>
      </c>
      <c r="D367" s="13" t="s">
        <v>928</v>
      </c>
      <c r="E367" s="41" t="s">
        <v>470</v>
      </c>
      <c r="F367" s="38"/>
      <c r="G367" s="38" t="s">
        <v>928</v>
      </c>
      <c r="H367" s="38" t="s">
        <v>928</v>
      </c>
    </row>
    <row r="368" spans="1:8">
      <c r="A368">
        <v>367</v>
      </c>
      <c r="B368" s="11" t="s">
        <v>928</v>
      </c>
      <c r="C368" s="11" t="s">
        <v>928</v>
      </c>
      <c r="D368" s="13" t="s">
        <v>928</v>
      </c>
      <c r="E368" s="41" t="s">
        <v>470</v>
      </c>
      <c r="F368" s="38"/>
      <c r="G368" s="38" t="s">
        <v>928</v>
      </c>
      <c r="H368" s="38" t="s">
        <v>928</v>
      </c>
    </row>
    <row r="369" spans="1:8">
      <c r="A369">
        <v>368</v>
      </c>
      <c r="B369" s="11" t="s">
        <v>928</v>
      </c>
      <c r="C369" s="11" t="s">
        <v>928</v>
      </c>
      <c r="D369" s="13" t="s">
        <v>928</v>
      </c>
      <c r="E369" s="41" t="s">
        <v>470</v>
      </c>
      <c r="F369" s="38"/>
      <c r="G369" s="38" t="s">
        <v>928</v>
      </c>
      <c r="H369" s="38" t="s">
        <v>928</v>
      </c>
    </row>
    <row r="370" spans="1:8">
      <c r="A370">
        <v>369</v>
      </c>
      <c r="B370" s="11" t="s">
        <v>928</v>
      </c>
      <c r="C370" s="11" t="s">
        <v>928</v>
      </c>
      <c r="D370" s="13" t="s">
        <v>928</v>
      </c>
      <c r="E370" s="41" t="s">
        <v>470</v>
      </c>
      <c r="F370" s="38"/>
      <c r="G370" s="38" t="s">
        <v>928</v>
      </c>
      <c r="H370" s="38" t="s">
        <v>928</v>
      </c>
    </row>
    <row r="371" spans="1:8">
      <c r="A371">
        <v>370</v>
      </c>
      <c r="B371" s="11" t="s">
        <v>928</v>
      </c>
      <c r="C371" s="11" t="s">
        <v>928</v>
      </c>
      <c r="D371" s="13" t="s">
        <v>928</v>
      </c>
      <c r="E371" s="41" t="s">
        <v>470</v>
      </c>
      <c r="F371" s="38"/>
      <c r="G371" s="38" t="s">
        <v>928</v>
      </c>
      <c r="H371" s="38" t="s">
        <v>928</v>
      </c>
    </row>
    <row r="372" spans="1:8">
      <c r="A372">
        <v>371</v>
      </c>
      <c r="B372" s="11" t="s">
        <v>928</v>
      </c>
      <c r="C372" s="11" t="s">
        <v>928</v>
      </c>
      <c r="D372" s="13" t="s">
        <v>928</v>
      </c>
      <c r="E372" s="41" t="s">
        <v>470</v>
      </c>
      <c r="F372" s="38"/>
      <c r="G372" s="38" t="s">
        <v>928</v>
      </c>
      <c r="H372" s="38" t="s">
        <v>928</v>
      </c>
    </row>
    <row r="373" spans="1:8">
      <c r="A373">
        <v>372</v>
      </c>
      <c r="B373" s="11" t="s">
        <v>928</v>
      </c>
      <c r="C373" s="11" t="s">
        <v>928</v>
      </c>
      <c r="D373" s="13" t="s">
        <v>928</v>
      </c>
      <c r="E373" s="41" t="s">
        <v>470</v>
      </c>
      <c r="F373" s="38"/>
      <c r="G373" s="38" t="s">
        <v>928</v>
      </c>
      <c r="H373" s="38" t="s">
        <v>928</v>
      </c>
    </row>
    <row r="374" spans="1:8">
      <c r="A374">
        <v>373</v>
      </c>
      <c r="B374" s="11" t="s">
        <v>928</v>
      </c>
      <c r="C374" s="11" t="s">
        <v>928</v>
      </c>
      <c r="D374" s="13" t="s">
        <v>928</v>
      </c>
      <c r="E374" s="41" t="s">
        <v>470</v>
      </c>
      <c r="F374" s="38"/>
      <c r="G374" s="38" t="s">
        <v>928</v>
      </c>
      <c r="H374" s="38" t="s">
        <v>928</v>
      </c>
    </row>
    <row r="375" spans="1:8">
      <c r="A375">
        <v>374</v>
      </c>
      <c r="B375" s="11" t="s">
        <v>928</v>
      </c>
      <c r="C375" s="11" t="s">
        <v>928</v>
      </c>
      <c r="D375" s="13" t="s">
        <v>928</v>
      </c>
      <c r="E375" s="41" t="s">
        <v>470</v>
      </c>
      <c r="F375" s="38"/>
      <c r="G375" s="38" t="s">
        <v>928</v>
      </c>
      <c r="H375" s="38" t="s">
        <v>928</v>
      </c>
    </row>
    <row r="376" spans="1:8">
      <c r="A376">
        <v>375</v>
      </c>
      <c r="B376" s="11" t="s">
        <v>928</v>
      </c>
      <c r="C376" s="11" t="s">
        <v>928</v>
      </c>
      <c r="D376" s="13" t="s">
        <v>928</v>
      </c>
      <c r="E376" s="41" t="s">
        <v>470</v>
      </c>
      <c r="F376" s="38"/>
      <c r="G376" s="38" t="s">
        <v>928</v>
      </c>
      <c r="H376" s="38" t="s">
        <v>928</v>
      </c>
    </row>
    <row r="377" spans="1:8">
      <c r="A377">
        <v>376</v>
      </c>
      <c r="B377" s="11" t="s">
        <v>928</v>
      </c>
      <c r="C377" s="11" t="s">
        <v>928</v>
      </c>
      <c r="D377" s="13" t="s">
        <v>928</v>
      </c>
      <c r="E377" s="41" t="s">
        <v>470</v>
      </c>
      <c r="F377" s="38"/>
      <c r="G377" s="38" t="s">
        <v>928</v>
      </c>
      <c r="H377" s="38" t="s">
        <v>928</v>
      </c>
    </row>
    <row r="378" spans="1:8">
      <c r="A378">
        <v>377</v>
      </c>
      <c r="B378" s="11" t="s">
        <v>928</v>
      </c>
      <c r="C378" s="11" t="s">
        <v>928</v>
      </c>
      <c r="D378" s="13" t="s">
        <v>928</v>
      </c>
      <c r="E378" s="41" t="s">
        <v>470</v>
      </c>
      <c r="F378" s="38"/>
      <c r="G378" s="38" t="s">
        <v>928</v>
      </c>
      <c r="H378" s="38" t="s">
        <v>928</v>
      </c>
    </row>
    <row r="379" spans="1:8">
      <c r="A379">
        <v>378</v>
      </c>
      <c r="B379" s="11" t="s">
        <v>928</v>
      </c>
      <c r="C379" s="11" t="s">
        <v>928</v>
      </c>
      <c r="D379" s="13" t="s">
        <v>928</v>
      </c>
      <c r="E379" s="41" t="s">
        <v>470</v>
      </c>
      <c r="F379" s="38"/>
      <c r="G379" s="38" t="s">
        <v>928</v>
      </c>
      <c r="H379" s="38" t="s">
        <v>928</v>
      </c>
    </row>
    <row r="380" spans="1:8">
      <c r="A380">
        <v>379</v>
      </c>
      <c r="B380" s="11" t="s">
        <v>928</v>
      </c>
      <c r="C380" s="11" t="s">
        <v>928</v>
      </c>
      <c r="D380" s="13" t="s">
        <v>928</v>
      </c>
      <c r="E380" s="41" t="s">
        <v>470</v>
      </c>
      <c r="F380" s="38"/>
      <c r="G380" s="38" t="s">
        <v>928</v>
      </c>
      <c r="H380" s="38" t="s">
        <v>928</v>
      </c>
    </row>
    <row r="381" spans="1:8">
      <c r="A381">
        <v>380</v>
      </c>
      <c r="B381" s="11" t="s">
        <v>928</v>
      </c>
      <c r="C381" s="11" t="s">
        <v>928</v>
      </c>
      <c r="D381" s="13" t="s">
        <v>928</v>
      </c>
      <c r="E381" s="41" t="s">
        <v>470</v>
      </c>
      <c r="F381" s="38"/>
      <c r="G381" s="38" t="s">
        <v>928</v>
      </c>
      <c r="H381" s="38" t="s">
        <v>928</v>
      </c>
    </row>
    <row r="382" spans="1:8">
      <c r="A382">
        <v>381</v>
      </c>
      <c r="B382" s="11" t="s">
        <v>928</v>
      </c>
      <c r="C382" s="11" t="s">
        <v>928</v>
      </c>
      <c r="D382" s="13" t="s">
        <v>928</v>
      </c>
      <c r="E382" s="41" t="s">
        <v>470</v>
      </c>
      <c r="F382" s="38"/>
      <c r="G382" s="38" t="s">
        <v>928</v>
      </c>
      <c r="H382" s="38" t="s">
        <v>928</v>
      </c>
    </row>
    <row r="383" spans="1:8">
      <c r="A383">
        <v>382</v>
      </c>
      <c r="B383" s="11" t="s">
        <v>929</v>
      </c>
      <c r="C383" s="11" t="s">
        <v>929</v>
      </c>
      <c r="D383" s="13" t="s">
        <v>929</v>
      </c>
      <c r="E383" s="41">
        <v>6.6720000000000005E-14</v>
      </c>
      <c r="F383" s="38" t="s">
        <v>3</v>
      </c>
      <c r="G383" s="38" t="s">
        <v>928</v>
      </c>
      <c r="H383" s="38" t="s">
        <v>928</v>
      </c>
    </row>
    <row r="384" spans="1:8">
      <c r="A384">
        <v>383</v>
      </c>
      <c r="B384" s="11" t="s">
        <v>928</v>
      </c>
      <c r="C384" s="11" t="s">
        <v>928</v>
      </c>
      <c r="D384" s="13" t="s">
        <v>928</v>
      </c>
      <c r="E384" s="41" t="s">
        <v>470</v>
      </c>
      <c r="F384" s="38"/>
      <c r="G384" s="38" t="s">
        <v>928</v>
      </c>
      <c r="H384" s="38" t="s">
        <v>928</v>
      </c>
    </row>
    <row r="385" spans="1:8">
      <c r="A385">
        <v>384</v>
      </c>
      <c r="B385" s="11" t="s">
        <v>928</v>
      </c>
      <c r="C385" s="11" t="s">
        <v>928</v>
      </c>
      <c r="D385" s="13" t="s">
        <v>928</v>
      </c>
      <c r="E385" s="41" t="s">
        <v>470</v>
      </c>
      <c r="F385" s="38"/>
      <c r="G385" s="38" t="s">
        <v>928</v>
      </c>
      <c r="H385" s="38" t="s">
        <v>928</v>
      </c>
    </row>
    <row r="386" spans="1:8">
      <c r="A386">
        <v>385</v>
      </c>
      <c r="B386" s="11" t="s">
        <v>928</v>
      </c>
      <c r="C386" s="11" t="s">
        <v>928</v>
      </c>
      <c r="D386" s="13" t="s">
        <v>928</v>
      </c>
      <c r="E386" s="41" t="s">
        <v>470</v>
      </c>
      <c r="F386" s="38"/>
      <c r="G386" s="38" t="s">
        <v>928</v>
      </c>
      <c r="H386" s="38" t="s">
        <v>928</v>
      </c>
    </row>
    <row r="387" spans="1:8">
      <c r="A387">
        <v>386</v>
      </c>
      <c r="B387" s="11" t="s">
        <v>928</v>
      </c>
      <c r="C387" s="11" t="s">
        <v>928</v>
      </c>
      <c r="D387" s="13" t="s">
        <v>928</v>
      </c>
      <c r="E387" s="41" t="s">
        <v>470</v>
      </c>
      <c r="F387" s="38"/>
      <c r="G387" s="38" t="s">
        <v>928</v>
      </c>
      <c r="H387" s="38" t="s">
        <v>928</v>
      </c>
    </row>
    <row r="388" spans="1:8">
      <c r="A388">
        <v>387</v>
      </c>
      <c r="B388" s="11" t="s">
        <v>929</v>
      </c>
      <c r="C388" s="11" t="s">
        <v>929</v>
      </c>
      <c r="D388" s="13" t="s">
        <v>929</v>
      </c>
      <c r="E388" s="41">
        <v>3.9179999999999997E-8</v>
      </c>
      <c r="F388" s="38" t="s">
        <v>3</v>
      </c>
      <c r="G388" s="38" t="s">
        <v>928</v>
      </c>
      <c r="H388" s="38" t="s">
        <v>928</v>
      </c>
    </row>
    <row r="389" spans="1:8">
      <c r="A389">
        <v>388</v>
      </c>
      <c r="B389" s="11" t="s">
        <v>928</v>
      </c>
      <c r="C389" s="11" t="s">
        <v>928</v>
      </c>
      <c r="D389" s="13" t="s">
        <v>928</v>
      </c>
      <c r="E389" s="41" t="s">
        <v>470</v>
      </c>
      <c r="F389" s="38"/>
      <c r="G389" s="38" t="s">
        <v>928</v>
      </c>
      <c r="H389" s="38" t="s">
        <v>928</v>
      </c>
    </row>
    <row r="390" spans="1:8">
      <c r="A390">
        <v>389</v>
      </c>
      <c r="B390" s="11" t="s">
        <v>929</v>
      </c>
      <c r="C390" s="11" t="s">
        <v>929</v>
      </c>
      <c r="D390" s="13" t="s">
        <v>928</v>
      </c>
      <c r="E390" s="41">
        <v>9.3240000000000007E-3</v>
      </c>
      <c r="F390" s="38" t="s">
        <v>3</v>
      </c>
      <c r="G390" s="38" t="s">
        <v>928</v>
      </c>
      <c r="H390" s="38" t="s">
        <v>928</v>
      </c>
    </row>
    <row r="391" spans="1:8">
      <c r="A391">
        <v>390</v>
      </c>
      <c r="B391" s="11" t="s">
        <v>928</v>
      </c>
      <c r="C391" s="11" t="s">
        <v>928</v>
      </c>
      <c r="D391" s="13" t="s">
        <v>928</v>
      </c>
      <c r="E391" s="41" t="s">
        <v>470</v>
      </c>
      <c r="F391" s="38"/>
      <c r="G391" s="38" t="s">
        <v>928</v>
      </c>
      <c r="H391" s="38" t="s">
        <v>928</v>
      </c>
    </row>
    <row r="392" spans="1:8">
      <c r="A392">
        <v>391</v>
      </c>
      <c r="B392" s="11" t="s">
        <v>928</v>
      </c>
      <c r="C392" s="11" t="s">
        <v>929</v>
      </c>
      <c r="D392" s="13" t="s">
        <v>928</v>
      </c>
      <c r="E392" s="41">
        <v>2.0029999999999999E-4</v>
      </c>
      <c r="F392" s="38"/>
      <c r="G392" s="38" t="s">
        <v>928</v>
      </c>
      <c r="H392" s="38" t="s">
        <v>928</v>
      </c>
    </row>
    <row r="393" spans="1:8">
      <c r="A393">
        <v>392</v>
      </c>
      <c r="B393" s="11" t="s">
        <v>928</v>
      </c>
      <c r="C393" s="11" t="s">
        <v>928</v>
      </c>
      <c r="D393" s="13" t="s">
        <v>928</v>
      </c>
      <c r="E393" s="41" t="s">
        <v>470</v>
      </c>
      <c r="F393" s="38"/>
      <c r="G393" s="38" t="s">
        <v>928</v>
      </c>
      <c r="H393" s="38" t="s">
        <v>928</v>
      </c>
    </row>
    <row r="394" spans="1:8">
      <c r="A394">
        <v>393</v>
      </c>
      <c r="B394" s="11" t="s">
        <v>928</v>
      </c>
      <c r="C394" s="11" t="s">
        <v>929</v>
      </c>
      <c r="D394" s="13" t="s">
        <v>929</v>
      </c>
      <c r="E394" s="41">
        <v>2.064E-7</v>
      </c>
      <c r="F394" s="38"/>
      <c r="G394" s="38" t="s">
        <v>928</v>
      </c>
      <c r="H394" s="38" t="s">
        <v>928</v>
      </c>
    </row>
    <row r="395" spans="1:8">
      <c r="A395">
        <v>394</v>
      </c>
      <c r="B395" s="11" t="s">
        <v>928</v>
      </c>
      <c r="C395" s="11" t="s">
        <v>928</v>
      </c>
      <c r="D395" s="13" t="s">
        <v>928</v>
      </c>
      <c r="E395" s="41" t="s">
        <v>470</v>
      </c>
      <c r="F395" s="38"/>
      <c r="G395" s="38" t="s">
        <v>928</v>
      </c>
      <c r="H395" s="38" t="s">
        <v>928</v>
      </c>
    </row>
    <row r="396" spans="1:8">
      <c r="A396">
        <v>395</v>
      </c>
      <c r="B396" s="11" t="s">
        <v>928</v>
      </c>
      <c r="C396" s="11" t="s">
        <v>928</v>
      </c>
      <c r="D396" s="13" t="s">
        <v>928</v>
      </c>
      <c r="E396" s="41" t="s">
        <v>470</v>
      </c>
      <c r="F396" s="38"/>
      <c r="G396" s="38" t="s">
        <v>928</v>
      </c>
      <c r="H396" s="38" t="s">
        <v>928</v>
      </c>
    </row>
    <row r="397" spans="1:8">
      <c r="A397">
        <v>396</v>
      </c>
      <c r="B397" s="11" t="s">
        <v>928</v>
      </c>
      <c r="C397" s="11" t="s">
        <v>928</v>
      </c>
      <c r="D397" s="13" t="s">
        <v>928</v>
      </c>
      <c r="E397" s="41" t="s">
        <v>470</v>
      </c>
      <c r="F397" s="38"/>
      <c r="G397" s="38" t="s">
        <v>928</v>
      </c>
      <c r="H397" s="38" t="s">
        <v>928</v>
      </c>
    </row>
    <row r="398" spans="1:8">
      <c r="A398">
        <v>397</v>
      </c>
      <c r="B398" s="11" t="s">
        <v>928</v>
      </c>
      <c r="C398" s="11" t="s">
        <v>928</v>
      </c>
      <c r="D398" s="13" t="s">
        <v>928</v>
      </c>
      <c r="E398" s="41" t="s">
        <v>470</v>
      </c>
      <c r="F398" s="38"/>
      <c r="G398" s="38" t="s">
        <v>928</v>
      </c>
      <c r="H398" s="38" t="s">
        <v>928</v>
      </c>
    </row>
    <row r="399" spans="1:8">
      <c r="A399">
        <v>398</v>
      </c>
      <c r="B399" s="11" t="s">
        <v>928</v>
      </c>
      <c r="C399" s="11" t="s">
        <v>928</v>
      </c>
      <c r="D399" s="13" t="s">
        <v>928</v>
      </c>
      <c r="E399" s="41" t="s">
        <v>470</v>
      </c>
      <c r="F399" s="38"/>
      <c r="G399" s="38" t="s">
        <v>928</v>
      </c>
      <c r="H399" s="38" t="s">
        <v>928</v>
      </c>
    </row>
    <row r="400" spans="1:8">
      <c r="A400">
        <v>399</v>
      </c>
      <c r="B400" s="11" t="s">
        <v>928</v>
      </c>
      <c r="C400" s="11" t="s">
        <v>928</v>
      </c>
      <c r="D400" s="13" t="s">
        <v>928</v>
      </c>
      <c r="E400" s="41" t="s">
        <v>470</v>
      </c>
      <c r="F400" s="38"/>
      <c r="G400" s="38" t="s">
        <v>928</v>
      </c>
      <c r="H400" s="38" t="s">
        <v>928</v>
      </c>
    </row>
    <row r="401" spans="1:8">
      <c r="A401">
        <v>400</v>
      </c>
      <c r="B401" s="11" t="s">
        <v>928</v>
      </c>
      <c r="C401" s="11" t="s">
        <v>928</v>
      </c>
      <c r="D401" s="13" t="s">
        <v>928</v>
      </c>
      <c r="E401" s="41" t="s">
        <v>470</v>
      </c>
      <c r="F401" s="38"/>
      <c r="G401" s="38" t="s">
        <v>928</v>
      </c>
      <c r="H401" s="38" t="s">
        <v>928</v>
      </c>
    </row>
    <row r="402" spans="1:8">
      <c r="A402">
        <v>401</v>
      </c>
      <c r="B402" s="11" t="s">
        <v>928</v>
      </c>
      <c r="C402" s="11" t="s">
        <v>928</v>
      </c>
      <c r="D402" s="13" t="s">
        <v>928</v>
      </c>
      <c r="E402" s="41" t="s">
        <v>470</v>
      </c>
      <c r="F402" s="38"/>
      <c r="G402" s="38" t="s">
        <v>928</v>
      </c>
      <c r="H402" s="38" t="s">
        <v>928</v>
      </c>
    </row>
    <row r="403" spans="1:8">
      <c r="A403">
        <v>402</v>
      </c>
      <c r="B403" s="11" t="s">
        <v>928</v>
      </c>
      <c r="C403" s="11" t="s">
        <v>928</v>
      </c>
      <c r="D403" s="13" t="s">
        <v>928</v>
      </c>
      <c r="E403" s="41" t="s">
        <v>470</v>
      </c>
      <c r="F403" s="38"/>
      <c r="G403" s="38" t="s">
        <v>928</v>
      </c>
      <c r="H403" s="38" t="s">
        <v>928</v>
      </c>
    </row>
    <row r="404" spans="1:8">
      <c r="A404">
        <v>403</v>
      </c>
      <c r="B404" s="11" t="s">
        <v>928</v>
      </c>
      <c r="C404" s="11" t="s">
        <v>928</v>
      </c>
      <c r="D404" s="13" t="s">
        <v>928</v>
      </c>
      <c r="E404" s="41" t="s">
        <v>470</v>
      </c>
      <c r="F404" s="38"/>
      <c r="G404" s="38" t="s">
        <v>928</v>
      </c>
      <c r="H404" s="38" t="s">
        <v>928</v>
      </c>
    </row>
    <row r="405" spans="1:8">
      <c r="A405">
        <v>404</v>
      </c>
      <c r="B405" s="11" t="s">
        <v>928</v>
      </c>
      <c r="C405" s="11" t="s">
        <v>928</v>
      </c>
      <c r="D405" s="13" t="s">
        <v>928</v>
      </c>
      <c r="E405" s="41" t="s">
        <v>470</v>
      </c>
      <c r="F405" s="38"/>
      <c r="G405" s="38" t="s">
        <v>928</v>
      </c>
      <c r="H405" s="38" t="s">
        <v>928</v>
      </c>
    </row>
    <row r="406" spans="1:8">
      <c r="A406">
        <v>405</v>
      </c>
      <c r="B406" s="11" t="s">
        <v>928</v>
      </c>
      <c r="C406" s="11" t="s">
        <v>929</v>
      </c>
      <c r="D406" s="13" t="s">
        <v>929</v>
      </c>
      <c r="E406" s="41">
        <v>4.524E-7</v>
      </c>
      <c r="F406" s="38"/>
      <c r="G406" s="38" t="s">
        <v>928</v>
      </c>
      <c r="H406" s="38" t="s">
        <v>928</v>
      </c>
    </row>
    <row r="407" spans="1:8">
      <c r="A407">
        <v>406</v>
      </c>
      <c r="B407" s="11" t="s">
        <v>928</v>
      </c>
      <c r="C407" s="11" t="s">
        <v>928</v>
      </c>
      <c r="D407" s="13" t="s">
        <v>928</v>
      </c>
      <c r="E407" s="41" t="s">
        <v>470</v>
      </c>
      <c r="F407" s="38"/>
      <c r="G407" s="38" t="s">
        <v>928</v>
      </c>
      <c r="H407" s="38" t="s">
        <v>928</v>
      </c>
    </row>
    <row r="408" spans="1:8">
      <c r="A408">
        <v>407</v>
      </c>
      <c r="B408" s="11" t="s">
        <v>928</v>
      </c>
      <c r="C408" s="11" t="s">
        <v>928</v>
      </c>
      <c r="D408" s="13" t="s">
        <v>928</v>
      </c>
      <c r="E408" s="41" t="s">
        <v>470</v>
      </c>
      <c r="F408" s="38"/>
      <c r="G408" s="38" t="s">
        <v>928</v>
      </c>
      <c r="H408" s="38" t="s">
        <v>928</v>
      </c>
    </row>
    <row r="409" spans="1:8">
      <c r="A409">
        <v>408</v>
      </c>
      <c r="B409" s="11" t="s">
        <v>928</v>
      </c>
      <c r="C409" s="11" t="s">
        <v>928</v>
      </c>
      <c r="D409" s="13" t="s">
        <v>928</v>
      </c>
      <c r="E409" s="41" t="s">
        <v>470</v>
      </c>
      <c r="F409" s="38"/>
      <c r="G409" s="38" t="s">
        <v>928</v>
      </c>
      <c r="H409" s="38" t="s">
        <v>928</v>
      </c>
    </row>
    <row r="410" spans="1:8">
      <c r="A410">
        <v>409</v>
      </c>
      <c r="B410" s="11" t="s">
        <v>928</v>
      </c>
      <c r="C410" s="11" t="s">
        <v>929</v>
      </c>
      <c r="D410" s="13" t="s">
        <v>929</v>
      </c>
      <c r="E410" s="41">
        <v>4.2330000000000003E-5</v>
      </c>
      <c r="F410" s="38"/>
      <c r="G410" s="38" t="s">
        <v>928</v>
      </c>
      <c r="H410" s="38" t="s">
        <v>928</v>
      </c>
    </row>
    <row r="411" spans="1:8">
      <c r="A411">
        <v>410</v>
      </c>
      <c r="B411" s="11" t="s">
        <v>928</v>
      </c>
      <c r="C411" s="11" t="s">
        <v>928</v>
      </c>
      <c r="D411" s="13" t="s">
        <v>928</v>
      </c>
      <c r="E411" s="41" t="s">
        <v>470</v>
      </c>
      <c r="F411" s="38"/>
      <c r="G411" s="38" t="s">
        <v>928</v>
      </c>
      <c r="H411" s="38" t="s">
        <v>928</v>
      </c>
    </row>
    <row r="412" spans="1:8">
      <c r="A412">
        <v>411</v>
      </c>
      <c r="B412" s="11" t="s">
        <v>928</v>
      </c>
      <c r="C412" s="11" t="s">
        <v>928</v>
      </c>
      <c r="D412" s="13" t="s">
        <v>928</v>
      </c>
      <c r="E412" s="41" t="s">
        <v>470</v>
      </c>
      <c r="F412" s="38"/>
      <c r="G412" s="38" t="s">
        <v>928</v>
      </c>
      <c r="H412" s="38" t="s">
        <v>928</v>
      </c>
    </row>
    <row r="413" spans="1:8">
      <c r="A413">
        <v>412</v>
      </c>
      <c r="B413" s="11" t="s">
        <v>928</v>
      </c>
      <c r="C413" s="11" t="s">
        <v>928</v>
      </c>
      <c r="D413" s="13" t="s">
        <v>928</v>
      </c>
      <c r="E413" s="41" t="s">
        <v>470</v>
      </c>
      <c r="F413" s="38"/>
      <c r="G413" s="38" t="s">
        <v>928</v>
      </c>
      <c r="H413" s="38" t="s">
        <v>928</v>
      </c>
    </row>
    <row r="414" spans="1:8">
      <c r="A414">
        <v>413</v>
      </c>
      <c r="B414" s="11" t="s">
        <v>928</v>
      </c>
      <c r="C414" s="11" t="s">
        <v>928</v>
      </c>
      <c r="D414" s="13" t="s">
        <v>928</v>
      </c>
      <c r="E414" s="41" t="s">
        <v>470</v>
      </c>
      <c r="F414" s="38"/>
      <c r="G414" s="38" t="s">
        <v>928</v>
      </c>
      <c r="H414" s="38" t="s">
        <v>928</v>
      </c>
    </row>
    <row r="415" spans="1:8">
      <c r="A415">
        <v>414</v>
      </c>
      <c r="B415" s="11" t="s">
        <v>928</v>
      </c>
      <c r="C415" s="11" t="s">
        <v>928</v>
      </c>
      <c r="D415" s="13" t="s">
        <v>928</v>
      </c>
      <c r="E415" s="41" t="s">
        <v>470</v>
      </c>
      <c r="F415" s="38"/>
      <c r="G415" s="38" t="s">
        <v>928</v>
      </c>
      <c r="H415" s="38" t="s">
        <v>928</v>
      </c>
    </row>
    <row r="416" spans="1:8">
      <c r="A416">
        <v>415</v>
      </c>
      <c r="B416" s="11" t="s">
        <v>928</v>
      </c>
      <c r="C416" s="11" t="s">
        <v>928</v>
      </c>
      <c r="D416" s="13" t="s">
        <v>928</v>
      </c>
      <c r="E416" s="41" t="s">
        <v>470</v>
      </c>
      <c r="F416" s="38"/>
      <c r="G416" s="38" t="s">
        <v>928</v>
      </c>
      <c r="H416" s="38" t="s">
        <v>928</v>
      </c>
    </row>
    <row r="417" spans="1:8">
      <c r="A417">
        <v>416</v>
      </c>
      <c r="B417" s="11" t="s">
        <v>928</v>
      </c>
      <c r="C417" s="11" t="s">
        <v>929</v>
      </c>
      <c r="D417" s="13" t="s">
        <v>929</v>
      </c>
      <c r="E417" s="41">
        <v>1.3409999999999999E-7</v>
      </c>
      <c r="F417" s="38"/>
      <c r="G417" s="38" t="s">
        <v>928</v>
      </c>
      <c r="H417" s="38" t="s">
        <v>928</v>
      </c>
    </row>
    <row r="418" spans="1:8">
      <c r="A418">
        <v>417</v>
      </c>
      <c r="B418" s="11" t="s">
        <v>928</v>
      </c>
      <c r="C418" s="11" t="s">
        <v>928</v>
      </c>
      <c r="D418" s="13" t="s">
        <v>928</v>
      </c>
      <c r="E418" s="41" t="s">
        <v>470</v>
      </c>
      <c r="F418" s="38"/>
      <c r="G418" s="38" t="s">
        <v>928</v>
      </c>
      <c r="H418" s="38" t="s">
        <v>928</v>
      </c>
    </row>
    <row r="419" spans="1:8">
      <c r="A419">
        <v>418</v>
      </c>
      <c r="B419" s="11" t="s">
        <v>928</v>
      </c>
      <c r="C419" s="11" t="s">
        <v>928</v>
      </c>
      <c r="D419" s="13" t="s">
        <v>928</v>
      </c>
      <c r="E419" s="41" t="s">
        <v>470</v>
      </c>
      <c r="F419" s="38"/>
      <c r="G419" s="38" t="s">
        <v>928</v>
      </c>
      <c r="H419" s="38" t="s">
        <v>928</v>
      </c>
    </row>
    <row r="420" spans="1:8">
      <c r="A420">
        <v>419</v>
      </c>
      <c r="B420" s="11" t="s">
        <v>928</v>
      </c>
      <c r="C420" s="11" t="s">
        <v>928</v>
      </c>
      <c r="D420" s="13" t="s">
        <v>928</v>
      </c>
      <c r="E420" s="41" t="s">
        <v>470</v>
      </c>
      <c r="F420" s="38"/>
      <c r="G420" s="38" t="s">
        <v>928</v>
      </c>
      <c r="H420" s="38" t="s">
        <v>928</v>
      </c>
    </row>
    <row r="421" spans="1:8">
      <c r="A421">
        <v>420</v>
      </c>
      <c r="B421" s="11" t="s">
        <v>928</v>
      </c>
      <c r="C421" s="11" t="s">
        <v>928</v>
      </c>
      <c r="D421" s="13" t="s">
        <v>928</v>
      </c>
      <c r="E421" s="41" t="s">
        <v>470</v>
      </c>
      <c r="F421" s="38"/>
      <c r="G421" s="38" t="s">
        <v>928</v>
      </c>
      <c r="H421" s="38" t="s">
        <v>928</v>
      </c>
    </row>
    <row r="422" spans="1:8">
      <c r="A422">
        <v>421</v>
      </c>
      <c r="B422" s="11" t="s">
        <v>929</v>
      </c>
      <c r="C422" s="11" t="s">
        <v>929</v>
      </c>
      <c r="D422" s="13" t="s">
        <v>929</v>
      </c>
      <c r="E422" s="41">
        <v>5.2450000000000002E-18</v>
      </c>
      <c r="F422" s="38" t="s">
        <v>3</v>
      </c>
      <c r="G422" s="38" t="s">
        <v>929</v>
      </c>
      <c r="H422" s="38" t="s">
        <v>928</v>
      </c>
    </row>
    <row r="423" spans="1:8">
      <c r="A423">
        <v>422</v>
      </c>
      <c r="B423" s="11" t="s">
        <v>928</v>
      </c>
      <c r="C423" s="11" t="s">
        <v>928</v>
      </c>
      <c r="D423" s="13" t="s">
        <v>928</v>
      </c>
      <c r="E423" s="41" t="s">
        <v>470</v>
      </c>
      <c r="F423" s="38"/>
      <c r="G423" s="38" t="s">
        <v>928</v>
      </c>
      <c r="H423" s="38" t="s">
        <v>928</v>
      </c>
    </row>
    <row r="424" spans="1:8">
      <c r="A424">
        <v>423</v>
      </c>
      <c r="B424" s="11" t="s">
        <v>928</v>
      </c>
      <c r="C424" s="11" t="s">
        <v>928</v>
      </c>
      <c r="D424" s="13" t="s">
        <v>928</v>
      </c>
      <c r="E424" s="41" t="s">
        <v>470</v>
      </c>
      <c r="F424" s="38"/>
      <c r="G424" s="38" t="s">
        <v>928</v>
      </c>
      <c r="H424" s="38" t="s">
        <v>928</v>
      </c>
    </row>
    <row r="425" spans="1:8">
      <c r="A425">
        <v>424</v>
      </c>
      <c r="B425" s="11" t="s">
        <v>928</v>
      </c>
      <c r="C425" s="11" t="s">
        <v>928</v>
      </c>
      <c r="D425" s="13" t="s">
        <v>928</v>
      </c>
      <c r="E425" s="41" t="s">
        <v>470</v>
      </c>
      <c r="F425" s="38"/>
      <c r="G425" s="38" t="s">
        <v>928</v>
      </c>
      <c r="H425" s="38" t="s">
        <v>928</v>
      </c>
    </row>
    <row r="426" spans="1:8">
      <c r="A426">
        <v>425</v>
      </c>
      <c r="B426" s="11" t="s">
        <v>928</v>
      </c>
      <c r="C426" s="11" t="s">
        <v>928</v>
      </c>
      <c r="D426" s="13" t="s">
        <v>928</v>
      </c>
      <c r="E426" s="41" t="s">
        <v>470</v>
      </c>
      <c r="F426" s="38"/>
      <c r="G426" s="38" t="s">
        <v>928</v>
      </c>
      <c r="H426" s="38" t="s">
        <v>928</v>
      </c>
    </row>
    <row r="427" spans="1:8">
      <c r="A427">
        <v>426</v>
      </c>
      <c r="B427" s="11" t="s">
        <v>928</v>
      </c>
      <c r="C427" s="11" t="s">
        <v>928</v>
      </c>
      <c r="D427" s="13" t="s">
        <v>928</v>
      </c>
      <c r="E427" s="41" t="s">
        <v>470</v>
      </c>
      <c r="F427" s="38"/>
      <c r="G427" s="38" t="s">
        <v>928</v>
      </c>
      <c r="H427" s="38" t="s">
        <v>928</v>
      </c>
    </row>
    <row r="428" spans="1:8">
      <c r="A428">
        <v>427</v>
      </c>
      <c r="B428" s="11" t="s">
        <v>928</v>
      </c>
      <c r="C428" s="11" t="s">
        <v>928</v>
      </c>
      <c r="D428" s="13" t="s">
        <v>928</v>
      </c>
      <c r="E428" s="41" t="s">
        <v>470</v>
      </c>
      <c r="F428" s="38"/>
      <c r="G428" s="38" t="s">
        <v>928</v>
      </c>
      <c r="H428" s="38" t="s">
        <v>928</v>
      </c>
    </row>
    <row r="429" spans="1:8">
      <c r="A429">
        <v>428</v>
      </c>
      <c r="B429" s="11" t="s">
        <v>928</v>
      </c>
      <c r="C429" s="11" t="s">
        <v>928</v>
      </c>
      <c r="D429" s="13" t="s">
        <v>928</v>
      </c>
      <c r="E429" s="41" t="s">
        <v>470</v>
      </c>
      <c r="F429" s="38"/>
      <c r="G429" s="38" t="s">
        <v>928</v>
      </c>
      <c r="H429" s="38" t="s">
        <v>928</v>
      </c>
    </row>
    <row r="430" spans="1:8">
      <c r="A430">
        <v>429</v>
      </c>
      <c r="B430" s="11" t="s">
        <v>928</v>
      </c>
      <c r="C430" s="11" t="s">
        <v>928</v>
      </c>
      <c r="D430" s="13" t="s">
        <v>928</v>
      </c>
      <c r="E430" s="41" t="s">
        <v>470</v>
      </c>
      <c r="F430" s="38"/>
      <c r="G430" s="38" t="s">
        <v>928</v>
      </c>
      <c r="H430" s="38" t="s">
        <v>928</v>
      </c>
    </row>
    <row r="431" spans="1:8">
      <c r="A431">
        <v>430</v>
      </c>
      <c r="B431" s="11" t="s">
        <v>928</v>
      </c>
      <c r="C431" s="11" t="s">
        <v>928</v>
      </c>
      <c r="D431" s="13" t="s">
        <v>928</v>
      </c>
      <c r="E431" s="41" t="s">
        <v>470</v>
      </c>
      <c r="F431" s="38"/>
      <c r="G431" s="38" t="s">
        <v>928</v>
      </c>
      <c r="H431" s="38" t="s">
        <v>928</v>
      </c>
    </row>
    <row r="432" spans="1:8">
      <c r="A432">
        <v>431</v>
      </c>
      <c r="B432" s="11" t="s">
        <v>928</v>
      </c>
      <c r="C432" s="11" t="s">
        <v>928</v>
      </c>
      <c r="D432" s="13" t="s">
        <v>928</v>
      </c>
      <c r="E432" s="41" t="s">
        <v>470</v>
      </c>
      <c r="F432" s="38"/>
      <c r="G432" s="38" t="s">
        <v>928</v>
      </c>
      <c r="H432" s="38" t="s">
        <v>928</v>
      </c>
    </row>
    <row r="433" spans="1:8">
      <c r="A433">
        <v>432</v>
      </c>
      <c r="B433" s="11" t="s">
        <v>928</v>
      </c>
      <c r="C433" s="11" t="s">
        <v>928</v>
      </c>
      <c r="D433" s="13" t="s">
        <v>928</v>
      </c>
      <c r="E433" s="41" t="s">
        <v>470</v>
      </c>
      <c r="F433" s="38"/>
      <c r="G433" s="38" t="s">
        <v>928</v>
      </c>
      <c r="H433" s="38" t="s">
        <v>928</v>
      </c>
    </row>
    <row r="434" spans="1:8">
      <c r="A434">
        <v>433</v>
      </c>
      <c r="B434" s="11" t="s">
        <v>928</v>
      </c>
      <c r="C434" s="11" t="s">
        <v>928</v>
      </c>
      <c r="D434" s="13" t="s">
        <v>928</v>
      </c>
      <c r="E434" s="41" t="s">
        <v>470</v>
      </c>
      <c r="F434" s="38"/>
      <c r="G434" s="38" t="s">
        <v>928</v>
      </c>
      <c r="H434" s="38" t="s">
        <v>928</v>
      </c>
    </row>
    <row r="435" spans="1:8">
      <c r="A435">
        <v>434</v>
      </c>
      <c r="B435" s="11" t="s">
        <v>928</v>
      </c>
      <c r="C435" s="11" t="s">
        <v>928</v>
      </c>
      <c r="D435" s="13" t="s">
        <v>928</v>
      </c>
      <c r="E435" s="41" t="s">
        <v>470</v>
      </c>
      <c r="F435" s="38"/>
      <c r="G435" s="38" t="s">
        <v>928</v>
      </c>
      <c r="H435" s="38" t="s">
        <v>928</v>
      </c>
    </row>
    <row r="436" spans="1:8">
      <c r="A436">
        <v>435</v>
      </c>
      <c r="B436" s="11" t="s">
        <v>928</v>
      </c>
      <c r="C436" s="11" t="s">
        <v>929</v>
      </c>
      <c r="D436" s="13" t="s">
        <v>929</v>
      </c>
      <c r="E436" s="41">
        <v>2.1189999999999999E-5</v>
      </c>
      <c r="F436" s="38"/>
      <c r="G436" s="38" t="s">
        <v>928</v>
      </c>
      <c r="H436" s="38" t="s">
        <v>928</v>
      </c>
    </row>
    <row r="437" spans="1:8">
      <c r="A437">
        <v>436</v>
      </c>
      <c r="B437" s="11" t="s">
        <v>928</v>
      </c>
      <c r="C437" s="11" t="s">
        <v>928</v>
      </c>
      <c r="D437" s="13" t="s">
        <v>928</v>
      </c>
      <c r="E437" s="41" t="s">
        <v>470</v>
      </c>
      <c r="F437" s="38"/>
      <c r="G437" s="38" t="s">
        <v>928</v>
      </c>
      <c r="H437" s="38" t="s">
        <v>928</v>
      </c>
    </row>
    <row r="438" spans="1:8">
      <c r="A438">
        <v>437</v>
      </c>
      <c r="B438" s="11" t="s">
        <v>928</v>
      </c>
      <c r="C438" s="11" t="s">
        <v>928</v>
      </c>
      <c r="D438" s="13" t="s">
        <v>928</v>
      </c>
      <c r="E438" s="41" t="s">
        <v>470</v>
      </c>
      <c r="F438" s="38"/>
      <c r="G438" s="38" t="s">
        <v>928</v>
      </c>
      <c r="H438" s="38" t="s">
        <v>928</v>
      </c>
    </row>
    <row r="439" spans="1:8">
      <c r="A439">
        <v>438</v>
      </c>
      <c r="B439" s="11" t="s">
        <v>928</v>
      </c>
      <c r="C439" s="11" t="s">
        <v>928</v>
      </c>
      <c r="D439" s="13" t="s">
        <v>928</v>
      </c>
      <c r="E439" s="41" t="s">
        <v>470</v>
      </c>
      <c r="F439" s="38"/>
      <c r="G439" s="38" t="s">
        <v>928</v>
      </c>
      <c r="H439" s="38" t="s">
        <v>928</v>
      </c>
    </row>
    <row r="440" spans="1:8">
      <c r="A440">
        <v>439</v>
      </c>
      <c r="B440" s="11" t="s">
        <v>928</v>
      </c>
      <c r="C440" s="11" t="s">
        <v>928</v>
      </c>
      <c r="D440" s="13" t="s">
        <v>928</v>
      </c>
      <c r="E440" s="41" t="s">
        <v>470</v>
      </c>
      <c r="F440" s="38"/>
      <c r="G440" s="38" t="s">
        <v>928</v>
      </c>
      <c r="H440" s="38" t="s">
        <v>928</v>
      </c>
    </row>
    <row r="441" spans="1:8">
      <c r="A441">
        <v>440</v>
      </c>
      <c r="B441" s="11" t="s">
        <v>928</v>
      </c>
      <c r="C441" s="11" t="s">
        <v>928</v>
      </c>
      <c r="D441" s="13" t="s">
        <v>928</v>
      </c>
      <c r="E441" s="41" t="s">
        <v>470</v>
      </c>
      <c r="F441" s="38"/>
      <c r="G441" s="38" t="s">
        <v>928</v>
      </c>
      <c r="H441" s="38" t="s">
        <v>928</v>
      </c>
    </row>
    <row r="442" spans="1:8">
      <c r="A442">
        <v>441</v>
      </c>
      <c r="B442" s="11" t="s">
        <v>928</v>
      </c>
      <c r="C442" s="11" t="s">
        <v>928</v>
      </c>
      <c r="D442" s="13" t="s">
        <v>928</v>
      </c>
      <c r="E442" s="41" t="s">
        <v>470</v>
      </c>
      <c r="F442" s="38"/>
      <c r="G442" s="38" t="s">
        <v>928</v>
      </c>
      <c r="H442" s="38" t="s">
        <v>928</v>
      </c>
    </row>
    <row r="443" spans="1:8">
      <c r="A443">
        <v>442</v>
      </c>
      <c r="B443" s="11" t="s">
        <v>928</v>
      </c>
      <c r="C443" s="11" t="s">
        <v>928</v>
      </c>
      <c r="D443" s="13" t="s">
        <v>928</v>
      </c>
      <c r="E443" s="41" t="s">
        <v>470</v>
      </c>
      <c r="F443" s="38"/>
      <c r="G443" s="38" t="s">
        <v>928</v>
      </c>
      <c r="H443" s="38" t="s">
        <v>928</v>
      </c>
    </row>
    <row r="444" spans="1:8">
      <c r="A444">
        <v>443</v>
      </c>
      <c r="B444" s="11" t="s">
        <v>928</v>
      </c>
      <c r="C444" s="11" t="s">
        <v>928</v>
      </c>
      <c r="D444" s="13" t="s">
        <v>928</v>
      </c>
      <c r="E444" s="41" t="s">
        <v>470</v>
      </c>
      <c r="F444" s="38"/>
      <c r="G444" s="38" t="s">
        <v>928</v>
      </c>
      <c r="H444" s="38" t="s">
        <v>928</v>
      </c>
    </row>
    <row r="445" spans="1:8">
      <c r="A445">
        <v>444</v>
      </c>
      <c r="B445" s="11" t="s">
        <v>928</v>
      </c>
      <c r="C445" s="11" t="s">
        <v>929</v>
      </c>
      <c r="D445" s="13" t="s">
        <v>929</v>
      </c>
      <c r="E445" s="41">
        <v>1.6939999999999999E-7</v>
      </c>
      <c r="F445" s="38"/>
      <c r="G445" s="38" t="s">
        <v>928</v>
      </c>
      <c r="H445" s="38" t="s">
        <v>928</v>
      </c>
    </row>
    <row r="446" spans="1:8">
      <c r="A446">
        <v>445</v>
      </c>
      <c r="B446" s="11" t="s">
        <v>928</v>
      </c>
      <c r="C446" s="11" t="s">
        <v>928</v>
      </c>
      <c r="D446" s="13" t="s">
        <v>928</v>
      </c>
      <c r="E446" s="41" t="s">
        <v>470</v>
      </c>
      <c r="F446" s="38"/>
      <c r="G446" s="38" t="s">
        <v>928</v>
      </c>
      <c r="H446" s="38" t="s">
        <v>928</v>
      </c>
    </row>
    <row r="447" spans="1:8">
      <c r="A447">
        <v>446</v>
      </c>
      <c r="B447" s="11" t="s">
        <v>928</v>
      </c>
      <c r="C447" s="11" t="s">
        <v>928</v>
      </c>
      <c r="D447" s="13" t="s">
        <v>928</v>
      </c>
      <c r="E447" s="41" t="s">
        <v>470</v>
      </c>
      <c r="F447" s="38"/>
      <c r="G447" s="38" t="s">
        <v>928</v>
      </c>
      <c r="H447" s="38" t="s">
        <v>928</v>
      </c>
    </row>
    <row r="448" spans="1:8">
      <c r="A448">
        <v>447</v>
      </c>
      <c r="B448" s="11" t="s">
        <v>928</v>
      </c>
      <c r="C448" s="11" t="s">
        <v>928</v>
      </c>
      <c r="D448" s="13" t="s">
        <v>928</v>
      </c>
      <c r="E448" s="41" t="s">
        <v>470</v>
      </c>
      <c r="F448" s="38"/>
      <c r="G448" s="38" t="s">
        <v>928</v>
      </c>
      <c r="H448" s="38" t="s">
        <v>928</v>
      </c>
    </row>
    <row r="449" spans="1:8">
      <c r="A449">
        <v>448</v>
      </c>
      <c r="B449" s="11" t="s">
        <v>928</v>
      </c>
      <c r="C449" s="11" t="s">
        <v>928</v>
      </c>
      <c r="D449" s="13" t="s">
        <v>928</v>
      </c>
      <c r="E449" s="41" t="s">
        <v>470</v>
      </c>
      <c r="F449" s="38"/>
      <c r="G449" s="38" t="s">
        <v>928</v>
      </c>
      <c r="H449" s="38" t="s">
        <v>928</v>
      </c>
    </row>
    <row r="450" spans="1:8">
      <c r="A450">
        <v>449</v>
      </c>
      <c r="B450" s="11" t="s">
        <v>928</v>
      </c>
      <c r="C450" s="11" t="s">
        <v>928</v>
      </c>
      <c r="D450" s="13" t="s">
        <v>928</v>
      </c>
      <c r="E450" s="41" t="s">
        <v>470</v>
      </c>
      <c r="F450" s="38"/>
      <c r="G450" s="38" t="s">
        <v>928</v>
      </c>
      <c r="H450" s="38" t="s">
        <v>928</v>
      </c>
    </row>
    <row r="451" spans="1:8">
      <c r="A451">
        <v>450</v>
      </c>
      <c r="B451" s="11" t="s">
        <v>928</v>
      </c>
      <c r="C451" s="11" t="s">
        <v>928</v>
      </c>
      <c r="D451" s="13" t="s">
        <v>928</v>
      </c>
      <c r="E451" s="41" t="s">
        <v>470</v>
      </c>
      <c r="F451" s="38"/>
      <c r="G451" s="38" t="s">
        <v>928</v>
      </c>
      <c r="H451" s="38" t="s">
        <v>928</v>
      </c>
    </row>
    <row r="452" spans="1:8">
      <c r="A452">
        <v>451</v>
      </c>
      <c r="B452" s="11" t="s">
        <v>928</v>
      </c>
      <c r="C452" s="11" t="s">
        <v>928</v>
      </c>
      <c r="D452" s="13" t="s">
        <v>928</v>
      </c>
      <c r="E452" s="41" t="s">
        <v>470</v>
      </c>
      <c r="F452" s="38"/>
      <c r="G452" s="38" t="s">
        <v>928</v>
      </c>
      <c r="H452" s="38" t="s">
        <v>928</v>
      </c>
    </row>
    <row r="453" spans="1:8">
      <c r="A453">
        <v>452</v>
      </c>
      <c r="B453" s="11" t="s">
        <v>928</v>
      </c>
      <c r="C453" s="11" t="s">
        <v>928</v>
      </c>
      <c r="D453" s="13" t="s">
        <v>928</v>
      </c>
      <c r="E453" s="41" t="s">
        <v>470</v>
      </c>
      <c r="F453" s="38"/>
      <c r="G453" s="38" t="s">
        <v>928</v>
      </c>
      <c r="H453" s="38" t="s">
        <v>928</v>
      </c>
    </row>
    <row r="454" spans="1:8">
      <c r="A454">
        <v>453</v>
      </c>
      <c r="B454" s="11" t="s">
        <v>928</v>
      </c>
      <c r="C454" s="11" t="s">
        <v>928</v>
      </c>
      <c r="D454" s="13" t="s">
        <v>928</v>
      </c>
      <c r="E454" s="41" t="s">
        <v>470</v>
      </c>
      <c r="F454" s="38"/>
      <c r="G454" s="38" t="s">
        <v>928</v>
      </c>
      <c r="H454" s="38" t="s">
        <v>928</v>
      </c>
    </row>
    <row r="455" spans="1:8">
      <c r="A455">
        <v>454</v>
      </c>
      <c r="B455" s="11" t="s">
        <v>928</v>
      </c>
      <c r="C455" s="11" t="s">
        <v>929</v>
      </c>
      <c r="D455" s="13" t="s">
        <v>929</v>
      </c>
      <c r="E455" s="41">
        <v>1.6600000000000001E-9</v>
      </c>
      <c r="F455" s="38"/>
      <c r="G455" s="38" t="s">
        <v>928</v>
      </c>
      <c r="H455" s="38" t="s">
        <v>928</v>
      </c>
    </row>
    <row r="456" spans="1:8">
      <c r="A456">
        <v>455</v>
      </c>
      <c r="B456" s="11" t="s">
        <v>928</v>
      </c>
      <c r="C456" s="11" t="s">
        <v>928</v>
      </c>
      <c r="D456" s="13" t="s">
        <v>928</v>
      </c>
      <c r="E456" s="41" t="s">
        <v>470</v>
      </c>
      <c r="F456" s="38"/>
      <c r="G456" s="38" t="s">
        <v>928</v>
      </c>
      <c r="H456" s="38" t="s">
        <v>928</v>
      </c>
    </row>
    <row r="457" spans="1:8">
      <c r="A457">
        <v>456</v>
      </c>
      <c r="B457" s="11" t="s">
        <v>928</v>
      </c>
      <c r="C457" s="11" t="s">
        <v>928</v>
      </c>
      <c r="D457" s="13" t="s">
        <v>928</v>
      </c>
      <c r="E457" s="41" t="s">
        <v>470</v>
      </c>
      <c r="F457" s="38"/>
      <c r="G457" s="38" t="s">
        <v>928</v>
      </c>
      <c r="H457" s="38" t="s">
        <v>928</v>
      </c>
    </row>
    <row r="458" spans="1:8">
      <c r="A458">
        <v>457</v>
      </c>
      <c r="B458" s="11" t="s">
        <v>928</v>
      </c>
      <c r="C458" s="11" t="s">
        <v>929</v>
      </c>
      <c r="D458" s="13" t="s">
        <v>929</v>
      </c>
      <c r="E458" s="41">
        <v>2.6759999999999999E-8</v>
      </c>
      <c r="F458" s="38"/>
      <c r="G458" s="38" t="s">
        <v>928</v>
      </c>
      <c r="H458" s="38" t="s">
        <v>928</v>
      </c>
    </row>
    <row r="459" spans="1:8">
      <c r="A459">
        <v>458</v>
      </c>
      <c r="B459" s="11" t="s">
        <v>928</v>
      </c>
      <c r="C459" s="11" t="s">
        <v>928</v>
      </c>
      <c r="D459" s="13" t="s">
        <v>928</v>
      </c>
      <c r="E459" s="41" t="s">
        <v>470</v>
      </c>
      <c r="F459" s="38"/>
      <c r="G459" s="38" t="s">
        <v>928</v>
      </c>
      <c r="H459" s="38" t="s">
        <v>928</v>
      </c>
    </row>
    <row r="460" spans="1:8">
      <c r="A460">
        <v>459</v>
      </c>
      <c r="B460" s="11" t="s">
        <v>928</v>
      </c>
      <c r="C460" s="11" t="s">
        <v>928</v>
      </c>
      <c r="D460" s="13" t="s">
        <v>928</v>
      </c>
      <c r="E460" s="41" t="s">
        <v>470</v>
      </c>
      <c r="F460" s="38"/>
      <c r="G460" s="38" t="s">
        <v>928</v>
      </c>
      <c r="H460" s="38" t="s">
        <v>928</v>
      </c>
    </row>
    <row r="461" spans="1:8">
      <c r="A461">
        <v>460</v>
      </c>
      <c r="B461" s="11" t="s">
        <v>928</v>
      </c>
      <c r="C461" s="11" t="s">
        <v>929</v>
      </c>
      <c r="D461" s="13" t="s">
        <v>928</v>
      </c>
      <c r="E461" s="41">
        <v>3.5500000000000002E-3</v>
      </c>
      <c r="F461" s="38"/>
      <c r="G461" s="38" t="s">
        <v>928</v>
      </c>
      <c r="H461" s="38" t="s">
        <v>928</v>
      </c>
    </row>
    <row r="462" spans="1:8">
      <c r="A462">
        <v>461</v>
      </c>
      <c r="B462" s="11" t="s">
        <v>928</v>
      </c>
      <c r="C462" s="11" t="s">
        <v>928</v>
      </c>
      <c r="D462" s="13" t="s">
        <v>928</v>
      </c>
      <c r="E462" s="41" t="s">
        <v>470</v>
      </c>
      <c r="F462" s="38"/>
      <c r="G462" s="38" t="s">
        <v>928</v>
      </c>
      <c r="H462" s="38" t="s">
        <v>928</v>
      </c>
    </row>
    <row r="463" spans="1:8">
      <c r="A463">
        <v>462</v>
      </c>
      <c r="B463" s="11" t="s">
        <v>928</v>
      </c>
      <c r="C463" s="11" t="s">
        <v>928</v>
      </c>
      <c r="D463" s="13" t="s">
        <v>928</v>
      </c>
      <c r="E463" s="41" t="s">
        <v>470</v>
      </c>
      <c r="F463" s="38"/>
      <c r="G463" s="38" t="s">
        <v>928</v>
      </c>
      <c r="H463" s="38" t="s">
        <v>928</v>
      </c>
    </row>
    <row r="464" spans="1:8">
      <c r="A464">
        <v>463</v>
      </c>
      <c r="B464" s="11" t="s">
        <v>928</v>
      </c>
      <c r="C464" s="11" t="s">
        <v>928</v>
      </c>
      <c r="D464" s="13" t="s">
        <v>928</v>
      </c>
      <c r="E464" s="41" t="s">
        <v>470</v>
      </c>
      <c r="F464" s="38"/>
      <c r="G464" s="38" t="s">
        <v>928</v>
      </c>
      <c r="H464" s="38" t="s">
        <v>928</v>
      </c>
    </row>
    <row r="465" spans="1:8">
      <c r="A465">
        <v>464</v>
      </c>
      <c r="B465" s="11" t="s">
        <v>928</v>
      </c>
      <c r="C465" s="11" t="s">
        <v>929</v>
      </c>
      <c r="D465" s="13" t="s">
        <v>928</v>
      </c>
      <c r="E465" s="41">
        <v>1.678E-3</v>
      </c>
      <c r="F465" s="38"/>
      <c r="G465" s="38" t="s">
        <v>928</v>
      </c>
      <c r="H465" s="38" t="s">
        <v>928</v>
      </c>
    </row>
    <row r="466" spans="1:8">
      <c r="A466">
        <v>465</v>
      </c>
      <c r="B466" s="11" t="s">
        <v>928</v>
      </c>
      <c r="C466" s="11" t="s">
        <v>928</v>
      </c>
      <c r="D466" s="13" t="s">
        <v>928</v>
      </c>
      <c r="E466" s="41" t="s">
        <v>470</v>
      </c>
      <c r="F466" s="38"/>
      <c r="G466" s="38" t="s">
        <v>928</v>
      </c>
      <c r="H466" s="38" t="s">
        <v>928</v>
      </c>
    </row>
    <row r="467" spans="1:8">
      <c r="A467">
        <v>466</v>
      </c>
      <c r="B467" s="11" t="s">
        <v>928</v>
      </c>
      <c r="C467" s="11" t="s">
        <v>928</v>
      </c>
      <c r="D467" s="13" t="s">
        <v>928</v>
      </c>
      <c r="E467" s="41" t="s">
        <v>470</v>
      </c>
      <c r="F467" s="38"/>
      <c r="G467" s="38" t="s">
        <v>928</v>
      </c>
      <c r="H467" s="38" t="s">
        <v>928</v>
      </c>
    </row>
    <row r="468" spans="1:8">
      <c r="A468">
        <v>467</v>
      </c>
      <c r="B468" s="11" t="s">
        <v>928</v>
      </c>
      <c r="C468" s="11" t="s">
        <v>929</v>
      </c>
      <c r="D468" s="13" t="s">
        <v>929</v>
      </c>
      <c r="E468" s="41">
        <v>1.4110000000000001E-7</v>
      </c>
      <c r="F468" s="38"/>
      <c r="G468" s="38" t="s">
        <v>928</v>
      </c>
      <c r="H468" s="38" t="s">
        <v>928</v>
      </c>
    </row>
    <row r="469" spans="1:8">
      <c r="A469">
        <v>468</v>
      </c>
      <c r="B469" s="11" t="s">
        <v>929</v>
      </c>
      <c r="C469" s="11" t="s">
        <v>929</v>
      </c>
      <c r="D469" s="13" t="s">
        <v>929</v>
      </c>
      <c r="E469" s="41">
        <v>2.199E-44</v>
      </c>
      <c r="F469" s="38" t="s">
        <v>3</v>
      </c>
      <c r="G469" s="38" t="s">
        <v>929</v>
      </c>
      <c r="H469" s="38" t="s">
        <v>928</v>
      </c>
    </row>
    <row r="470" spans="1:8">
      <c r="A470">
        <v>469</v>
      </c>
      <c r="B470" s="11" t="s">
        <v>928</v>
      </c>
      <c r="C470" s="11" t="s">
        <v>928</v>
      </c>
      <c r="D470" s="13" t="s">
        <v>928</v>
      </c>
      <c r="E470" s="41" t="s">
        <v>470</v>
      </c>
      <c r="F470" s="38"/>
      <c r="G470" s="38" t="s">
        <v>928</v>
      </c>
      <c r="H470" s="38" t="s">
        <v>928</v>
      </c>
    </row>
    <row r="471" spans="1:8">
      <c r="A471">
        <v>470</v>
      </c>
      <c r="B471" s="11" t="s">
        <v>928</v>
      </c>
      <c r="C471" s="11" t="s">
        <v>928</v>
      </c>
      <c r="D471" s="13" t="s">
        <v>928</v>
      </c>
      <c r="E471" s="41" t="s">
        <v>470</v>
      </c>
      <c r="F471" s="38"/>
      <c r="G471" s="38" t="s">
        <v>928</v>
      </c>
      <c r="H471" s="38" t="s">
        <v>928</v>
      </c>
    </row>
    <row r="472" spans="1:8">
      <c r="A472">
        <v>471</v>
      </c>
      <c r="B472" s="11" t="s">
        <v>928</v>
      </c>
      <c r="C472" s="11" t="s">
        <v>929</v>
      </c>
      <c r="D472" s="13" t="s">
        <v>929</v>
      </c>
      <c r="E472" s="41">
        <v>1.2779999999999999E-8</v>
      </c>
      <c r="F472" s="38"/>
      <c r="G472" s="38" t="s">
        <v>928</v>
      </c>
      <c r="H472" s="38" t="s">
        <v>928</v>
      </c>
    </row>
    <row r="473" spans="1:8">
      <c r="A473">
        <v>472</v>
      </c>
      <c r="B473" s="11" t="s">
        <v>928</v>
      </c>
      <c r="C473" s="11" t="s">
        <v>928</v>
      </c>
      <c r="D473" s="13" t="s">
        <v>928</v>
      </c>
      <c r="E473" s="41" t="s">
        <v>470</v>
      </c>
      <c r="F473" s="38"/>
      <c r="G473" s="38" t="s">
        <v>928</v>
      </c>
      <c r="H473" s="38" t="s">
        <v>928</v>
      </c>
    </row>
    <row r="474" spans="1:8">
      <c r="A474">
        <v>473</v>
      </c>
      <c r="B474" s="11" t="s">
        <v>928</v>
      </c>
      <c r="C474" s="11" t="s">
        <v>928</v>
      </c>
      <c r="D474" s="13" t="s">
        <v>928</v>
      </c>
      <c r="E474" s="41" t="s">
        <v>470</v>
      </c>
      <c r="F474" s="38"/>
      <c r="G474" s="38" t="s">
        <v>928</v>
      </c>
      <c r="H474" s="38" t="s">
        <v>928</v>
      </c>
    </row>
    <row r="475" spans="1:8">
      <c r="A475">
        <v>474</v>
      </c>
      <c r="B475" s="11" t="s">
        <v>928</v>
      </c>
      <c r="C475" s="11" t="s">
        <v>928</v>
      </c>
      <c r="D475" s="13" t="s">
        <v>928</v>
      </c>
      <c r="E475" s="41" t="s">
        <v>470</v>
      </c>
      <c r="F475" s="38"/>
      <c r="G475" s="38" t="s">
        <v>928</v>
      </c>
      <c r="H475" s="38" t="s">
        <v>928</v>
      </c>
    </row>
    <row r="476" spans="1:8">
      <c r="A476">
        <v>475</v>
      </c>
      <c r="B476" s="11" t="s">
        <v>928</v>
      </c>
      <c r="C476" s="11" t="s">
        <v>928</v>
      </c>
      <c r="D476" s="13" t="s">
        <v>928</v>
      </c>
      <c r="E476" s="41" t="s">
        <v>470</v>
      </c>
      <c r="F476" s="38"/>
      <c r="G476" s="38" t="s">
        <v>928</v>
      </c>
      <c r="H476" s="38" t="s">
        <v>928</v>
      </c>
    </row>
    <row r="477" spans="1:8">
      <c r="A477">
        <v>476</v>
      </c>
      <c r="B477" s="11" t="s">
        <v>928</v>
      </c>
      <c r="C477" s="11" t="s">
        <v>928</v>
      </c>
      <c r="D477" s="13" t="s">
        <v>928</v>
      </c>
      <c r="E477" s="41" t="s">
        <v>470</v>
      </c>
      <c r="F477" s="38"/>
      <c r="G477" s="38" t="s">
        <v>928</v>
      </c>
      <c r="H477" s="38" t="s">
        <v>928</v>
      </c>
    </row>
    <row r="478" spans="1:8">
      <c r="A478">
        <v>477</v>
      </c>
      <c r="B478" s="11" t="s">
        <v>928</v>
      </c>
      <c r="C478" s="11" t="s">
        <v>929</v>
      </c>
      <c r="D478" s="13" t="s">
        <v>928</v>
      </c>
      <c r="E478" s="41">
        <v>7.0520000000000001E-3</v>
      </c>
      <c r="F478" s="38"/>
      <c r="G478" s="38" t="s">
        <v>928</v>
      </c>
      <c r="H478" s="38" t="s">
        <v>928</v>
      </c>
    </row>
    <row r="479" spans="1:8">
      <c r="A479">
        <v>478</v>
      </c>
      <c r="B479" s="11" t="s">
        <v>928</v>
      </c>
      <c r="C479" s="11" t="s">
        <v>928</v>
      </c>
      <c r="D479" s="13" t="s">
        <v>928</v>
      </c>
      <c r="E479" s="41" t="s">
        <v>470</v>
      </c>
      <c r="F479" s="38"/>
      <c r="G479" s="38" t="s">
        <v>928</v>
      </c>
      <c r="H479" s="38" t="s">
        <v>928</v>
      </c>
    </row>
    <row r="480" spans="1:8">
      <c r="A480">
        <v>479</v>
      </c>
      <c r="B480" s="11" t="s">
        <v>928</v>
      </c>
      <c r="C480" s="11" t="s">
        <v>928</v>
      </c>
      <c r="D480" s="13" t="s">
        <v>928</v>
      </c>
      <c r="E480" s="41" t="s">
        <v>470</v>
      </c>
      <c r="F480" s="38"/>
      <c r="G480" s="38" t="s">
        <v>928</v>
      </c>
      <c r="H480" s="38" t="s">
        <v>928</v>
      </c>
    </row>
    <row r="481" spans="1:8">
      <c r="A481">
        <v>480</v>
      </c>
      <c r="B481" s="11" t="s">
        <v>928</v>
      </c>
      <c r="C481" s="11" t="s">
        <v>928</v>
      </c>
      <c r="D481" s="13" t="s">
        <v>928</v>
      </c>
      <c r="E481" s="41" t="s">
        <v>470</v>
      </c>
      <c r="F481" s="38"/>
      <c r="G481" s="38" t="s">
        <v>928</v>
      </c>
      <c r="H481" s="38" t="s">
        <v>928</v>
      </c>
    </row>
    <row r="482" spans="1:8">
      <c r="A482">
        <v>481</v>
      </c>
      <c r="B482" s="11" t="s">
        <v>928</v>
      </c>
      <c r="C482" s="11" t="s">
        <v>928</v>
      </c>
      <c r="D482" s="13" t="s">
        <v>928</v>
      </c>
      <c r="E482" s="41" t="s">
        <v>470</v>
      </c>
      <c r="F482" s="38"/>
      <c r="G482" s="38" t="s">
        <v>928</v>
      </c>
      <c r="H482" s="38" t="s">
        <v>928</v>
      </c>
    </row>
    <row r="483" spans="1:8">
      <c r="A483">
        <v>482</v>
      </c>
      <c r="B483" s="11" t="s">
        <v>928</v>
      </c>
      <c r="C483" s="11" t="s">
        <v>928</v>
      </c>
      <c r="D483" s="13" t="s">
        <v>928</v>
      </c>
      <c r="E483" s="41" t="s">
        <v>470</v>
      </c>
      <c r="F483" s="38"/>
      <c r="G483" s="38" t="s">
        <v>928</v>
      </c>
      <c r="H483" s="38" t="s">
        <v>928</v>
      </c>
    </row>
    <row r="484" spans="1:8">
      <c r="A484">
        <v>483</v>
      </c>
      <c r="B484" s="11" t="s">
        <v>928</v>
      </c>
      <c r="C484" s="11" t="s">
        <v>928</v>
      </c>
      <c r="D484" s="13" t="s">
        <v>928</v>
      </c>
      <c r="E484" s="41" t="s">
        <v>470</v>
      </c>
      <c r="F484" s="38"/>
      <c r="G484" s="38" t="s">
        <v>928</v>
      </c>
      <c r="H484" s="38" t="s">
        <v>928</v>
      </c>
    </row>
    <row r="485" spans="1:8">
      <c r="A485">
        <v>484</v>
      </c>
      <c r="B485" s="11" t="s">
        <v>928</v>
      </c>
      <c r="C485" s="11" t="s">
        <v>928</v>
      </c>
      <c r="D485" s="13" t="s">
        <v>928</v>
      </c>
      <c r="E485" s="41" t="s">
        <v>470</v>
      </c>
      <c r="F485" s="38"/>
      <c r="G485" s="38" t="s">
        <v>928</v>
      </c>
      <c r="H485" s="38" t="s">
        <v>928</v>
      </c>
    </row>
    <row r="486" spans="1:8">
      <c r="A486">
        <v>485</v>
      </c>
      <c r="B486" s="11" t="s">
        <v>928</v>
      </c>
      <c r="C486" s="11" t="s">
        <v>928</v>
      </c>
      <c r="D486" s="13" t="s">
        <v>928</v>
      </c>
      <c r="E486" s="41" t="s">
        <v>470</v>
      </c>
      <c r="F486" s="38"/>
      <c r="G486" s="38" t="s">
        <v>928</v>
      </c>
      <c r="H486" s="38" t="s">
        <v>928</v>
      </c>
    </row>
    <row r="487" spans="1:8">
      <c r="A487">
        <v>486</v>
      </c>
      <c r="B487" s="11" t="s">
        <v>928</v>
      </c>
      <c r="C487" s="11" t="s">
        <v>928</v>
      </c>
      <c r="D487" s="13" t="s">
        <v>928</v>
      </c>
      <c r="E487" s="41" t="s">
        <v>470</v>
      </c>
      <c r="F487" s="38"/>
      <c r="G487" s="38" t="s">
        <v>928</v>
      </c>
      <c r="H487" s="38" t="s">
        <v>928</v>
      </c>
    </row>
    <row r="488" spans="1:8">
      <c r="A488">
        <v>487</v>
      </c>
      <c r="B488" s="11" t="s">
        <v>928</v>
      </c>
      <c r="C488" s="11" t="s">
        <v>928</v>
      </c>
      <c r="D488" s="13" t="s">
        <v>928</v>
      </c>
      <c r="E488" s="41" t="s">
        <v>470</v>
      </c>
      <c r="F488" s="38"/>
      <c r="G488" s="38" t="s">
        <v>928</v>
      </c>
      <c r="H488" s="38" t="s">
        <v>928</v>
      </c>
    </row>
    <row r="489" spans="1:8">
      <c r="A489">
        <v>488</v>
      </c>
      <c r="B489" s="11" t="s">
        <v>928</v>
      </c>
      <c r="C489" s="11" t="s">
        <v>928</v>
      </c>
      <c r="D489" s="13" t="s">
        <v>928</v>
      </c>
      <c r="E489" s="41" t="s">
        <v>470</v>
      </c>
      <c r="F489" s="38"/>
      <c r="G489" s="38" t="s">
        <v>928</v>
      </c>
      <c r="H489" s="38" t="s">
        <v>928</v>
      </c>
    </row>
    <row r="490" spans="1:8">
      <c r="A490">
        <v>489</v>
      </c>
      <c r="B490" s="11" t="s">
        <v>928</v>
      </c>
      <c r="C490" s="11" t="s">
        <v>928</v>
      </c>
      <c r="D490" s="13" t="s">
        <v>928</v>
      </c>
      <c r="E490" s="41" t="s">
        <v>470</v>
      </c>
      <c r="F490" s="38"/>
      <c r="G490" s="38" t="s">
        <v>928</v>
      </c>
      <c r="H490" s="38" t="s">
        <v>928</v>
      </c>
    </row>
    <row r="491" spans="1:8">
      <c r="A491">
        <v>490</v>
      </c>
      <c r="B491" s="11" t="s">
        <v>928</v>
      </c>
      <c r="C491" s="11" t="s">
        <v>928</v>
      </c>
      <c r="D491" s="13" t="s">
        <v>928</v>
      </c>
      <c r="E491" s="41" t="s">
        <v>470</v>
      </c>
      <c r="F491" s="38"/>
      <c r="G491" s="38" t="s">
        <v>928</v>
      </c>
      <c r="H491" s="38" t="s">
        <v>928</v>
      </c>
    </row>
    <row r="492" spans="1:8">
      <c r="A492">
        <v>491</v>
      </c>
      <c r="B492" s="11" t="s">
        <v>928</v>
      </c>
      <c r="C492" s="11" t="s">
        <v>929</v>
      </c>
      <c r="D492" s="13" t="s">
        <v>929</v>
      </c>
      <c r="E492" s="41">
        <v>3.3050000000000001E-9</v>
      </c>
      <c r="F492" s="38"/>
      <c r="G492" s="38" t="s">
        <v>928</v>
      </c>
      <c r="H492" s="38" t="s">
        <v>928</v>
      </c>
    </row>
    <row r="493" spans="1:8">
      <c r="A493">
        <v>492</v>
      </c>
      <c r="B493" s="11" t="s">
        <v>928</v>
      </c>
      <c r="C493" s="11" t="s">
        <v>928</v>
      </c>
      <c r="D493" s="13" t="s">
        <v>928</v>
      </c>
      <c r="E493" s="41" t="s">
        <v>470</v>
      </c>
      <c r="F493" s="38"/>
      <c r="G493" s="38" t="s">
        <v>928</v>
      </c>
      <c r="H493" s="38" t="s">
        <v>928</v>
      </c>
    </row>
    <row r="494" spans="1:8">
      <c r="A494">
        <v>493</v>
      </c>
      <c r="B494" s="11" t="s">
        <v>928</v>
      </c>
      <c r="C494" s="11" t="s">
        <v>928</v>
      </c>
      <c r="D494" s="13" t="s">
        <v>928</v>
      </c>
      <c r="E494" s="41" t="s">
        <v>470</v>
      </c>
      <c r="F494" s="38"/>
      <c r="G494" s="38" t="s">
        <v>928</v>
      </c>
      <c r="H494" s="38" t="s">
        <v>928</v>
      </c>
    </row>
    <row r="495" spans="1:8">
      <c r="A495">
        <v>494</v>
      </c>
      <c r="B495" s="11" t="s">
        <v>928</v>
      </c>
      <c r="C495" s="11" t="s">
        <v>928</v>
      </c>
      <c r="D495" s="13" t="s">
        <v>928</v>
      </c>
      <c r="E495" s="41" t="s">
        <v>470</v>
      </c>
      <c r="F495" s="38"/>
      <c r="G495" s="38" t="s">
        <v>928</v>
      </c>
      <c r="H495" s="38" t="s">
        <v>928</v>
      </c>
    </row>
    <row r="496" spans="1:8">
      <c r="A496">
        <v>495</v>
      </c>
      <c r="B496" s="11" t="s">
        <v>928</v>
      </c>
      <c r="C496" s="11" t="s">
        <v>928</v>
      </c>
      <c r="D496" s="13" t="s">
        <v>928</v>
      </c>
      <c r="E496" s="41" t="s">
        <v>470</v>
      </c>
      <c r="F496" s="38"/>
      <c r="G496" s="38" t="s">
        <v>928</v>
      </c>
      <c r="H496" s="38" t="s">
        <v>928</v>
      </c>
    </row>
    <row r="497" spans="1:8">
      <c r="A497">
        <v>496</v>
      </c>
      <c r="B497" s="11" t="s">
        <v>928</v>
      </c>
      <c r="C497" s="11" t="s">
        <v>929</v>
      </c>
      <c r="D497" s="13" t="s">
        <v>928</v>
      </c>
      <c r="E497" s="41">
        <v>4.7210000000000002E-2</v>
      </c>
      <c r="F497" s="38"/>
      <c r="G497" s="38" t="s">
        <v>928</v>
      </c>
      <c r="H497" s="38" t="s">
        <v>928</v>
      </c>
    </row>
    <row r="498" spans="1:8">
      <c r="A498">
        <v>497</v>
      </c>
      <c r="B498" s="11" t="s">
        <v>928</v>
      </c>
      <c r="C498" s="11" t="s">
        <v>929</v>
      </c>
      <c r="D498" s="13" t="s">
        <v>928</v>
      </c>
      <c r="E498" s="41">
        <v>4.5940000000000002E-2</v>
      </c>
      <c r="F498" s="38"/>
      <c r="G498" s="38" t="s">
        <v>928</v>
      </c>
      <c r="H498" s="38" t="s">
        <v>928</v>
      </c>
    </row>
    <row r="499" spans="1:8">
      <c r="A499">
        <v>498</v>
      </c>
      <c r="B499" s="11" t="s">
        <v>928</v>
      </c>
      <c r="C499" s="11" t="s">
        <v>928</v>
      </c>
      <c r="D499" s="13" t="s">
        <v>928</v>
      </c>
      <c r="E499" s="41" t="s">
        <v>470</v>
      </c>
      <c r="F499" s="38"/>
      <c r="G499" s="38" t="s">
        <v>928</v>
      </c>
      <c r="H499" s="38" t="s">
        <v>928</v>
      </c>
    </row>
    <row r="500" spans="1:8">
      <c r="A500">
        <v>499</v>
      </c>
      <c r="B500" s="11" t="s">
        <v>928</v>
      </c>
      <c r="C500" s="11" t="s">
        <v>928</v>
      </c>
      <c r="D500" s="13" t="s">
        <v>928</v>
      </c>
      <c r="E500" s="41" t="s">
        <v>470</v>
      </c>
      <c r="F500" s="38"/>
      <c r="G500" s="38" t="s">
        <v>928</v>
      </c>
      <c r="H500" s="38" t="s">
        <v>928</v>
      </c>
    </row>
    <row r="501" spans="1:8">
      <c r="A501">
        <v>500</v>
      </c>
      <c r="B501" s="11" t="s">
        <v>928</v>
      </c>
      <c r="C501" s="11" t="s">
        <v>928</v>
      </c>
      <c r="D501" s="13" t="s">
        <v>928</v>
      </c>
      <c r="E501" s="41" t="s">
        <v>470</v>
      </c>
      <c r="F501" s="38"/>
      <c r="G501" s="38" t="s">
        <v>928</v>
      </c>
      <c r="H501" s="38" t="s">
        <v>928</v>
      </c>
    </row>
    <row r="502" spans="1:8">
      <c r="A502">
        <v>501</v>
      </c>
      <c r="B502" s="11" t="s">
        <v>928</v>
      </c>
      <c r="C502" s="11" t="s">
        <v>928</v>
      </c>
      <c r="D502" s="13" t="s">
        <v>928</v>
      </c>
      <c r="E502" s="41" t="s">
        <v>470</v>
      </c>
      <c r="F502" s="38"/>
      <c r="G502" s="38" t="s">
        <v>928</v>
      </c>
      <c r="H502" s="38" t="s">
        <v>928</v>
      </c>
    </row>
    <row r="503" spans="1:8">
      <c r="A503">
        <v>502</v>
      </c>
      <c r="B503" s="11" t="s">
        <v>928</v>
      </c>
      <c r="C503" s="11" t="s">
        <v>929</v>
      </c>
      <c r="D503" s="13" t="s">
        <v>929</v>
      </c>
      <c r="E503" s="41">
        <v>2.754E-8</v>
      </c>
      <c r="F503" s="38"/>
      <c r="G503" s="38" t="s">
        <v>928</v>
      </c>
      <c r="H503" s="38" t="s">
        <v>928</v>
      </c>
    </row>
    <row r="504" spans="1:8">
      <c r="A504">
        <v>503</v>
      </c>
      <c r="B504" s="11" t="s">
        <v>928</v>
      </c>
      <c r="C504" s="11" t="s">
        <v>928</v>
      </c>
      <c r="D504" s="13" t="s">
        <v>928</v>
      </c>
      <c r="E504" s="41" t="s">
        <v>470</v>
      </c>
      <c r="F504" s="38"/>
      <c r="G504" s="38" t="s">
        <v>928</v>
      </c>
      <c r="H504" s="38" t="s">
        <v>928</v>
      </c>
    </row>
    <row r="505" spans="1:8">
      <c r="A505">
        <v>504</v>
      </c>
      <c r="B505" s="11" t="s">
        <v>928</v>
      </c>
      <c r="C505" s="11" t="s">
        <v>928</v>
      </c>
      <c r="D505" s="13" t="s">
        <v>928</v>
      </c>
      <c r="E505" s="41" t="s">
        <v>470</v>
      </c>
      <c r="F505" s="38"/>
      <c r="G505" s="38" t="s">
        <v>928</v>
      </c>
      <c r="H505" s="38" t="s">
        <v>928</v>
      </c>
    </row>
    <row r="506" spans="1:8">
      <c r="A506">
        <v>505</v>
      </c>
      <c r="B506" s="11" t="s">
        <v>929</v>
      </c>
      <c r="C506" s="11" t="s">
        <v>929</v>
      </c>
      <c r="D506" s="13" t="s">
        <v>928</v>
      </c>
      <c r="E506" s="41">
        <v>1.4559999999999999E-4</v>
      </c>
      <c r="F506" s="38" t="s">
        <v>3</v>
      </c>
      <c r="G506" s="38" t="s">
        <v>928</v>
      </c>
      <c r="H506" s="38" t="s">
        <v>929</v>
      </c>
    </row>
    <row r="507" spans="1:8">
      <c r="A507">
        <v>506</v>
      </c>
      <c r="B507" s="11" t="s">
        <v>928</v>
      </c>
      <c r="C507" s="11" t="s">
        <v>928</v>
      </c>
      <c r="D507" s="13" t="s">
        <v>928</v>
      </c>
      <c r="E507" s="41" t="s">
        <v>470</v>
      </c>
      <c r="F507" s="38"/>
      <c r="G507" s="38" t="s">
        <v>928</v>
      </c>
      <c r="H507" s="38" t="s">
        <v>928</v>
      </c>
    </row>
    <row r="508" spans="1:8">
      <c r="A508">
        <v>507</v>
      </c>
      <c r="B508" s="11" t="s">
        <v>928</v>
      </c>
      <c r="C508" s="11" t="s">
        <v>928</v>
      </c>
      <c r="D508" s="13" t="s">
        <v>928</v>
      </c>
      <c r="E508" s="41" t="s">
        <v>470</v>
      </c>
      <c r="F508" s="38"/>
      <c r="G508" s="38" t="s">
        <v>928</v>
      </c>
      <c r="H508" s="38" t="s">
        <v>928</v>
      </c>
    </row>
    <row r="509" spans="1:8">
      <c r="A509">
        <v>508</v>
      </c>
      <c r="B509" s="11" t="s">
        <v>928</v>
      </c>
      <c r="C509" s="11" t="s">
        <v>929</v>
      </c>
      <c r="D509" s="13" t="s">
        <v>928</v>
      </c>
      <c r="E509" s="41">
        <v>2.6030000000000001E-2</v>
      </c>
      <c r="F509" s="38"/>
      <c r="G509" s="38" t="s">
        <v>928</v>
      </c>
      <c r="H509" s="38" t="s">
        <v>928</v>
      </c>
    </row>
    <row r="510" spans="1:8">
      <c r="A510">
        <v>509</v>
      </c>
      <c r="B510" s="11" t="s">
        <v>928</v>
      </c>
      <c r="C510" s="11" t="s">
        <v>928</v>
      </c>
      <c r="D510" s="13" t="s">
        <v>928</v>
      </c>
      <c r="E510" s="41" t="s">
        <v>470</v>
      </c>
      <c r="F510" s="38"/>
      <c r="G510" s="38" t="s">
        <v>928</v>
      </c>
      <c r="H510" s="38" t="s">
        <v>928</v>
      </c>
    </row>
    <row r="511" spans="1:8">
      <c r="A511">
        <v>510</v>
      </c>
      <c r="B511" s="11" t="s">
        <v>928</v>
      </c>
      <c r="C511" s="11" t="s">
        <v>929</v>
      </c>
      <c r="D511" s="13" t="s">
        <v>929</v>
      </c>
      <c r="E511" s="41">
        <v>2.7080000000000002E-8</v>
      </c>
      <c r="F511" s="38"/>
      <c r="G511" s="38" t="s">
        <v>928</v>
      </c>
      <c r="H511" s="38" t="s">
        <v>928</v>
      </c>
    </row>
    <row r="512" spans="1:8">
      <c r="A512">
        <v>511</v>
      </c>
      <c r="B512" s="11" t="s">
        <v>928</v>
      </c>
      <c r="C512" s="11" t="s">
        <v>928</v>
      </c>
      <c r="D512" s="13" t="s">
        <v>928</v>
      </c>
      <c r="E512" s="41" t="s">
        <v>470</v>
      </c>
      <c r="F512" s="38"/>
      <c r="G512" s="38" t="s">
        <v>928</v>
      </c>
      <c r="H512" s="38" t="s">
        <v>928</v>
      </c>
    </row>
    <row r="513" spans="1:8">
      <c r="A513">
        <v>512</v>
      </c>
      <c r="B513" s="11" t="s">
        <v>928</v>
      </c>
      <c r="C513" s="11" t="s">
        <v>928</v>
      </c>
      <c r="D513" s="13" t="s">
        <v>928</v>
      </c>
      <c r="E513" s="41" t="s">
        <v>470</v>
      </c>
      <c r="F513" s="38"/>
      <c r="G513" s="38" t="s">
        <v>928</v>
      </c>
      <c r="H513" s="38" t="s">
        <v>928</v>
      </c>
    </row>
    <row r="514" spans="1:8">
      <c r="A514">
        <v>513</v>
      </c>
      <c r="B514" s="11" t="s">
        <v>929</v>
      </c>
      <c r="C514" s="11" t="s">
        <v>929</v>
      </c>
      <c r="D514" s="13" t="s">
        <v>929</v>
      </c>
      <c r="E514" s="41">
        <v>2.9519999999999997E-17</v>
      </c>
      <c r="F514" s="38" t="s">
        <v>3</v>
      </c>
      <c r="G514" s="38" t="s">
        <v>928</v>
      </c>
      <c r="H514" s="38" t="s">
        <v>928</v>
      </c>
    </row>
    <row r="515" spans="1:8">
      <c r="A515">
        <v>514</v>
      </c>
      <c r="B515" s="11" t="s">
        <v>928</v>
      </c>
      <c r="C515" s="11" t="s">
        <v>928</v>
      </c>
      <c r="D515" s="13" t="s">
        <v>928</v>
      </c>
      <c r="E515" s="41" t="s">
        <v>470</v>
      </c>
      <c r="F515" s="38"/>
      <c r="G515" s="38" t="s">
        <v>928</v>
      </c>
      <c r="H515" s="38" t="s">
        <v>928</v>
      </c>
    </row>
    <row r="516" spans="1:8">
      <c r="A516">
        <v>515</v>
      </c>
      <c r="B516" s="11" t="s">
        <v>928</v>
      </c>
      <c r="C516" s="11" t="s">
        <v>928</v>
      </c>
      <c r="D516" s="13" t="s">
        <v>928</v>
      </c>
      <c r="E516" s="41" t="s">
        <v>470</v>
      </c>
      <c r="F516" s="38"/>
      <c r="G516" s="38" t="s">
        <v>928</v>
      </c>
      <c r="H516" s="38" t="s">
        <v>928</v>
      </c>
    </row>
    <row r="517" spans="1:8">
      <c r="A517">
        <v>516</v>
      </c>
      <c r="B517" s="11" t="s">
        <v>928</v>
      </c>
      <c r="C517" s="11" t="s">
        <v>929</v>
      </c>
      <c r="D517" s="13" t="s">
        <v>928</v>
      </c>
      <c r="E517" s="41">
        <v>7.1669999999999998E-3</v>
      </c>
      <c r="F517" s="38"/>
      <c r="G517" s="38" t="s">
        <v>928</v>
      </c>
      <c r="H517" s="38" t="s">
        <v>928</v>
      </c>
    </row>
    <row r="518" spans="1:8">
      <c r="A518">
        <v>517</v>
      </c>
      <c r="B518" s="11" t="s">
        <v>928</v>
      </c>
      <c r="C518" s="11" t="s">
        <v>928</v>
      </c>
      <c r="D518" s="13" t="s">
        <v>928</v>
      </c>
      <c r="E518" s="41" t="s">
        <v>470</v>
      </c>
      <c r="F518" s="38"/>
      <c r="G518" s="38" t="s">
        <v>928</v>
      </c>
      <c r="H518" s="38" t="s">
        <v>928</v>
      </c>
    </row>
    <row r="519" spans="1:8">
      <c r="A519">
        <v>518</v>
      </c>
      <c r="B519" s="11" t="s">
        <v>928</v>
      </c>
      <c r="C519" s="11" t="s">
        <v>928</v>
      </c>
      <c r="D519" s="13" t="s">
        <v>928</v>
      </c>
      <c r="E519" s="41" t="s">
        <v>470</v>
      </c>
      <c r="F519" s="38"/>
      <c r="G519" s="38" t="s">
        <v>928</v>
      </c>
      <c r="H519" s="38" t="s">
        <v>928</v>
      </c>
    </row>
    <row r="520" spans="1:8">
      <c r="A520">
        <v>519</v>
      </c>
      <c r="B520" s="11" t="s">
        <v>928</v>
      </c>
      <c r="C520" s="11" t="s">
        <v>928</v>
      </c>
      <c r="D520" s="13" t="s">
        <v>928</v>
      </c>
      <c r="E520" s="41" t="s">
        <v>470</v>
      </c>
      <c r="F520" s="38"/>
      <c r="G520" s="38" t="s">
        <v>928</v>
      </c>
      <c r="H520" s="38" t="s">
        <v>928</v>
      </c>
    </row>
    <row r="521" spans="1:8">
      <c r="A521">
        <v>520</v>
      </c>
      <c r="B521" s="11" t="s">
        <v>928</v>
      </c>
      <c r="C521" s="11" t="s">
        <v>928</v>
      </c>
      <c r="D521" s="13" t="s">
        <v>928</v>
      </c>
      <c r="E521" s="41" t="s">
        <v>470</v>
      </c>
      <c r="F521" s="38"/>
      <c r="G521" s="38" t="s">
        <v>928</v>
      </c>
      <c r="H521" s="38" t="s">
        <v>928</v>
      </c>
    </row>
    <row r="522" spans="1:8">
      <c r="A522">
        <v>521</v>
      </c>
      <c r="B522" s="11" t="s">
        <v>929</v>
      </c>
      <c r="C522" s="11" t="s">
        <v>929</v>
      </c>
      <c r="D522" s="13" t="s">
        <v>929</v>
      </c>
      <c r="E522" s="41">
        <v>1.2699999999999999E-6</v>
      </c>
      <c r="F522" s="38" t="s">
        <v>3</v>
      </c>
      <c r="G522" s="38" t="s">
        <v>928</v>
      </c>
      <c r="H522" s="38" t="s">
        <v>929</v>
      </c>
    </row>
    <row r="523" spans="1:8">
      <c r="A523">
        <v>522</v>
      </c>
      <c r="B523" s="11" t="s">
        <v>928</v>
      </c>
      <c r="C523" s="11" t="s">
        <v>928</v>
      </c>
      <c r="D523" s="13" t="s">
        <v>928</v>
      </c>
      <c r="E523" s="41" t="s">
        <v>470</v>
      </c>
      <c r="F523" s="38"/>
      <c r="G523" s="38" t="s">
        <v>928</v>
      </c>
      <c r="H523" s="38" t="s">
        <v>928</v>
      </c>
    </row>
    <row r="524" spans="1:8">
      <c r="A524">
        <v>523</v>
      </c>
      <c r="B524" s="11" t="s">
        <v>929</v>
      </c>
      <c r="C524" s="11" t="s">
        <v>929</v>
      </c>
      <c r="D524" s="13" t="s">
        <v>929</v>
      </c>
      <c r="E524" s="41">
        <v>2.5260000000000001E-19</v>
      </c>
      <c r="F524" s="38" t="s">
        <v>3</v>
      </c>
      <c r="G524" s="38" t="s">
        <v>929</v>
      </c>
      <c r="H524" s="38" t="s">
        <v>928</v>
      </c>
    </row>
    <row r="525" spans="1:8">
      <c r="A525">
        <v>524</v>
      </c>
      <c r="B525" s="11" t="s">
        <v>928</v>
      </c>
      <c r="C525" s="11" t="s">
        <v>928</v>
      </c>
      <c r="D525" s="13" t="s">
        <v>928</v>
      </c>
      <c r="E525" s="41" t="s">
        <v>470</v>
      </c>
      <c r="F525" s="38"/>
      <c r="G525" s="38" t="s">
        <v>928</v>
      </c>
      <c r="H525" s="38" t="s">
        <v>928</v>
      </c>
    </row>
    <row r="526" spans="1:8">
      <c r="A526">
        <v>525</v>
      </c>
      <c r="B526" s="11" t="s">
        <v>928</v>
      </c>
      <c r="C526" s="11" t="s">
        <v>929</v>
      </c>
      <c r="D526" s="13" t="s">
        <v>929</v>
      </c>
      <c r="E526" s="41">
        <v>9.4089999999999996E-7</v>
      </c>
      <c r="F526" s="38"/>
      <c r="G526" s="38" t="s">
        <v>928</v>
      </c>
      <c r="H526" s="38" t="s">
        <v>928</v>
      </c>
    </row>
    <row r="527" spans="1:8">
      <c r="A527">
        <v>526</v>
      </c>
      <c r="B527" s="11" t="s">
        <v>928</v>
      </c>
      <c r="C527" s="11" t="s">
        <v>929</v>
      </c>
      <c r="D527" s="13" t="s">
        <v>929</v>
      </c>
      <c r="E527" s="41">
        <v>2.3470000000000001E-8</v>
      </c>
      <c r="F527" s="38"/>
      <c r="G527" s="38" t="s">
        <v>928</v>
      </c>
      <c r="H527" s="38" t="s">
        <v>928</v>
      </c>
    </row>
    <row r="528" spans="1:8">
      <c r="A528">
        <v>527</v>
      </c>
      <c r="B528" s="11" t="s">
        <v>928</v>
      </c>
      <c r="C528" s="11" t="s">
        <v>929</v>
      </c>
      <c r="D528" s="13" t="s">
        <v>928</v>
      </c>
      <c r="E528" s="41">
        <v>1.0740000000000001E-3</v>
      </c>
      <c r="F528" s="38"/>
      <c r="G528" s="38" t="s">
        <v>928</v>
      </c>
      <c r="H528" s="38" t="s">
        <v>928</v>
      </c>
    </row>
    <row r="529" spans="1:8">
      <c r="A529">
        <v>528</v>
      </c>
      <c r="B529" s="11" t="s">
        <v>928</v>
      </c>
      <c r="C529" s="11" t="s">
        <v>929</v>
      </c>
      <c r="D529" s="13" t="s">
        <v>929</v>
      </c>
      <c r="E529" s="41">
        <v>2.1610000000000001E-7</v>
      </c>
      <c r="F529" s="38"/>
      <c r="G529" s="38" t="s">
        <v>928</v>
      </c>
      <c r="H529" s="38" t="s">
        <v>928</v>
      </c>
    </row>
    <row r="530" spans="1:8">
      <c r="A530">
        <v>529</v>
      </c>
      <c r="B530" s="11" t="s">
        <v>928</v>
      </c>
      <c r="C530" s="11" t="s">
        <v>928</v>
      </c>
      <c r="D530" s="13" t="s">
        <v>928</v>
      </c>
      <c r="E530" s="41" t="s">
        <v>470</v>
      </c>
      <c r="F530" s="38"/>
      <c r="G530" s="38" t="s">
        <v>928</v>
      </c>
      <c r="H530" s="38" t="s">
        <v>928</v>
      </c>
    </row>
    <row r="531" spans="1:8">
      <c r="A531">
        <v>530</v>
      </c>
      <c r="B531" s="11" t="s">
        <v>928</v>
      </c>
      <c r="C531" s="11" t="s">
        <v>928</v>
      </c>
      <c r="D531" s="13" t="s">
        <v>928</v>
      </c>
      <c r="E531" s="41" t="s">
        <v>470</v>
      </c>
      <c r="F531" s="38"/>
      <c r="G531" s="38" t="s">
        <v>928</v>
      </c>
      <c r="H531" s="38" t="s">
        <v>928</v>
      </c>
    </row>
    <row r="532" spans="1:8">
      <c r="A532">
        <v>531</v>
      </c>
      <c r="B532" s="11" t="s">
        <v>928</v>
      </c>
      <c r="C532" s="11" t="s">
        <v>928</v>
      </c>
      <c r="D532" s="13" t="s">
        <v>928</v>
      </c>
      <c r="E532" s="41" t="s">
        <v>470</v>
      </c>
      <c r="F532" s="38"/>
      <c r="G532" s="38" t="s">
        <v>928</v>
      </c>
      <c r="H532" s="38" t="s">
        <v>928</v>
      </c>
    </row>
    <row r="533" spans="1:8">
      <c r="A533">
        <v>532</v>
      </c>
      <c r="B533" s="11" t="s">
        <v>928</v>
      </c>
      <c r="C533" s="11" t="s">
        <v>928</v>
      </c>
      <c r="D533" s="13" t="s">
        <v>928</v>
      </c>
      <c r="E533" s="41" t="s">
        <v>470</v>
      </c>
      <c r="F533" s="38"/>
      <c r="G533" s="38" t="s">
        <v>928</v>
      </c>
      <c r="H533" s="38" t="s">
        <v>928</v>
      </c>
    </row>
    <row r="534" spans="1:8">
      <c r="A534">
        <v>533</v>
      </c>
      <c r="B534" s="11" t="s">
        <v>928</v>
      </c>
      <c r="C534" s="11" t="s">
        <v>928</v>
      </c>
      <c r="D534" s="13" t="s">
        <v>928</v>
      </c>
      <c r="E534" s="41" t="s">
        <v>470</v>
      </c>
      <c r="F534" s="38"/>
      <c r="G534" s="38" t="s">
        <v>928</v>
      </c>
      <c r="H534" s="38" t="s">
        <v>928</v>
      </c>
    </row>
    <row r="535" spans="1:8">
      <c r="A535">
        <v>534</v>
      </c>
      <c r="B535" s="11" t="s">
        <v>928</v>
      </c>
      <c r="C535" s="11" t="s">
        <v>928</v>
      </c>
      <c r="D535" s="13" t="s">
        <v>928</v>
      </c>
      <c r="E535" s="41" t="s">
        <v>470</v>
      </c>
      <c r="F535" s="38"/>
      <c r="G535" s="38" t="s">
        <v>928</v>
      </c>
      <c r="H535" s="38" t="s">
        <v>928</v>
      </c>
    </row>
    <row r="536" spans="1:8">
      <c r="A536">
        <v>535</v>
      </c>
      <c r="B536" s="11" t="s">
        <v>928</v>
      </c>
      <c r="C536" s="11" t="s">
        <v>928</v>
      </c>
      <c r="D536" s="13" t="s">
        <v>928</v>
      </c>
      <c r="E536" s="41" t="s">
        <v>470</v>
      </c>
      <c r="F536" s="38"/>
      <c r="G536" s="38" t="s">
        <v>928</v>
      </c>
      <c r="H536" s="38" t="s">
        <v>928</v>
      </c>
    </row>
    <row r="537" spans="1:8">
      <c r="A537">
        <v>536</v>
      </c>
      <c r="B537" s="11" t="s">
        <v>928</v>
      </c>
      <c r="C537" s="11" t="s">
        <v>928</v>
      </c>
      <c r="D537" s="13" t="s">
        <v>928</v>
      </c>
      <c r="E537" s="41" t="s">
        <v>470</v>
      </c>
      <c r="F537" s="38"/>
      <c r="G537" s="38" t="s">
        <v>928</v>
      </c>
      <c r="H537" s="38" t="s">
        <v>928</v>
      </c>
    </row>
    <row r="538" spans="1:8">
      <c r="A538">
        <v>537</v>
      </c>
      <c r="B538" s="11" t="s">
        <v>929</v>
      </c>
      <c r="C538" s="11" t="s">
        <v>929</v>
      </c>
      <c r="D538" s="13" t="s">
        <v>929</v>
      </c>
      <c r="E538" s="41">
        <v>4.6089999999999999E-38</v>
      </c>
      <c r="F538" s="38" t="s">
        <v>3</v>
      </c>
      <c r="G538" s="38" t="s">
        <v>929</v>
      </c>
      <c r="H538" s="38" t="s">
        <v>928</v>
      </c>
    </row>
    <row r="539" spans="1:8">
      <c r="A539">
        <v>538</v>
      </c>
      <c r="B539" s="11" t="s">
        <v>928</v>
      </c>
      <c r="C539" s="11" t="s">
        <v>928</v>
      </c>
      <c r="D539" s="13" t="s">
        <v>928</v>
      </c>
      <c r="E539" s="41" t="s">
        <v>470</v>
      </c>
      <c r="F539" s="38"/>
      <c r="G539" s="38" t="s">
        <v>928</v>
      </c>
      <c r="H539" s="38" t="s">
        <v>928</v>
      </c>
    </row>
    <row r="540" spans="1:8">
      <c r="A540">
        <v>539</v>
      </c>
      <c r="B540" s="11" t="s">
        <v>928</v>
      </c>
      <c r="C540" s="11" t="s">
        <v>928</v>
      </c>
      <c r="D540" s="13" t="s">
        <v>928</v>
      </c>
      <c r="E540" s="41" t="s">
        <v>470</v>
      </c>
      <c r="F540" s="38"/>
      <c r="G540" s="38" t="s">
        <v>928</v>
      </c>
      <c r="H540" s="38" t="s">
        <v>928</v>
      </c>
    </row>
    <row r="541" spans="1:8">
      <c r="A541">
        <v>540</v>
      </c>
      <c r="B541" s="11" t="s">
        <v>928</v>
      </c>
      <c r="C541" s="11" t="s">
        <v>928</v>
      </c>
      <c r="D541" s="13" t="s">
        <v>928</v>
      </c>
      <c r="E541" s="41" t="s">
        <v>470</v>
      </c>
      <c r="F541" s="38"/>
      <c r="G541" s="38" t="s">
        <v>928</v>
      </c>
      <c r="H541" s="38" t="s">
        <v>928</v>
      </c>
    </row>
    <row r="542" spans="1:8">
      <c r="A542">
        <v>541</v>
      </c>
      <c r="B542" s="11" t="s">
        <v>928</v>
      </c>
      <c r="C542" s="11" t="s">
        <v>928</v>
      </c>
      <c r="D542" s="13" t="s">
        <v>928</v>
      </c>
      <c r="E542" s="41" t="s">
        <v>470</v>
      </c>
      <c r="F542" s="38"/>
      <c r="G542" s="38" t="s">
        <v>928</v>
      </c>
      <c r="H542" s="38" t="s">
        <v>928</v>
      </c>
    </row>
    <row r="543" spans="1:8">
      <c r="A543">
        <v>542</v>
      </c>
      <c r="B543" s="11" t="s">
        <v>928</v>
      </c>
      <c r="C543" s="11" t="s">
        <v>928</v>
      </c>
      <c r="D543" s="13" t="s">
        <v>928</v>
      </c>
      <c r="E543" s="41" t="s">
        <v>470</v>
      </c>
      <c r="F543" s="38"/>
      <c r="G543" s="38" t="s">
        <v>928</v>
      </c>
      <c r="H543" s="38" t="s">
        <v>928</v>
      </c>
    </row>
    <row r="544" spans="1:8">
      <c r="A544">
        <v>543</v>
      </c>
      <c r="B544" s="11" t="s">
        <v>928</v>
      </c>
      <c r="C544" s="11" t="s">
        <v>928</v>
      </c>
      <c r="D544" s="13" t="s">
        <v>928</v>
      </c>
      <c r="E544" s="41" t="s">
        <v>470</v>
      </c>
      <c r="F544" s="38"/>
      <c r="G544" s="38" t="s">
        <v>928</v>
      </c>
      <c r="H544" s="38" t="s">
        <v>928</v>
      </c>
    </row>
    <row r="545" spans="1:8">
      <c r="A545">
        <v>544</v>
      </c>
      <c r="B545" s="11" t="s">
        <v>928</v>
      </c>
      <c r="C545" s="11" t="s">
        <v>929</v>
      </c>
      <c r="D545" s="13" t="s">
        <v>929</v>
      </c>
      <c r="E545" s="41">
        <v>2.4689999999999999E-5</v>
      </c>
      <c r="F545" s="38"/>
      <c r="G545" s="38" t="s">
        <v>928</v>
      </c>
      <c r="H545" s="38" t="s">
        <v>928</v>
      </c>
    </row>
    <row r="546" spans="1:8">
      <c r="A546">
        <v>545</v>
      </c>
      <c r="B546" s="11" t="s">
        <v>928</v>
      </c>
      <c r="C546" s="11" t="s">
        <v>929</v>
      </c>
      <c r="D546" s="13" t="s">
        <v>928</v>
      </c>
      <c r="E546" s="41">
        <v>3.73E-2</v>
      </c>
      <c r="F546" s="38"/>
      <c r="G546" s="38" t="s">
        <v>928</v>
      </c>
      <c r="H546" s="38" t="s">
        <v>928</v>
      </c>
    </row>
    <row r="547" spans="1:8">
      <c r="A547">
        <v>546</v>
      </c>
      <c r="B547" s="11" t="s">
        <v>928</v>
      </c>
      <c r="C547" s="11" t="s">
        <v>928</v>
      </c>
      <c r="D547" s="13" t="s">
        <v>928</v>
      </c>
      <c r="E547" s="41" t="s">
        <v>470</v>
      </c>
      <c r="F547" s="38"/>
      <c r="G547" s="38" t="s">
        <v>928</v>
      </c>
      <c r="H547" s="38" t="s">
        <v>928</v>
      </c>
    </row>
    <row r="548" spans="1:8">
      <c r="A548">
        <v>547</v>
      </c>
      <c r="B548" s="11" t="s">
        <v>928</v>
      </c>
      <c r="C548" s="11" t="s">
        <v>928</v>
      </c>
      <c r="D548" s="13" t="s">
        <v>928</v>
      </c>
      <c r="E548" s="41" t="s">
        <v>470</v>
      </c>
      <c r="F548" s="38"/>
      <c r="G548" s="38" t="s">
        <v>928</v>
      </c>
      <c r="H548" s="38" t="s">
        <v>928</v>
      </c>
    </row>
    <row r="549" spans="1:8">
      <c r="A549">
        <v>548</v>
      </c>
      <c r="B549" s="11" t="s">
        <v>928</v>
      </c>
      <c r="C549" s="11" t="s">
        <v>928</v>
      </c>
      <c r="D549" s="13" t="s">
        <v>928</v>
      </c>
      <c r="E549" s="41" t="s">
        <v>470</v>
      </c>
      <c r="F549" s="38"/>
      <c r="G549" s="38" t="s">
        <v>928</v>
      </c>
      <c r="H549" s="38" t="s">
        <v>928</v>
      </c>
    </row>
    <row r="550" spans="1:8">
      <c r="A550">
        <v>549</v>
      </c>
      <c r="B550" s="11" t="s">
        <v>928</v>
      </c>
      <c r="C550" s="11" t="s">
        <v>928</v>
      </c>
      <c r="D550" s="13" t="s">
        <v>928</v>
      </c>
      <c r="E550" s="41" t="s">
        <v>470</v>
      </c>
      <c r="F550" s="38"/>
      <c r="G550" s="38" t="s">
        <v>928</v>
      </c>
      <c r="H550" s="38" t="s">
        <v>928</v>
      </c>
    </row>
    <row r="551" spans="1:8">
      <c r="A551">
        <v>550</v>
      </c>
      <c r="B551" s="11" t="s">
        <v>928</v>
      </c>
      <c r="C551" s="11" t="s">
        <v>928</v>
      </c>
      <c r="D551" s="13" t="s">
        <v>928</v>
      </c>
      <c r="E551" s="41" t="s">
        <v>470</v>
      </c>
      <c r="F551" s="38"/>
      <c r="G551" s="38" t="s">
        <v>928</v>
      </c>
      <c r="H551" s="38" t="s">
        <v>928</v>
      </c>
    </row>
    <row r="552" spans="1:8">
      <c r="A552">
        <v>551</v>
      </c>
      <c r="B552" s="11" t="s">
        <v>928</v>
      </c>
      <c r="C552" s="11" t="s">
        <v>928</v>
      </c>
      <c r="D552" s="13" t="s">
        <v>928</v>
      </c>
      <c r="E552" s="41" t="s">
        <v>470</v>
      </c>
      <c r="F552" s="38"/>
      <c r="G552" s="38" t="s">
        <v>928</v>
      </c>
      <c r="H552" s="38" t="s">
        <v>928</v>
      </c>
    </row>
    <row r="553" spans="1:8">
      <c r="A553">
        <v>552</v>
      </c>
      <c r="B553" s="11" t="s">
        <v>928</v>
      </c>
      <c r="C553" s="11" t="s">
        <v>928</v>
      </c>
      <c r="D553" s="13" t="s">
        <v>928</v>
      </c>
      <c r="E553" s="41" t="s">
        <v>470</v>
      </c>
      <c r="F553" s="38"/>
      <c r="G553" s="38" t="s">
        <v>928</v>
      </c>
      <c r="H553" s="38" t="s">
        <v>928</v>
      </c>
    </row>
    <row r="554" spans="1:8">
      <c r="A554">
        <v>553</v>
      </c>
      <c r="B554" s="11" t="s">
        <v>928</v>
      </c>
      <c r="C554" s="11" t="s">
        <v>928</v>
      </c>
      <c r="D554" s="13" t="s">
        <v>928</v>
      </c>
      <c r="E554" s="41" t="s">
        <v>470</v>
      </c>
      <c r="F554" s="38"/>
      <c r="G554" s="38" t="s">
        <v>928</v>
      </c>
      <c r="H554" s="38" t="s">
        <v>928</v>
      </c>
    </row>
    <row r="555" spans="1:8">
      <c r="A555">
        <v>554</v>
      </c>
      <c r="B555" s="11" t="s">
        <v>928</v>
      </c>
      <c r="C555" s="11" t="s">
        <v>928</v>
      </c>
      <c r="D555" s="13" t="s">
        <v>928</v>
      </c>
      <c r="E555" s="41" t="s">
        <v>470</v>
      </c>
      <c r="F555" s="38"/>
      <c r="G555" s="38" t="s">
        <v>928</v>
      </c>
      <c r="H555" s="38" t="s">
        <v>928</v>
      </c>
    </row>
    <row r="556" spans="1:8">
      <c r="A556">
        <v>555</v>
      </c>
      <c r="B556" s="11" t="s">
        <v>928</v>
      </c>
      <c r="C556" s="11" t="s">
        <v>928</v>
      </c>
      <c r="D556" s="13" t="s">
        <v>928</v>
      </c>
      <c r="E556" s="41" t="s">
        <v>470</v>
      </c>
      <c r="F556" s="38"/>
      <c r="G556" s="38" t="s">
        <v>928</v>
      </c>
      <c r="H556" s="38" t="s">
        <v>928</v>
      </c>
    </row>
    <row r="557" spans="1:8">
      <c r="A557">
        <v>556</v>
      </c>
      <c r="B557" s="11" t="s">
        <v>928</v>
      </c>
      <c r="C557" s="11" t="s">
        <v>928</v>
      </c>
      <c r="D557" s="13" t="s">
        <v>928</v>
      </c>
      <c r="E557" s="41" t="s">
        <v>470</v>
      </c>
      <c r="F557" s="38"/>
      <c r="G557" s="38" t="s">
        <v>928</v>
      </c>
      <c r="H557" s="38" t="s">
        <v>928</v>
      </c>
    </row>
    <row r="558" spans="1:8">
      <c r="A558">
        <v>557</v>
      </c>
      <c r="B558" s="11" t="s">
        <v>928</v>
      </c>
      <c r="C558" s="11" t="s">
        <v>928</v>
      </c>
      <c r="D558" s="13" t="s">
        <v>928</v>
      </c>
      <c r="E558" s="41" t="s">
        <v>470</v>
      </c>
      <c r="F558" s="38"/>
      <c r="G558" s="38" t="s">
        <v>928</v>
      </c>
      <c r="H558" s="38" t="s">
        <v>928</v>
      </c>
    </row>
    <row r="559" spans="1:8">
      <c r="A559">
        <v>558</v>
      </c>
      <c r="B559" s="11" t="s">
        <v>928</v>
      </c>
      <c r="C559" s="11" t="s">
        <v>928</v>
      </c>
      <c r="D559" s="13" t="s">
        <v>928</v>
      </c>
      <c r="E559" s="41" t="s">
        <v>470</v>
      </c>
      <c r="F559" s="38"/>
      <c r="G559" s="38" t="s">
        <v>928</v>
      </c>
      <c r="H559" s="38" t="s">
        <v>928</v>
      </c>
    </row>
    <row r="560" spans="1:8">
      <c r="A560">
        <v>559</v>
      </c>
      <c r="B560" s="11" t="s">
        <v>928</v>
      </c>
      <c r="C560" s="11" t="s">
        <v>928</v>
      </c>
      <c r="D560" s="13" t="s">
        <v>928</v>
      </c>
      <c r="E560" s="41" t="s">
        <v>470</v>
      </c>
      <c r="F560" s="38"/>
      <c r="G560" s="38" t="s">
        <v>928</v>
      </c>
      <c r="H560" s="38" t="s">
        <v>928</v>
      </c>
    </row>
    <row r="561" spans="1:8">
      <c r="A561">
        <v>560</v>
      </c>
      <c r="B561" s="11" t="s">
        <v>928</v>
      </c>
      <c r="C561" s="11" t="s">
        <v>928</v>
      </c>
      <c r="D561" s="13" t="s">
        <v>928</v>
      </c>
      <c r="E561" s="41" t="s">
        <v>470</v>
      </c>
      <c r="F561" s="38"/>
      <c r="G561" s="38" t="s">
        <v>928</v>
      </c>
      <c r="H561" s="38" t="s">
        <v>928</v>
      </c>
    </row>
    <row r="562" spans="1:8">
      <c r="A562">
        <v>561</v>
      </c>
      <c r="B562" s="11" t="s">
        <v>928</v>
      </c>
      <c r="C562" s="11" t="s">
        <v>928</v>
      </c>
      <c r="D562" s="13" t="s">
        <v>928</v>
      </c>
      <c r="E562" s="41" t="s">
        <v>470</v>
      </c>
      <c r="F562" s="38"/>
      <c r="G562" s="38" t="s">
        <v>928</v>
      </c>
      <c r="H562" s="38" t="s">
        <v>928</v>
      </c>
    </row>
    <row r="563" spans="1:8">
      <c r="A563">
        <v>562</v>
      </c>
      <c r="B563" s="11" t="s">
        <v>928</v>
      </c>
      <c r="C563" s="11" t="s">
        <v>928</v>
      </c>
      <c r="D563" s="13" t="s">
        <v>928</v>
      </c>
      <c r="E563" s="41" t="s">
        <v>470</v>
      </c>
      <c r="F563" s="38"/>
      <c r="G563" s="38" t="s">
        <v>928</v>
      </c>
      <c r="H563" s="38" t="s">
        <v>928</v>
      </c>
    </row>
    <row r="564" spans="1:8">
      <c r="A564">
        <v>563</v>
      </c>
      <c r="B564" s="11" t="s">
        <v>928</v>
      </c>
      <c r="C564" s="11" t="s">
        <v>928</v>
      </c>
      <c r="D564" s="13" t="s">
        <v>928</v>
      </c>
      <c r="E564" s="41" t="s">
        <v>470</v>
      </c>
      <c r="F564" s="38"/>
      <c r="G564" s="38" t="s">
        <v>928</v>
      </c>
      <c r="H564" s="38" t="s">
        <v>928</v>
      </c>
    </row>
    <row r="565" spans="1:8">
      <c r="A565">
        <v>564</v>
      </c>
      <c r="B565" s="11" t="s">
        <v>928</v>
      </c>
      <c r="C565" s="11" t="s">
        <v>928</v>
      </c>
      <c r="D565" s="13" t="s">
        <v>928</v>
      </c>
      <c r="E565" s="41" t="s">
        <v>470</v>
      </c>
      <c r="F565" s="38"/>
      <c r="G565" s="38" t="s">
        <v>928</v>
      </c>
      <c r="H565" s="38" t="s">
        <v>928</v>
      </c>
    </row>
    <row r="566" spans="1:8">
      <c r="A566">
        <v>565</v>
      </c>
      <c r="B566" s="11" t="s">
        <v>928</v>
      </c>
      <c r="C566" s="11" t="s">
        <v>928</v>
      </c>
      <c r="D566" s="13" t="s">
        <v>928</v>
      </c>
      <c r="E566" s="41" t="s">
        <v>470</v>
      </c>
      <c r="F566" s="38"/>
      <c r="G566" s="38" t="s">
        <v>928</v>
      </c>
      <c r="H566" s="38" t="s">
        <v>928</v>
      </c>
    </row>
  </sheetData>
  <conditionalFormatting sqref="E2:E566">
    <cfRule type="colorScale" priority="4">
      <colorScale>
        <cfvo type="min"/>
        <cfvo type="max"/>
        <color theme="9" tint="0.39997558519241921"/>
        <color rgb="FFFFC000"/>
      </colorScale>
    </cfRule>
  </conditionalFormatting>
  <conditionalFormatting sqref="B2:D566">
    <cfRule type="containsText" dxfId="28" priority="3" operator="containsText" text="Yes">
      <formula>NOT(ISERROR(SEARCH("Yes",B2)))</formula>
    </cfRule>
  </conditionalFormatting>
  <conditionalFormatting sqref="H2:H566">
    <cfRule type="containsText" dxfId="27" priority="2" operator="containsText" text="Yes">
      <formula>NOT(ISERROR(SEARCH("Yes",H2)))</formula>
    </cfRule>
  </conditionalFormatting>
  <conditionalFormatting sqref="G2:G566">
    <cfRule type="containsText" dxfId="26" priority="1" operator="containsText" text="Yes">
      <formula>NOT(ISERROR(SEARCH("Yes",G2)))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77D3D-14F2-C542-9270-FB7479CD747A}">
  <dimension ref="B1:DJ578"/>
  <sheetViews>
    <sheetView zoomScaleNormal="108" workbookViewId="0">
      <selection activeCell="B6" sqref="B6:I571"/>
    </sheetView>
  </sheetViews>
  <sheetFormatPr baseColWidth="10" defaultRowHeight="16"/>
  <cols>
    <col min="1" max="1" width="12.1640625" bestFit="1" customWidth="1"/>
    <col min="3" max="3" width="33.33203125" customWidth="1"/>
    <col min="4" max="4" width="33.33203125" style="9" customWidth="1"/>
    <col min="5" max="5" width="25.1640625" customWidth="1"/>
    <col min="6" max="6" width="33.33203125" customWidth="1"/>
    <col min="7" max="9" width="20.83203125" customWidth="1"/>
    <col min="15" max="19" width="10.83203125" customWidth="1"/>
  </cols>
  <sheetData>
    <row r="1" spans="2:114">
      <c r="D1"/>
      <c r="K1" s="19"/>
      <c r="L1" s="19"/>
    </row>
    <row r="2" spans="2:114">
      <c r="D2"/>
      <c r="K2" s="39"/>
      <c r="L2" s="19"/>
    </row>
    <row r="3" spans="2:114">
      <c r="D3" s="8" t="s">
        <v>176</v>
      </c>
      <c r="F3" t="s">
        <v>177</v>
      </c>
      <c r="K3" s="39"/>
      <c r="L3" s="19"/>
      <c r="DG3" t="s">
        <v>946</v>
      </c>
    </row>
    <row r="4" spans="2:114">
      <c r="D4"/>
      <c r="F4">
        <f>0.05/565</f>
        <v>8.849557522123894E-5</v>
      </c>
      <c r="K4" s="39"/>
      <c r="L4" s="19"/>
      <c r="O4" s="7" t="s">
        <v>169</v>
      </c>
      <c r="P4" s="7"/>
      <c r="Q4" s="7"/>
      <c r="R4" s="7"/>
      <c r="S4" s="8" t="s">
        <v>170</v>
      </c>
      <c r="T4" s="8"/>
      <c r="U4" s="8"/>
      <c r="V4" s="8"/>
      <c r="W4" s="8" t="s">
        <v>171</v>
      </c>
      <c r="X4" s="8"/>
      <c r="Y4" s="8"/>
      <c r="Z4" s="8"/>
      <c r="AA4" s="8" t="s">
        <v>172</v>
      </c>
      <c r="AQ4" t="s">
        <v>783</v>
      </c>
      <c r="BI4" t="s">
        <v>784</v>
      </c>
      <c r="CA4" t="s">
        <v>785</v>
      </c>
      <c r="CS4" t="s">
        <v>925</v>
      </c>
      <c r="DI4" t="s">
        <v>947</v>
      </c>
    </row>
    <row r="5" spans="2:114">
      <c r="K5" s="39"/>
      <c r="L5" s="19"/>
      <c r="O5" s="3"/>
      <c r="P5" s="3"/>
      <c r="Q5" s="3"/>
      <c r="R5" s="3"/>
    </row>
    <row r="6" spans="2:114">
      <c r="B6" s="8" t="s">
        <v>164</v>
      </c>
      <c r="C6" s="8" t="s">
        <v>174</v>
      </c>
      <c r="D6" s="8" t="s">
        <v>7</v>
      </c>
      <c r="E6" s="12" t="s">
        <v>43</v>
      </c>
      <c r="F6" s="40" t="s">
        <v>175</v>
      </c>
      <c r="G6" s="12" t="s">
        <v>6</v>
      </c>
      <c r="H6" s="12" t="s">
        <v>948</v>
      </c>
      <c r="I6" s="12" t="s">
        <v>5</v>
      </c>
      <c r="J6" s="8"/>
      <c r="K6" s="39"/>
      <c r="L6" s="19"/>
      <c r="N6" s="14" t="s">
        <v>173</v>
      </c>
      <c r="O6" s="24" t="s">
        <v>164</v>
      </c>
      <c r="P6" s="24" t="s">
        <v>165</v>
      </c>
      <c r="Q6" s="24" t="s">
        <v>1</v>
      </c>
      <c r="R6" s="24" t="s">
        <v>166</v>
      </c>
      <c r="S6" s="25" t="s">
        <v>164</v>
      </c>
      <c r="T6" s="25" t="s">
        <v>165</v>
      </c>
      <c r="U6" s="25" t="s">
        <v>1</v>
      </c>
      <c r="V6" s="25" t="s">
        <v>166</v>
      </c>
      <c r="W6" s="25" t="s">
        <v>164</v>
      </c>
      <c r="X6" s="25" t="s">
        <v>165</v>
      </c>
      <c r="Y6" s="25" t="s">
        <v>1</v>
      </c>
      <c r="Z6" s="25" t="s">
        <v>166</v>
      </c>
      <c r="AA6" s="25" t="s">
        <v>164</v>
      </c>
      <c r="AB6" s="25" t="s">
        <v>165</v>
      </c>
      <c r="AC6" s="25" t="s">
        <v>1</v>
      </c>
      <c r="AD6" s="26" t="s">
        <v>166</v>
      </c>
      <c r="AH6" s="37" t="s">
        <v>164</v>
      </c>
      <c r="AI6" s="37" t="s">
        <v>926</v>
      </c>
      <c r="AJ6" s="37" t="s">
        <v>927</v>
      </c>
      <c r="AK6" s="37"/>
      <c r="AL6" s="15" t="s">
        <v>164</v>
      </c>
      <c r="AM6" s="16" t="s">
        <v>178</v>
      </c>
      <c r="AN6" s="16" t="s">
        <v>1</v>
      </c>
      <c r="AO6" s="16" t="s">
        <v>166</v>
      </c>
      <c r="AP6" s="16" t="s">
        <v>179</v>
      </c>
      <c r="AQ6" s="16" t="s">
        <v>167</v>
      </c>
      <c r="AR6" s="16" t="s">
        <v>180</v>
      </c>
      <c r="AS6" s="16" t="s">
        <v>181</v>
      </c>
      <c r="AT6" s="16" t="s">
        <v>182</v>
      </c>
      <c r="AU6" s="16" t="s">
        <v>183</v>
      </c>
      <c r="AV6" s="16" t="s">
        <v>184</v>
      </c>
      <c r="AW6" s="17" t="s">
        <v>185</v>
      </c>
      <c r="AX6" s="19"/>
      <c r="AY6" s="19"/>
      <c r="AZ6" s="37" t="s">
        <v>164</v>
      </c>
      <c r="BA6" s="37" t="s">
        <v>926</v>
      </c>
      <c r="BB6" s="37" t="s">
        <v>927</v>
      </c>
      <c r="BD6" s="15" t="s">
        <v>164</v>
      </c>
      <c r="BE6" s="16" t="s">
        <v>178</v>
      </c>
      <c r="BF6" s="16" t="s">
        <v>1</v>
      </c>
      <c r="BG6" s="16" t="s">
        <v>166</v>
      </c>
      <c r="BH6" s="16" t="s">
        <v>179</v>
      </c>
      <c r="BI6" s="16" t="s">
        <v>167</v>
      </c>
      <c r="BJ6" s="16" t="s">
        <v>180</v>
      </c>
      <c r="BK6" s="16" t="s">
        <v>181</v>
      </c>
      <c r="BL6" s="16" t="s">
        <v>182</v>
      </c>
      <c r="BM6" s="16" t="s">
        <v>183</v>
      </c>
      <c r="BN6" s="16" t="s">
        <v>184</v>
      </c>
      <c r="BO6" s="17" t="s">
        <v>185</v>
      </c>
      <c r="BP6" s="19"/>
      <c r="BQ6" s="19"/>
      <c r="BR6" s="37" t="s">
        <v>164</v>
      </c>
      <c r="BS6" s="37" t="s">
        <v>926</v>
      </c>
      <c r="BT6" s="37" t="s">
        <v>927</v>
      </c>
      <c r="BU6" s="19"/>
      <c r="BV6" s="15" t="s">
        <v>164</v>
      </c>
      <c r="BW6" s="16" t="s">
        <v>178</v>
      </c>
      <c r="BX6" s="16" t="s">
        <v>1</v>
      </c>
      <c r="BY6" s="16" t="s">
        <v>166</v>
      </c>
      <c r="BZ6" s="16" t="s">
        <v>179</v>
      </c>
      <c r="CA6" s="16" t="s">
        <v>167</v>
      </c>
      <c r="CB6" s="16" t="s">
        <v>180</v>
      </c>
      <c r="CC6" s="16" t="s">
        <v>181</v>
      </c>
      <c r="CD6" s="16" t="s">
        <v>182</v>
      </c>
      <c r="CE6" s="16" t="s">
        <v>183</v>
      </c>
      <c r="CF6" s="16" t="s">
        <v>184</v>
      </c>
      <c r="CG6" s="17" t="s">
        <v>185</v>
      </c>
      <c r="CH6" s="19"/>
      <c r="CI6" s="19"/>
      <c r="CJ6" s="37" t="s">
        <v>164</v>
      </c>
      <c r="CK6" s="37" t="s">
        <v>926</v>
      </c>
      <c r="CL6" s="37" t="s">
        <v>927</v>
      </c>
      <c r="CN6" s="15" t="s">
        <v>164</v>
      </c>
      <c r="CO6" s="16" t="s">
        <v>178</v>
      </c>
      <c r="CP6" s="16" t="s">
        <v>1</v>
      </c>
      <c r="CQ6" s="16" t="s">
        <v>166</v>
      </c>
      <c r="CR6" s="16" t="s">
        <v>179</v>
      </c>
      <c r="CS6" s="16" t="s">
        <v>167</v>
      </c>
      <c r="CT6" s="16" t="s">
        <v>180</v>
      </c>
      <c r="CU6" s="16" t="s">
        <v>181</v>
      </c>
      <c r="CV6" s="16" t="s">
        <v>182</v>
      </c>
      <c r="CW6" s="16" t="s">
        <v>183</v>
      </c>
      <c r="CX6" s="16" t="s">
        <v>184</v>
      </c>
      <c r="CY6" s="17" t="s">
        <v>185</v>
      </c>
      <c r="DE6" t="s">
        <v>930</v>
      </c>
      <c r="DF6" t="s">
        <v>931</v>
      </c>
      <c r="DG6" t="s">
        <v>932</v>
      </c>
      <c r="DH6" t="s">
        <v>933</v>
      </c>
      <c r="DI6" t="s">
        <v>934</v>
      </c>
      <c r="DJ6" t="s">
        <v>935</v>
      </c>
    </row>
    <row r="7" spans="2:114">
      <c r="B7">
        <v>1</v>
      </c>
      <c r="C7" s="11" t="str">
        <f>IF(O7&lt;&gt;"","Yes","No")</f>
        <v>No</v>
      </c>
      <c r="D7" s="11" t="str">
        <f>IF(O7&lt;&gt;"","Yes",IF(S7&lt;&gt;"","Yes",IF(W7&lt;&gt;"","Yes",IF(AA7&lt;&gt;"","Yes","No"))))</f>
        <v>No</v>
      </c>
      <c r="E7" s="13" t="str">
        <f>IF(F7&lt;0.0000884956,"Yes","No")</f>
        <v>No</v>
      </c>
      <c r="F7" s="41" t="str">
        <f>IF(MIN(AC7,Q7,U7,Y7)=0,"",MIN(AC7,Q7,U7,Y7))</f>
        <v/>
      </c>
      <c r="G7" s="38"/>
      <c r="H7" s="38" t="str">
        <f>IF(ISNUMBER(MATCH(B7,$DE$7:$DE$53,0)),"Yes","No")</f>
        <v>No</v>
      </c>
      <c r="I7" s="38" t="str">
        <f>IF(AI7&lt;&gt;"Neg","Yes",IF(BA7&lt;&gt;"Neg","Yes",IF(BS7&lt;&gt;"Neg","Yes",IF(CK7&lt;&gt;"Neg","Yes","No"))))</f>
        <v>No</v>
      </c>
      <c r="K7" s="39"/>
      <c r="L7" s="19"/>
      <c r="N7" s="18">
        <v>1</v>
      </c>
      <c r="O7" s="27"/>
      <c r="P7" s="27"/>
      <c r="Q7" s="27"/>
      <c r="R7" s="27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20"/>
      <c r="AH7">
        <v>1</v>
      </c>
      <c r="AI7" t="str">
        <f>IF(ISNUMBER(MATCH(AH7,$AJ$7:$AJ$118,0)),"Pos","Neg")</f>
        <v>Neg</v>
      </c>
      <c r="AJ7" t="str">
        <f>IF(AW7&gt;0,AL7,"")</f>
        <v/>
      </c>
      <c r="AL7" s="18">
        <v>2</v>
      </c>
      <c r="AM7" s="19">
        <v>21.204000000000001</v>
      </c>
      <c r="AN7" s="19">
        <v>4.1280000000000001E-6</v>
      </c>
      <c r="AO7" s="19">
        <v>1</v>
      </c>
      <c r="AP7" s="19" t="s">
        <v>186</v>
      </c>
      <c r="AQ7" s="19" t="s">
        <v>11</v>
      </c>
      <c r="AR7" s="19" t="s">
        <v>470</v>
      </c>
      <c r="AS7" s="19" t="s">
        <v>470</v>
      </c>
      <c r="AT7" s="19" t="s">
        <v>470</v>
      </c>
      <c r="AU7" s="19" t="s">
        <v>470</v>
      </c>
      <c r="AV7" s="19" t="s">
        <v>470</v>
      </c>
      <c r="AW7" s="20">
        <v>0</v>
      </c>
      <c r="AX7" s="19"/>
      <c r="AY7" s="19"/>
      <c r="AZ7">
        <v>1</v>
      </c>
      <c r="BA7" t="str">
        <f t="shared" ref="BA7:BA38" si="0">IF(ISNUMBER(MATCH(AZ7,$BB$7:$BB$118,0)),"Pos","Neg")</f>
        <v>Neg</v>
      </c>
      <c r="BB7" t="str">
        <f>IF(BO7&gt;0,BD7,"")</f>
        <v/>
      </c>
      <c r="BD7" s="18">
        <v>2</v>
      </c>
      <c r="BE7" s="19">
        <v>16.260999999999999</v>
      </c>
      <c r="BF7" s="19">
        <v>1.0020000000000001E-3</v>
      </c>
      <c r="BG7" s="19">
        <v>3</v>
      </c>
      <c r="BH7" s="19" t="s">
        <v>471</v>
      </c>
      <c r="BI7" s="19" t="s">
        <v>11</v>
      </c>
      <c r="BJ7" s="19" t="s">
        <v>470</v>
      </c>
      <c r="BK7" s="19" t="s">
        <v>470</v>
      </c>
      <c r="BL7" s="19" t="s">
        <v>470</v>
      </c>
      <c r="BM7" s="19" t="s">
        <v>470</v>
      </c>
      <c r="BN7" s="19" t="s">
        <v>470</v>
      </c>
      <c r="BO7" s="20">
        <v>0</v>
      </c>
      <c r="BP7" s="19"/>
      <c r="BQ7" s="19"/>
      <c r="BR7">
        <v>1</v>
      </c>
      <c r="BS7" t="str">
        <f>IF(ISNUMBER(MATCH(BR7,$BT$7:$BT$118,0)),"Pos","Neg")</f>
        <v>Neg</v>
      </c>
      <c r="BT7">
        <f>IF(CG7&gt;0,BV7,"")</f>
        <v>3</v>
      </c>
      <c r="BU7" s="19"/>
      <c r="BV7" s="18">
        <v>3</v>
      </c>
      <c r="BW7" s="19">
        <v>13.741</v>
      </c>
      <c r="BX7" s="19">
        <v>1.0380000000000001E-3</v>
      </c>
      <c r="BY7" s="19">
        <v>2</v>
      </c>
      <c r="BZ7" s="19" t="s">
        <v>44</v>
      </c>
      <c r="CA7" s="19" t="s">
        <v>11</v>
      </c>
      <c r="CB7" s="19" t="b">
        <v>1</v>
      </c>
      <c r="CC7" s="19" t="s">
        <v>470</v>
      </c>
      <c r="CD7" s="19" t="s">
        <v>470</v>
      </c>
      <c r="CE7" s="19" t="s">
        <v>470</v>
      </c>
      <c r="CF7" s="19" t="s">
        <v>470</v>
      </c>
      <c r="CG7" s="20">
        <v>1</v>
      </c>
      <c r="CH7" s="19"/>
      <c r="CI7" s="19"/>
      <c r="CJ7">
        <v>1</v>
      </c>
      <c r="CK7" t="str">
        <f t="shared" ref="CK7:CK38" si="1">IF(ISNUMBER(MATCH(CJ7,$CL$7:$CL$118,0)),"Pos","Neg")</f>
        <v>Neg</v>
      </c>
      <c r="CL7">
        <f>IF(CY7&gt;0,CN7,"")</f>
        <v>3</v>
      </c>
      <c r="CN7" s="18">
        <v>3</v>
      </c>
      <c r="CO7" s="19">
        <v>29.672000000000001</v>
      </c>
      <c r="CP7" s="35">
        <v>1.618E-6</v>
      </c>
      <c r="CQ7" s="19">
        <v>3</v>
      </c>
      <c r="CR7" s="19" t="s">
        <v>786</v>
      </c>
      <c r="CS7" s="19" t="s">
        <v>11</v>
      </c>
      <c r="CT7" s="19" t="b">
        <v>0</v>
      </c>
      <c r="CU7" s="19" t="b">
        <v>1</v>
      </c>
      <c r="CV7" s="19" t="b">
        <v>1</v>
      </c>
      <c r="CW7" s="19" t="b">
        <v>0</v>
      </c>
      <c r="CX7" s="19" t="b">
        <v>0</v>
      </c>
      <c r="CY7" s="20">
        <v>2</v>
      </c>
      <c r="DE7">
        <v>181</v>
      </c>
      <c r="DF7" t="s">
        <v>936</v>
      </c>
      <c r="DG7">
        <v>312</v>
      </c>
      <c r="DH7" t="s">
        <v>937</v>
      </c>
      <c r="DI7">
        <v>1175.141846</v>
      </c>
      <c r="DJ7">
        <v>1175.141846</v>
      </c>
    </row>
    <row r="8" spans="2:114">
      <c r="B8">
        <v>2</v>
      </c>
      <c r="C8" s="11" t="str">
        <f t="shared" ref="C8:C71" si="2">IF(O8&lt;&gt;"","Yes","No")</f>
        <v>No</v>
      </c>
      <c r="D8" s="11" t="str">
        <f t="shared" ref="D8:D71" si="3">IF(O8&lt;&gt;"","Yes",IF(S8&lt;&gt;"","Yes",IF(W8&lt;&gt;"","Yes",IF(AA8&lt;&gt;"","Yes","No"))))</f>
        <v>Yes</v>
      </c>
      <c r="E8" s="13" t="str">
        <f t="shared" ref="E8:E71" si="4">IF(F8&lt;0.0000884956,"Yes","No")</f>
        <v>Yes</v>
      </c>
      <c r="F8" s="41">
        <f>IF(MIN(AC8,Q8,U8,Y8)=0,"",MIN(AC8,Q8,U8,Y8))</f>
        <v>4.1280000000000001E-6</v>
      </c>
      <c r="G8" s="38"/>
      <c r="H8" s="38" t="str">
        <f t="shared" ref="H8:H71" si="5">IF(ISNUMBER(MATCH(B8,$DE$7:$DE$53,0)),"Yes","No")</f>
        <v>No</v>
      </c>
      <c r="I8" s="38" t="str">
        <f t="shared" ref="I8:I71" si="6">IF(AI8&lt;&gt;"Neg","Yes",IF(BA8&lt;&gt;"Neg","Yes",IF(BS8&lt;&gt;"Neg","Yes",IF(CK8&lt;&gt;"Neg","Yes","No"))))</f>
        <v>No</v>
      </c>
      <c r="K8" s="39"/>
      <c r="L8" s="19"/>
      <c r="N8" s="18">
        <v>2</v>
      </c>
      <c r="O8" s="27"/>
      <c r="P8" s="27"/>
      <c r="Q8" s="27"/>
      <c r="R8" s="27"/>
      <c r="S8" s="19"/>
      <c r="T8" s="19"/>
      <c r="U8" s="19"/>
      <c r="V8" s="19"/>
      <c r="W8" s="28">
        <v>2</v>
      </c>
      <c r="X8" s="28">
        <v>21.204000000000001</v>
      </c>
      <c r="Y8" s="28">
        <v>4.1280000000000001E-6</v>
      </c>
      <c r="Z8" s="28">
        <v>1</v>
      </c>
      <c r="AA8" s="29">
        <v>2</v>
      </c>
      <c r="AB8" s="29">
        <v>16.260999999999999</v>
      </c>
      <c r="AC8" s="29">
        <v>1.0020000000000001E-3</v>
      </c>
      <c r="AD8" s="30">
        <v>3</v>
      </c>
      <c r="AH8">
        <v>2</v>
      </c>
      <c r="AI8" t="str">
        <f t="shared" ref="AI8:AI71" si="7">IF(ISNUMBER(MATCH(AH8,$AJ$7:$AJ$118,0)),"Pos","Neg")</f>
        <v>Neg</v>
      </c>
      <c r="AJ8" t="str">
        <f t="shared" ref="AJ8:AJ71" si="8">IF(AW8&gt;0,AL8,"")</f>
        <v/>
      </c>
      <c r="AL8" s="18"/>
      <c r="AM8" s="19"/>
      <c r="AN8" s="19"/>
      <c r="AO8" s="19"/>
      <c r="AP8" s="19" t="s">
        <v>187</v>
      </c>
      <c r="AQ8" s="19"/>
      <c r="AR8" s="19" t="s">
        <v>470</v>
      </c>
      <c r="AS8" s="19" t="s">
        <v>470</v>
      </c>
      <c r="AT8" s="19" t="s">
        <v>470</v>
      </c>
      <c r="AU8" s="19" t="s">
        <v>470</v>
      </c>
      <c r="AV8" s="19" t="s">
        <v>470</v>
      </c>
      <c r="AW8" s="20">
        <v>0</v>
      </c>
      <c r="AX8" s="19"/>
      <c r="AY8" s="19"/>
      <c r="AZ8">
        <v>2</v>
      </c>
      <c r="BA8" t="str">
        <f t="shared" si="0"/>
        <v>Neg</v>
      </c>
      <c r="BB8" t="str">
        <f t="shared" ref="BB8:BB71" si="9">IF(BO8&gt;0,BD8,"")</f>
        <v/>
      </c>
      <c r="BD8" s="18"/>
      <c r="BE8" s="19"/>
      <c r="BF8" s="19"/>
      <c r="BG8" s="19"/>
      <c r="BH8" s="19" t="s">
        <v>472</v>
      </c>
      <c r="BI8" s="19"/>
      <c r="BJ8" s="19" t="s">
        <v>470</v>
      </c>
      <c r="BK8" s="19" t="s">
        <v>470</v>
      </c>
      <c r="BL8" s="19" t="s">
        <v>470</v>
      </c>
      <c r="BM8" s="19" t="s">
        <v>470</v>
      </c>
      <c r="BN8" s="19" t="s">
        <v>470</v>
      </c>
      <c r="BO8" s="20">
        <v>0</v>
      </c>
      <c r="BP8" s="19"/>
      <c r="BQ8" s="19"/>
      <c r="BR8">
        <v>2</v>
      </c>
      <c r="BS8" t="str">
        <f t="shared" ref="BS8:BS71" si="10">IF(ISNUMBER(MATCH(BR8,$BT$7:$BT$118,0)),"Pos","Neg")</f>
        <v>Neg</v>
      </c>
      <c r="BT8" t="str">
        <f t="shared" ref="BT8:BT71" si="11">IF(CG8&gt;0,BV8,"")</f>
        <v/>
      </c>
      <c r="BU8" s="19"/>
      <c r="BV8" s="18"/>
      <c r="BW8" s="19"/>
      <c r="BX8" s="19"/>
      <c r="BY8" s="19"/>
      <c r="BZ8" s="19" t="s">
        <v>45</v>
      </c>
      <c r="CA8" s="19"/>
      <c r="CB8" s="19" t="s">
        <v>470</v>
      </c>
      <c r="CC8" s="19" t="s">
        <v>470</v>
      </c>
      <c r="CD8" s="19" t="s">
        <v>470</v>
      </c>
      <c r="CE8" s="19" t="s">
        <v>470</v>
      </c>
      <c r="CF8" s="19" t="s">
        <v>470</v>
      </c>
      <c r="CG8" s="20">
        <v>0</v>
      </c>
      <c r="CH8" s="19"/>
      <c r="CI8" s="19"/>
      <c r="CJ8">
        <v>2</v>
      </c>
      <c r="CK8" t="str">
        <f t="shared" si="1"/>
        <v>Neg</v>
      </c>
      <c r="CL8" t="str">
        <f t="shared" ref="CL8:CL71" si="12">IF(CY8&gt;0,CN8,"")</f>
        <v/>
      </c>
      <c r="CN8" s="18"/>
      <c r="CO8" s="19"/>
      <c r="CP8" s="35"/>
      <c r="CQ8" s="19"/>
      <c r="CR8" s="19" t="s">
        <v>787</v>
      </c>
      <c r="CS8" s="19"/>
      <c r="CT8" s="19" t="s">
        <v>470</v>
      </c>
      <c r="CU8" s="19" t="s">
        <v>470</v>
      </c>
      <c r="CV8" s="19" t="s">
        <v>470</v>
      </c>
      <c r="CW8" s="19" t="s">
        <v>470</v>
      </c>
      <c r="CX8" s="19" t="s">
        <v>470</v>
      </c>
      <c r="CY8" s="20">
        <v>0</v>
      </c>
      <c r="DE8">
        <v>91</v>
      </c>
      <c r="DF8" t="s">
        <v>936</v>
      </c>
      <c r="DG8">
        <v>181</v>
      </c>
      <c r="DH8" t="s">
        <v>936</v>
      </c>
      <c r="DI8">
        <v>1163.4263920000001</v>
      </c>
      <c r="DJ8">
        <v>1163.4263920000001</v>
      </c>
    </row>
    <row r="9" spans="2:114">
      <c r="B9">
        <v>3</v>
      </c>
      <c r="C9" s="11" t="str">
        <f t="shared" si="2"/>
        <v>Yes</v>
      </c>
      <c r="D9" s="11" t="str">
        <f t="shared" si="3"/>
        <v>Yes</v>
      </c>
      <c r="E9" s="13" t="str">
        <f t="shared" si="4"/>
        <v>Yes</v>
      </c>
      <c r="F9" s="41">
        <f t="shared" ref="F9:F71" si="13">IF(MIN(AC9,Q9,U9,Y9)=0,"",MIN(AC9,Q9,U9,Y9))</f>
        <v>1.236E-7</v>
      </c>
      <c r="G9" s="38" t="s">
        <v>949</v>
      </c>
      <c r="H9" s="38" t="str">
        <f t="shared" si="5"/>
        <v>No</v>
      </c>
      <c r="I9" s="38" t="str">
        <f t="shared" si="6"/>
        <v>Yes</v>
      </c>
      <c r="K9" s="39"/>
      <c r="L9" s="19"/>
      <c r="N9" s="18">
        <v>3</v>
      </c>
      <c r="O9" s="31">
        <v>3</v>
      </c>
      <c r="P9" s="31">
        <v>13.741</v>
      </c>
      <c r="Q9" s="31">
        <v>1.0380000000000001E-3</v>
      </c>
      <c r="R9" s="31">
        <v>2</v>
      </c>
      <c r="S9" s="32">
        <v>3</v>
      </c>
      <c r="T9" s="32">
        <v>29.672000000000001</v>
      </c>
      <c r="U9" s="32">
        <v>1.618E-6</v>
      </c>
      <c r="V9" s="32">
        <v>3</v>
      </c>
      <c r="W9" s="19"/>
      <c r="X9" s="19"/>
      <c r="Y9" s="19"/>
      <c r="Z9" s="19"/>
      <c r="AA9" s="29">
        <v>3</v>
      </c>
      <c r="AB9" s="29">
        <v>34.97</v>
      </c>
      <c r="AC9" s="29">
        <v>1.236E-7</v>
      </c>
      <c r="AD9" s="30">
        <v>3</v>
      </c>
      <c r="AH9">
        <v>3</v>
      </c>
      <c r="AI9" t="str">
        <f t="shared" si="7"/>
        <v>Neg</v>
      </c>
      <c r="AJ9" t="str">
        <f t="shared" si="8"/>
        <v/>
      </c>
      <c r="AL9" s="18">
        <v>4</v>
      </c>
      <c r="AM9" s="19">
        <v>65.162999999999997</v>
      </c>
      <c r="AN9" s="19">
        <v>2.3769999999999999E-13</v>
      </c>
      <c r="AO9" s="19">
        <v>4</v>
      </c>
      <c r="AP9" s="19" t="s">
        <v>188</v>
      </c>
      <c r="AQ9" s="19" t="s">
        <v>11</v>
      </c>
      <c r="AR9" s="19" t="s">
        <v>470</v>
      </c>
      <c r="AS9" s="19" t="s">
        <v>470</v>
      </c>
      <c r="AT9" s="19" t="s">
        <v>470</v>
      </c>
      <c r="AU9" s="19" t="s">
        <v>470</v>
      </c>
      <c r="AV9" s="19" t="s">
        <v>470</v>
      </c>
      <c r="AW9" s="20">
        <v>0</v>
      </c>
      <c r="AX9" s="19"/>
      <c r="AY9" s="19"/>
      <c r="AZ9">
        <v>3</v>
      </c>
      <c r="BA9" t="str">
        <f t="shared" si="0"/>
        <v>Neg</v>
      </c>
      <c r="BB9" t="str">
        <f t="shared" si="9"/>
        <v/>
      </c>
      <c r="BD9" s="18">
        <v>3</v>
      </c>
      <c r="BE9" s="19">
        <v>34.97</v>
      </c>
      <c r="BF9" s="35">
        <v>1.236E-7</v>
      </c>
      <c r="BG9" s="19">
        <v>3</v>
      </c>
      <c r="BH9" s="19" t="s">
        <v>473</v>
      </c>
      <c r="BI9" s="19" t="s">
        <v>11</v>
      </c>
      <c r="BJ9" s="19" t="b">
        <v>0</v>
      </c>
      <c r="BK9" s="19" t="s">
        <v>470</v>
      </c>
      <c r="BL9" s="19" t="s">
        <v>470</v>
      </c>
      <c r="BM9" s="19" t="s">
        <v>470</v>
      </c>
      <c r="BN9" s="19" t="s">
        <v>470</v>
      </c>
      <c r="BO9" s="20">
        <v>0</v>
      </c>
      <c r="BP9" s="19"/>
      <c r="BQ9" s="19"/>
      <c r="BR9">
        <v>3</v>
      </c>
      <c r="BS9" t="str">
        <f t="shared" si="10"/>
        <v>Pos</v>
      </c>
      <c r="BT9" t="str">
        <f t="shared" si="11"/>
        <v/>
      </c>
      <c r="BU9" s="19"/>
      <c r="BV9" s="18">
        <v>6</v>
      </c>
      <c r="BW9" s="19">
        <v>18.658999999999999</v>
      </c>
      <c r="BX9" s="35">
        <v>3.2160000000000001E-4</v>
      </c>
      <c r="BY9" s="19">
        <v>3</v>
      </c>
      <c r="BZ9" s="19" t="s">
        <v>46</v>
      </c>
      <c r="CA9" s="19" t="s">
        <v>11</v>
      </c>
      <c r="CB9" s="19" t="s">
        <v>470</v>
      </c>
      <c r="CC9" s="19" t="b">
        <v>0</v>
      </c>
      <c r="CD9" s="19" t="b">
        <v>0</v>
      </c>
      <c r="CE9" s="19" t="b">
        <v>0</v>
      </c>
      <c r="CF9" s="19" t="b">
        <v>0</v>
      </c>
      <c r="CG9" s="20">
        <v>0</v>
      </c>
      <c r="CH9" s="19"/>
      <c r="CI9" s="19"/>
      <c r="CJ9">
        <v>3</v>
      </c>
      <c r="CK9" t="str">
        <f t="shared" si="1"/>
        <v>Pos</v>
      </c>
      <c r="CL9">
        <f t="shared" si="12"/>
        <v>6</v>
      </c>
      <c r="CN9" s="18">
        <v>6</v>
      </c>
      <c r="CO9" s="19">
        <v>44.189</v>
      </c>
      <c r="CP9" s="35">
        <v>5.8630000000000001E-9</v>
      </c>
      <c r="CQ9" s="19">
        <v>4</v>
      </c>
      <c r="CR9" s="19" t="s">
        <v>788</v>
      </c>
      <c r="CS9" s="19" t="s">
        <v>11</v>
      </c>
      <c r="CT9" s="19" t="b">
        <v>0</v>
      </c>
      <c r="CU9" s="19" t="b">
        <v>1</v>
      </c>
      <c r="CV9" s="19" t="b">
        <v>1</v>
      </c>
      <c r="CW9" s="19" t="b">
        <v>0</v>
      </c>
      <c r="CX9" s="19" t="b">
        <v>0</v>
      </c>
      <c r="CY9" s="20">
        <v>2</v>
      </c>
      <c r="DE9">
        <v>91</v>
      </c>
      <c r="DF9" t="s">
        <v>936</v>
      </c>
      <c r="DG9">
        <v>312</v>
      </c>
      <c r="DH9" t="s">
        <v>937</v>
      </c>
      <c r="DI9">
        <v>1159.6547849999999</v>
      </c>
      <c r="DJ9">
        <v>1159.6547849999999</v>
      </c>
    </row>
    <row r="10" spans="2:114">
      <c r="B10">
        <v>4</v>
      </c>
      <c r="C10" s="11" t="str">
        <f t="shared" si="2"/>
        <v>No</v>
      </c>
      <c r="D10" s="11" t="str">
        <f t="shared" si="3"/>
        <v>Yes</v>
      </c>
      <c r="E10" s="13" t="str">
        <f t="shared" si="4"/>
        <v>Yes</v>
      </c>
      <c r="F10" s="41">
        <f t="shared" si="13"/>
        <v>2.3769999999999999E-13</v>
      </c>
      <c r="G10" s="38"/>
      <c r="H10" s="38" t="str">
        <f t="shared" si="5"/>
        <v>No</v>
      </c>
      <c r="I10" s="38" t="str">
        <f t="shared" si="6"/>
        <v>No</v>
      </c>
      <c r="K10" s="39"/>
      <c r="L10" s="19"/>
      <c r="N10" s="18">
        <v>4</v>
      </c>
      <c r="O10" s="27"/>
      <c r="P10" s="27"/>
      <c r="Q10" s="27"/>
      <c r="R10" s="27"/>
      <c r="S10" s="19"/>
      <c r="T10" s="19"/>
      <c r="U10" s="19"/>
      <c r="V10" s="19"/>
      <c r="W10" s="28">
        <v>4</v>
      </c>
      <c r="X10" s="28">
        <v>65.162999999999997</v>
      </c>
      <c r="Y10" s="28">
        <v>2.3769999999999999E-13</v>
      </c>
      <c r="Z10" s="28">
        <v>4</v>
      </c>
      <c r="AA10" s="29">
        <v>4</v>
      </c>
      <c r="AB10" s="29">
        <v>39.609000000000002</v>
      </c>
      <c r="AC10" s="29">
        <v>1.7910000000000001E-7</v>
      </c>
      <c r="AD10" s="30">
        <v>5</v>
      </c>
      <c r="AH10">
        <v>4</v>
      </c>
      <c r="AI10" t="str">
        <f t="shared" si="7"/>
        <v>Neg</v>
      </c>
      <c r="AJ10" t="str">
        <f t="shared" si="8"/>
        <v/>
      </c>
      <c r="AL10" s="18"/>
      <c r="AM10" s="19"/>
      <c r="AN10" s="19"/>
      <c r="AO10" s="19"/>
      <c r="AP10" s="19" t="s">
        <v>189</v>
      </c>
      <c r="AQ10" s="19"/>
      <c r="AR10" s="19" t="s">
        <v>470</v>
      </c>
      <c r="AS10" s="19" t="s">
        <v>470</v>
      </c>
      <c r="AT10" s="19" t="s">
        <v>470</v>
      </c>
      <c r="AU10" s="19" t="s">
        <v>470</v>
      </c>
      <c r="AV10" s="19" t="s">
        <v>470</v>
      </c>
      <c r="AW10" s="20">
        <v>0</v>
      </c>
      <c r="AX10" s="19"/>
      <c r="AY10" s="19"/>
      <c r="AZ10">
        <v>4</v>
      </c>
      <c r="BA10" t="str">
        <f t="shared" si="0"/>
        <v>Neg</v>
      </c>
      <c r="BB10" t="str">
        <f t="shared" si="9"/>
        <v/>
      </c>
      <c r="BD10" s="18"/>
      <c r="BE10" s="19"/>
      <c r="BF10" s="35"/>
      <c r="BG10" s="19"/>
      <c r="BH10" s="19" t="s">
        <v>474</v>
      </c>
      <c r="BI10" s="19"/>
      <c r="BJ10" s="19" t="s">
        <v>470</v>
      </c>
      <c r="BK10" s="19" t="s">
        <v>470</v>
      </c>
      <c r="BL10" s="19" t="s">
        <v>470</v>
      </c>
      <c r="BM10" s="19" t="s">
        <v>470</v>
      </c>
      <c r="BN10" s="19" t="s">
        <v>470</v>
      </c>
      <c r="BO10" s="20">
        <v>0</v>
      </c>
      <c r="BP10" s="19"/>
      <c r="BQ10" s="19"/>
      <c r="BR10">
        <v>4</v>
      </c>
      <c r="BS10" t="str">
        <f t="shared" si="10"/>
        <v>Neg</v>
      </c>
      <c r="BT10" t="str">
        <f t="shared" si="11"/>
        <v/>
      </c>
      <c r="BU10" s="19"/>
      <c r="BV10" s="18"/>
      <c r="BW10" s="19"/>
      <c r="BX10" s="35"/>
      <c r="BY10" s="19"/>
      <c r="BZ10" s="19" t="s">
        <v>47</v>
      </c>
      <c r="CA10" s="19"/>
      <c r="CB10" s="19" t="s">
        <v>470</v>
      </c>
      <c r="CC10" s="19" t="s">
        <v>470</v>
      </c>
      <c r="CD10" s="19" t="s">
        <v>470</v>
      </c>
      <c r="CE10" s="19" t="s">
        <v>470</v>
      </c>
      <c r="CF10" s="19" t="s">
        <v>470</v>
      </c>
      <c r="CG10" s="20">
        <v>0</v>
      </c>
      <c r="CH10" s="19"/>
      <c r="CI10" s="19"/>
      <c r="CJ10">
        <v>4</v>
      </c>
      <c r="CK10" t="str">
        <f t="shared" si="1"/>
        <v>Neg</v>
      </c>
      <c r="CL10" t="str">
        <f t="shared" si="12"/>
        <v/>
      </c>
      <c r="CN10" s="18"/>
      <c r="CO10" s="19"/>
      <c r="CP10" s="35"/>
      <c r="CQ10" s="19"/>
      <c r="CR10" s="19" t="s">
        <v>789</v>
      </c>
      <c r="CS10" s="19"/>
      <c r="CT10" s="19" t="s">
        <v>470</v>
      </c>
      <c r="CU10" s="19" t="s">
        <v>470</v>
      </c>
      <c r="CV10" s="19" t="s">
        <v>470</v>
      </c>
      <c r="CW10" s="19" t="s">
        <v>470</v>
      </c>
      <c r="CX10" s="19" t="s">
        <v>470</v>
      </c>
      <c r="CY10" s="20">
        <v>0</v>
      </c>
      <c r="DE10">
        <v>200</v>
      </c>
      <c r="DF10" t="s">
        <v>936</v>
      </c>
      <c r="DG10">
        <v>312</v>
      </c>
      <c r="DH10" t="s">
        <v>937</v>
      </c>
      <c r="DI10">
        <v>714.46197500000005</v>
      </c>
      <c r="DJ10">
        <v>714.46197500000005</v>
      </c>
    </row>
    <row r="11" spans="2:114">
      <c r="B11">
        <v>5</v>
      </c>
      <c r="C11" s="11" t="str">
        <f t="shared" si="2"/>
        <v>No</v>
      </c>
      <c r="D11" s="11" t="str">
        <f t="shared" si="3"/>
        <v>No</v>
      </c>
      <c r="E11" s="13" t="str">
        <f t="shared" si="4"/>
        <v>No</v>
      </c>
      <c r="F11" s="41" t="str">
        <f t="shared" si="13"/>
        <v/>
      </c>
      <c r="G11" s="38"/>
      <c r="H11" s="38" t="str">
        <f t="shared" si="5"/>
        <v>No</v>
      </c>
      <c r="I11" s="38" t="str">
        <f t="shared" si="6"/>
        <v>No</v>
      </c>
      <c r="K11" s="39"/>
      <c r="L11" s="19"/>
      <c r="N11" s="18">
        <v>5</v>
      </c>
      <c r="O11" s="27"/>
      <c r="P11" s="27"/>
      <c r="Q11" s="27"/>
      <c r="R11" s="27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20"/>
      <c r="AH11">
        <v>5</v>
      </c>
      <c r="AI11" t="str">
        <f t="shared" si="7"/>
        <v>Neg</v>
      </c>
      <c r="AJ11" t="str">
        <f t="shared" si="8"/>
        <v/>
      </c>
      <c r="AL11" s="18">
        <v>6</v>
      </c>
      <c r="AM11" s="19">
        <v>77.415000000000006</v>
      </c>
      <c r="AN11" s="19">
        <v>1.1E-16</v>
      </c>
      <c r="AO11" s="19">
        <v>3</v>
      </c>
      <c r="AP11" s="19" t="s">
        <v>190</v>
      </c>
      <c r="AQ11" s="19" t="s">
        <v>11</v>
      </c>
      <c r="AR11" s="19" t="s">
        <v>470</v>
      </c>
      <c r="AS11" s="19" t="s">
        <v>470</v>
      </c>
      <c r="AT11" s="19" t="s">
        <v>470</v>
      </c>
      <c r="AU11" s="19" t="s">
        <v>470</v>
      </c>
      <c r="AV11" s="19" t="s">
        <v>470</v>
      </c>
      <c r="AW11" s="20">
        <v>0</v>
      </c>
      <c r="AX11" s="19"/>
      <c r="AY11" s="19"/>
      <c r="AZ11">
        <v>5</v>
      </c>
      <c r="BA11" t="str">
        <f t="shared" si="0"/>
        <v>Neg</v>
      </c>
      <c r="BB11" t="str">
        <f t="shared" si="9"/>
        <v/>
      </c>
      <c r="BD11" s="18">
        <v>4</v>
      </c>
      <c r="BE11" s="19">
        <v>39.609000000000002</v>
      </c>
      <c r="BF11" s="35">
        <v>1.7910000000000001E-7</v>
      </c>
      <c r="BG11" s="19">
        <v>5</v>
      </c>
      <c r="BH11" s="19" t="s">
        <v>475</v>
      </c>
      <c r="BI11" s="19" t="s">
        <v>11</v>
      </c>
      <c r="BJ11" s="19" t="s">
        <v>470</v>
      </c>
      <c r="BK11" s="19" t="s">
        <v>470</v>
      </c>
      <c r="BL11" s="19" t="s">
        <v>470</v>
      </c>
      <c r="BM11" s="19" t="s">
        <v>470</v>
      </c>
      <c r="BN11" s="19" t="s">
        <v>470</v>
      </c>
      <c r="BO11" s="20">
        <v>0</v>
      </c>
      <c r="BP11" s="19"/>
      <c r="BQ11" s="19"/>
      <c r="BR11">
        <v>5</v>
      </c>
      <c r="BS11" t="str">
        <f t="shared" si="10"/>
        <v>Neg</v>
      </c>
      <c r="BT11" t="str">
        <f t="shared" si="11"/>
        <v/>
      </c>
      <c r="BU11" s="19"/>
      <c r="BV11" s="18">
        <v>13</v>
      </c>
      <c r="BW11" s="19">
        <v>19.948</v>
      </c>
      <c r="BX11" s="35">
        <v>7.9559999999999997E-6</v>
      </c>
      <c r="BY11" s="19">
        <v>1</v>
      </c>
      <c r="BZ11" s="19" t="s">
        <v>49</v>
      </c>
      <c r="CA11" s="19" t="s">
        <v>11</v>
      </c>
      <c r="CB11" s="19" t="s">
        <v>470</v>
      </c>
      <c r="CC11" s="19" t="b">
        <v>0</v>
      </c>
      <c r="CD11" s="19" t="s">
        <v>470</v>
      </c>
      <c r="CE11" s="19" t="b">
        <v>0</v>
      </c>
      <c r="CF11" s="19" t="s">
        <v>470</v>
      </c>
      <c r="CG11" s="20">
        <v>0</v>
      </c>
      <c r="CH11" s="19"/>
      <c r="CI11" s="19"/>
      <c r="CJ11">
        <v>5</v>
      </c>
      <c r="CK11" t="str">
        <f t="shared" si="1"/>
        <v>Neg</v>
      </c>
      <c r="CL11" t="str">
        <f t="shared" si="12"/>
        <v/>
      </c>
      <c r="CN11" s="18">
        <v>10</v>
      </c>
      <c r="CO11" s="19">
        <v>21.303000000000001</v>
      </c>
      <c r="CP11" s="35">
        <v>2.366E-5</v>
      </c>
      <c r="CQ11" s="19">
        <v>2</v>
      </c>
      <c r="CR11" s="19" t="s">
        <v>790</v>
      </c>
      <c r="CS11" s="19" t="s">
        <v>11</v>
      </c>
      <c r="CT11" s="19" t="s">
        <v>470</v>
      </c>
      <c r="CU11" s="19" t="b">
        <v>0</v>
      </c>
      <c r="CV11" s="19" t="b">
        <v>0</v>
      </c>
      <c r="CW11" s="19" t="b">
        <v>0</v>
      </c>
      <c r="CX11" s="19" t="b">
        <v>0</v>
      </c>
      <c r="CY11" s="20">
        <v>0</v>
      </c>
      <c r="DE11">
        <v>91</v>
      </c>
      <c r="DF11" t="s">
        <v>936</v>
      </c>
      <c r="DG11">
        <v>200</v>
      </c>
      <c r="DH11" t="s">
        <v>936</v>
      </c>
      <c r="DI11">
        <v>710.79693599999996</v>
      </c>
      <c r="DJ11">
        <v>710.79693599999996</v>
      </c>
    </row>
    <row r="12" spans="2:114">
      <c r="B12">
        <v>6</v>
      </c>
      <c r="C12" s="11" t="str">
        <f t="shared" si="2"/>
        <v>Yes</v>
      </c>
      <c r="D12" s="11" t="str">
        <f t="shared" si="3"/>
        <v>Yes</v>
      </c>
      <c r="E12" s="13" t="str">
        <f t="shared" si="4"/>
        <v>Yes</v>
      </c>
      <c r="F12" s="41">
        <f t="shared" si="13"/>
        <v>2.7220000000000002E-17</v>
      </c>
      <c r="G12" s="38" t="s">
        <v>949</v>
      </c>
      <c r="H12" s="38" t="str">
        <f t="shared" si="5"/>
        <v>No</v>
      </c>
      <c r="I12" s="38" t="str">
        <f t="shared" si="6"/>
        <v>Yes</v>
      </c>
      <c r="K12" s="39"/>
      <c r="L12" s="19"/>
      <c r="N12" s="18">
        <v>6</v>
      </c>
      <c r="O12" s="31">
        <v>6</v>
      </c>
      <c r="P12" s="31">
        <v>18.658999999999999</v>
      </c>
      <c r="Q12" s="31">
        <v>3.2160000000000001E-4</v>
      </c>
      <c r="R12" s="31">
        <v>3</v>
      </c>
      <c r="S12" s="32">
        <v>6</v>
      </c>
      <c r="T12" s="32">
        <v>44.189</v>
      </c>
      <c r="U12" s="32">
        <v>5.8630000000000001E-9</v>
      </c>
      <c r="V12" s="32">
        <v>4</v>
      </c>
      <c r="W12" s="28">
        <v>6</v>
      </c>
      <c r="X12" s="28">
        <v>77.415000000000006</v>
      </c>
      <c r="Y12" s="28">
        <v>1.1E-16</v>
      </c>
      <c r="Z12" s="28">
        <v>3</v>
      </c>
      <c r="AA12" s="29">
        <v>6</v>
      </c>
      <c r="AB12" s="29">
        <v>83.802999999999997</v>
      </c>
      <c r="AC12" s="29">
        <v>2.7220000000000002E-17</v>
      </c>
      <c r="AD12" s="30">
        <v>4</v>
      </c>
      <c r="AH12">
        <v>6</v>
      </c>
      <c r="AI12" t="str">
        <f t="shared" si="7"/>
        <v>Neg</v>
      </c>
      <c r="AJ12" t="str">
        <f t="shared" si="8"/>
        <v/>
      </c>
      <c r="AL12" s="18"/>
      <c r="AM12" s="19"/>
      <c r="AN12" s="19"/>
      <c r="AO12" s="19"/>
      <c r="AP12" s="19" t="s">
        <v>191</v>
      </c>
      <c r="AQ12" s="19"/>
      <c r="AR12" s="19" t="s">
        <v>470</v>
      </c>
      <c r="AS12" s="19" t="s">
        <v>470</v>
      </c>
      <c r="AT12" s="19" t="s">
        <v>470</v>
      </c>
      <c r="AU12" s="19" t="s">
        <v>470</v>
      </c>
      <c r="AV12" s="19" t="s">
        <v>470</v>
      </c>
      <c r="AW12" s="20">
        <v>0</v>
      </c>
      <c r="AX12" s="19"/>
      <c r="AY12" s="19"/>
      <c r="AZ12">
        <v>6</v>
      </c>
      <c r="BA12" t="str">
        <f t="shared" si="0"/>
        <v>Neg</v>
      </c>
      <c r="BB12" t="str">
        <f t="shared" si="9"/>
        <v/>
      </c>
      <c r="BD12" s="18"/>
      <c r="BE12" s="19"/>
      <c r="BF12" s="35"/>
      <c r="BG12" s="19"/>
      <c r="BH12" s="19" t="s">
        <v>476</v>
      </c>
      <c r="BI12" s="19"/>
      <c r="BJ12" s="19" t="s">
        <v>470</v>
      </c>
      <c r="BK12" s="19" t="s">
        <v>470</v>
      </c>
      <c r="BL12" s="19" t="s">
        <v>470</v>
      </c>
      <c r="BM12" s="19" t="s">
        <v>470</v>
      </c>
      <c r="BN12" s="19" t="s">
        <v>470</v>
      </c>
      <c r="BO12" s="20">
        <v>0</v>
      </c>
      <c r="BP12" s="19"/>
      <c r="BQ12" s="19"/>
      <c r="BR12">
        <v>6</v>
      </c>
      <c r="BS12" t="str">
        <f t="shared" si="10"/>
        <v>Neg</v>
      </c>
      <c r="BT12" t="str">
        <f t="shared" si="11"/>
        <v/>
      </c>
      <c r="BU12" s="19"/>
      <c r="BV12" s="18"/>
      <c r="BW12" s="19"/>
      <c r="BX12" s="35"/>
      <c r="BY12" s="19"/>
      <c r="BZ12" s="19" t="s">
        <v>50</v>
      </c>
      <c r="CA12" s="19"/>
      <c r="CB12" s="19" t="s">
        <v>470</v>
      </c>
      <c r="CC12" s="19" t="s">
        <v>470</v>
      </c>
      <c r="CD12" s="19" t="s">
        <v>470</v>
      </c>
      <c r="CE12" s="19" t="s">
        <v>470</v>
      </c>
      <c r="CF12" s="19" t="s">
        <v>470</v>
      </c>
      <c r="CG12" s="20">
        <v>0</v>
      </c>
      <c r="CH12" s="19"/>
      <c r="CI12" s="19"/>
      <c r="CJ12">
        <v>6</v>
      </c>
      <c r="CK12" t="str">
        <f t="shared" si="1"/>
        <v>Pos</v>
      </c>
      <c r="CL12" t="str">
        <f t="shared" si="12"/>
        <v/>
      </c>
      <c r="CN12" s="18"/>
      <c r="CO12" s="19"/>
      <c r="CP12" s="35"/>
      <c r="CQ12" s="19"/>
      <c r="CR12" s="19" t="s">
        <v>791</v>
      </c>
      <c r="CS12" s="19"/>
      <c r="CT12" s="19" t="s">
        <v>470</v>
      </c>
      <c r="CU12" s="19" t="s">
        <v>470</v>
      </c>
      <c r="CV12" s="19" t="s">
        <v>470</v>
      </c>
      <c r="CW12" s="19" t="s">
        <v>470</v>
      </c>
      <c r="CX12" s="19" t="s">
        <v>470</v>
      </c>
      <c r="CY12" s="20">
        <v>0</v>
      </c>
      <c r="DE12">
        <v>181</v>
      </c>
      <c r="DF12" t="s">
        <v>936</v>
      </c>
      <c r="DG12">
        <v>200</v>
      </c>
      <c r="DH12" t="s">
        <v>936</v>
      </c>
      <c r="DI12">
        <v>661.18908699999997</v>
      </c>
      <c r="DJ12">
        <v>661.18908699999997</v>
      </c>
    </row>
    <row r="13" spans="2:114">
      <c r="B13">
        <v>7</v>
      </c>
      <c r="C13" s="11" t="str">
        <f t="shared" si="2"/>
        <v>No</v>
      </c>
      <c r="D13" s="11" t="str">
        <f t="shared" si="3"/>
        <v>No</v>
      </c>
      <c r="E13" s="13" t="str">
        <f t="shared" si="4"/>
        <v>No</v>
      </c>
      <c r="F13" s="41" t="str">
        <f t="shared" si="13"/>
        <v/>
      </c>
      <c r="G13" s="38"/>
      <c r="H13" s="38" t="str">
        <f t="shared" si="5"/>
        <v>No</v>
      </c>
      <c r="I13" s="38" t="str">
        <f t="shared" si="6"/>
        <v>No</v>
      </c>
      <c r="K13" s="39"/>
      <c r="L13" s="19"/>
      <c r="N13" s="18">
        <v>7</v>
      </c>
      <c r="O13" s="27"/>
      <c r="P13" s="27"/>
      <c r="Q13" s="27"/>
      <c r="R13" s="27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20"/>
      <c r="AH13">
        <v>7</v>
      </c>
      <c r="AI13" t="str">
        <f t="shared" si="7"/>
        <v>Neg</v>
      </c>
      <c r="AJ13" t="str">
        <f t="shared" si="8"/>
        <v/>
      </c>
      <c r="AL13" s="18">
        <v>9</v>
      </c>
      <c r="AM13" s="19">
        <v>59.973999999999997</v>
      </c>
      <c r="AN13" s="19">
        <v>9.4819999999999994E-14</v>
      </c>
      <c r="AO13" s="19">
        <v>2</v>
      </c>
      <c r="AP13" s="19" t="s">
        <v>192</v>
      </c>
      <c r="AQ13" s="19" t="s">
        <v>11</v>
      </c>
      <c r="AR13" s="19" t="s">
        <v>470</v>
      </c>
      <c r="AS13" s="19" t="s">
        <v>470</v>
      </c>
      <c r="AT13" s="19" t="s">
        <v>470</v>
      </c>
      <c r="AU13" s="19" t="s">
        <v>470</v>
      </c>
      <c r="AV13" s="19" t="s">
        <v>470</v>
      </c>
      <c r="AW13" s="20">
        <v>0</v>
      </c>
      <c r="AX13" s="19"/>
      <c r="AY13" s="19"/>
      <c r="AZ13">
        <v>7</v>
      </c>
      <c r="BA13" t="str">
        <f t="shared" si="0"/>
        <v>Neg</v>
      </c>
      <c r="BB13" t="str">
        <f t="shared" si="9"/>
        <v/>
      </c>
      <c r="BD13" s="18">
        <v>6</v>
      </c>
      <c r="BE13" s="19">
        <v>83.802999999999997</v>
      </c>
      <c r="BF13" s="35">
        <v>2.7220000000000002E-17</v>
      </c>
      <c r="BG13" s="19">
        <v>4</v>
      </c>
      <c r="BH13" s="19" t="s">
        <v>477</v>
      </c>
      <c r="BI13" s="19" t="s">
        <v>11</v>
      </c>
      <c r="BJ13" s="19" t="s">
        <v>470</v>
      </c>
      <c r="BK13" s="19" t="s">
        <v>470</v>
      </c>
      <c r="BL13" s="19" t="s">
        <v>470</v>
      </c>
      <c r="BM13" s="19" t="s">
        <v>470</v>
      </c>
      <c r="BN13" s="19" t="s">
        <v>470</v>
      </c>
      <c r="BO13" s="20">
        <v>0</v>
      </c>
      <c r="BP13" s="19"/>
      <c r="BQ13" s="19"/>
      <c r="BR13">
        <v>7</v>
      </c>
      <c r="BS13" t="str">
        <f t="shared" si="10"/>
        <v>Neg</v>
      </c>
      <c r="BT13" t="str">
        <f t="shared" si="11"/>
        <v/>
      </c>
      <c r="BU13" s="19"/>
      <c r="BV13" s="18">
        <v>14</v>
      </c>
      <c r="BW13" s="19">
        <v>14.651</v>
      </c>
      <c r="BX13" s="35">
        <v>6.5839999999999996E-4</v>
      </c>
      <c r="BY13" s="19">
        <v>2</v>
      </c>
      <c r="BZ13" s="19" t="s">
        <v>52</v>
      </c>
      <c r="CA13" s="19" t="s">
        <v>11</v>
      </c>
      <c r="CB13" s="19" t="s">
        <v>470</v>
      </c>
      <c r="CC13" s="19" t="s">
        <v>470</v>
      </c>
      <c r="CD13" s="19" t="s">
        <v>470</v>
      </c>
      <c r="CE13" s="19" t="s">
        <v>470</v>
      </c>
      <c r="CF13" s="19" t="s">
        <v>470</v>
      </c>
      <c r="CG13" s="20">
        <v>0</v>
      </c>
      <c r="CH13" s="19"/>
      <c r="CI13" s="19"/>
      <c r="CJ13">
        <v>7</v>
      </c>
      <c r="CK13" t="str">
        <f t="shared" si="1"/>
        <v>Neg</v>
      </c>
      <c r="CL13">
        <f t="shared" si="12"/>
        <v>11</v>
      </c>
      <c r="CN13" s="18">
        <v>11</v>
      </c>
      <c r="CO13" s="19">
        <v>11.797000000000001</v>
      </c>
      <c r="CP13" s="19">
        <v>1.8929999999999999E-2</v>
      </c>
      <c r="CQ13" s="19">
        <v>4</v>
      </c>
      <c r="CR13" s="19" t="s">
        <v>792</v>
      </c>
      <c r="CS13" s="19" t="s">
        <v>11</v>
      </c>
      <c r="CT13" s="19" t="b">
        <v>0</v>
      </c>
      <c r="CU13" s="19" t="b">
        <v>1</v>
      </c>
      <c r="CV13" s="19" t="b">
        <v>1</v>
      </c>
      <c r="CW13" s="19" t="b">
        <v>0</v>
      </c>
      <c r="CX13" s="19" t="b">
        <v>0</v>
      </c>
      <c r="CY13" s="20">
        <v>2</v>
      </c>
      <c r="DE13">
        <v>146</v>
      </c>
      <c r="DF13" t="s">
        <v>938</v>
      </c>
      <c r="DG13">
        <v>202</v>
      </c>
      <c r="DH13" t="s">
        <v>939</v>
      </c>
      <c r="DI13">
        <v>606.85534700000005</v>
      </c>
      <c r="DJ13">
        <v>606.85534700000005</v>
      </c>
    </row>
    <row r="14" spans="2:114">
      <c r="B14">
        <v>8</v>
      </c>
      <c r="C14" s="11" t="str">
        <f t="shared" si="2"/>
        <v>No</v>
      </c>
      <c r="D14" s="11" t="str">
        <f t="shared" si="3"/>
        <v>No</v>
      </c>
      <c r="E14" s="13" t="str">
        <f t="shared" si="4"/>
        <v>No</v>
      </c>
      <c r="F14" s="41" t="str">
        <f t="shared" si="13"/>
        <v/>
      </c>
      <c r="G14" s="38"/>
      <c r="H14" s="38" t="str">
        <f t="shared" si="5"/>
        <v>No</v>
      </c>
      <c r="I14" s="38" t="str">
        <f t="shared" si="6"/>
        <v>No</v>
      </c>
      <c r="K14" s="39"/>
      <c r="L14" s="19"/>
      <c r="N14" s="18">
        <v>8</v>
      </c>
      <c r="O14" s="27"/>
      <c r="P14" s="27"/>
      <c r="Q14" s="27"/>
      <c r="R14" s="27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20"/>
      <c r="AH14">
        <v>8</v>
      </c>
      <c r="AI14" t="str">
        <f t="shared" si="7"/>
        <v>Neg</v>
      </c>
      <c r="AJ14" t="str">
        <f t="shared" si="8"/>
        <v/>
      </c>
      <c r="AL14" s="18"/>
      <c r="AM14" s="19"/>
      <c r="AN14" s="19"/>
      <c r="AO14" s="19"/>
      <c r="AP14" s="19" t="s">
        <v>193</v>
      </c>
      <c r="AQ14" s="19"/>
      <c r="AR14" s="19" t="s">
        <v>470</v>
      </c>
      <c r="AS14" s="19" t="s">
        <v>470</v>
      </c>
      <c r="AT14" s="19" t="s">
        <v>470</v>
      </c>
      <c r="AU14" s="19" t="s">
        <v>470</v>
      </c>
      <c r="AV14" s="19" t="s">
        <v>470</v>
      </c>
      <c r="AW14" s="20">
        <v>0</v>
      </c>
      <c r="AX14" s="19"/>
      <c r="AY14" s="19"/>
      <c r="AZ14">
        <v>8</v>
      </c>
      <c r="BA14" t="str">
        <f t="shared" si="0"/>
        <v>Neg</v>
      </c>
      <c r="BB14" t="str">
        <f t="shared" si="9"/>
        <v/>
      </c>
      <c r="BD14" s="18"/>
      <c r="BE14" s="19"/>
      <c r="BF14" s="35"/>
      <c r="BG14" s="19"/>
      <c r="BH14" s="19" t="s">
        <v>478</v>
      </c>
      <c r="BI14" s="19"/>
      <c r="BJ14" s="19" t="s">
        <v>470</v>
      </c>
      <c r="BK14" s="19" t="s">
        <v>470</v>
      </c>
      <c r="BL14" s="19" t="s">
        <v>470</v>
      </c>
      <c r="BM14" s="19" t="s">
        <v>470</v>
      </c>
      <c r="BN14" s="19" t="s">
        <v>470</v>
      </c>
      <c r="BO14" s="20">
        <v>0</v>
      </c>
      <c r="BP14" s="19"/>
      <c r="BQ14" s="19"/>
      <c r="BR14">
        <v>8</v>
      </c>
      <c r="BS14" t="str">
        <f t="shared" si="10"/>
        <v>Neg</v>
      </c>
      <c r="BT14" t="str">
        <f t="shared" si="11"/>
        <v/>
      </c>
      <c r="BU14" s="19"/>
      <c r="BV14" s="18"/>
      <c r="BW14" s="19"/>
      <c r="BX14" s="35"/>
      <c r="BY14" s="19"/>
      <c r="BZ14" s="19" t="s">
        <v>53</v>
      </c>
      <c r="CA14" s="19"/>
      <c r="CB14" s="19" t="s">
        <v>470</v>
      </c>
      <c r="CC14" s="19" t="s">
        <v>470</v>
      </c>
      <c r="CD14" s="19" t="s">
        <v>470</v>
      </c>
      <c r="CE14" s="19" t="s">
        <v>470</v>
      </c>
      <c r="CF14" s="19" t="s">
        <v>470</v>
      </c>
      <c r="CG14" s="20">
        <v>0</v>
      </c>
      <c r="CH14" s="19"/>
      <c r="CI14" s="19"/>
      <c r="CJ14">
        <v>8</v>
      </c>
      <c r="CK14" t="str">
        <f t="shared" si="1"/>
        <v>Neg</v>
      </c>
      <c r="CL14" t="str">
        <f t="shared" si="12"/>
        <v/>
      </c>
      <c r="CN14" s="18"/>
      <c r="CO14" s="19"/>
      <c r="CP14" s="19"/>
      <c r="CQ14" s="19"/>
      <c r="CR14" s="19" t="s">
        <v>793</v>
      </c>
      <c r="CS14" s="19"/>
      <c r="CT14" s="19" t="s">
        <v>470</v>
      </c>
      <c r="CU14" s="19" t="s">
        <v>470</v>
      </c>
      <c r="CV14" s="19" t="s">
        <v>470</v>
      </c>
      <c r="CW14" s="19" t="s">
        <v>470</v>
      </c>
      <c r="CX14" s="19" t="s">
        <v>470</v>
      </c>
      <c r="CY14" s="20">
        <v>0</v>
      </c>
      <c r="DE14">
        <v>146</v>
      </c>
      <c r="DF14" t="s">
        <v>938</v>
      </c>
      <c r="DG14">
        <v>277</v>
      </c>
      <c r="DH14" t="s">
        <v>938</v>
      </c>
      <c r="DI14">
        <v>527.06854199999998</v>
      </c>
      <c r="DJ14">
        <v>527.06854199999998</v>
      </c>
    </row>
    <row r="15" spans="2:114">
      <c r="B15">
        <v>9</v>
      </c>
      <c r="C15" s="11" t="str">
        <f t="shared" si="2"/>
        <v>No</v>
      </c>
      <c r="D15" s="11" t="str">
        <f t="shared" si="3"/>
        <v>Yes</v>
      </c>
      <c r="E15" s="13" t="str">
        <f t="shared" si="4"/>
        <v>Yes</v>
      </c>
      <c r="F15" s="41">
        <f t="shared" si="13"/>
        <v>9.4819999999999994E-14</v>
      </c>
      <c r="G15" s="38"/>
      <c r="H15" s="38" t="str">
        <f t="shared" si="5"/>
        <v>No</v>
      </c>
      <c r="I15" s="38" t="str">
        <f t="shared" si="6"/>
        <v>Yes</v>
      </c>
      <c r="K15" s="39"/>
      <c r="L15" s="19"/>
      <c r="N15" s="18">
        <v>9</v>
      </c>
      <c r="O15" s="27"/>
      <c r="P15" s="27"/>
      <c r="Q15" s="27"/>
      <c r="R15" s="27"/>
      <c r="S15" s="19"/>
      <c r="T15" s="19"/>
      <c r="U15" s="19"/>
      <c r="V15" s="19"/>
      <c r="W15" s="28">
        <v>9</v>
      </c>
      <c r="X15" s="28">
        <v>59.973999999999997</v>
      </c>
      <c r="Y15" s="28">
        <v>9.4819999999999994E-14</v>
      </c>
      <c r="Z15" s="28">
        <v>2</v>
      </c>
      <c r="AA15" s="29">
        <v>9</v>
      </c>
      <c r="AB15" s="29">
        <v>37.200000000000003</v>
      </c>
      <c r="AC15" s="29">
        <v>8.3600000000000001E-9</v>
      </c>
      <c r="AD15" s="30">
        <v>2</v>
      </c>
      <c r="AH15">
        <v>9</v>
      </c>
      <c r="AI15" t="str">
        <f t="shared" si="7"/>
        <v>Neg</v>
      </c>
      <c r="AJ15" t="str">
        <f t="shared" si="8"/>
        <v/>
      </c>
      <c r="AL15" s="18">
        <v>10</v>
      </c>
      <c r="AM15" s="19">
        <v>40.44</v>
      </c>
      <c r="AN15" s="19">
        <v>2.0279999999999999E-10</v>
      </c>
      <c r="AO15" s="19">
        <v>1</v>
      </c>
      <c r="AP15" s="19" t="s">
        <v>194</v>
      </c>
      <c r="AQ15" s="19" t="s">
        <v>11</v>
      </c>
      <c r="AR15" s="19" t="s">
        <v>470</v>
      </c>
      <c r="AS15" s="19" t="b">
        <v>0</v>
      </c>
      <c r="AT15" s="19" t="s">
        <v>470</v>
      </c>
      <c r="AU15" s="19" t="b">
        <v>0</v>
      </c>
      <c r="AV15" s="19" t="s">
        <v>470</v>
      </c>
      <c r="AW15" s="20">
        <v>0</v>
      </c>
      <c r="AX15" s="19"/>
      <c r="AY15" s="19"/>
      <c r="AZ15">
        <v>9</v>
      </c>
      <c r="BA15" t="str">
        <f t="shared" si="0"/>
        <v>Pos</v>
      </c>
      <c r="BB15">
        <f t="shared" si="9"/>
        <v>9</v>
      </c>
      <c r="BD15" s="18">
        <v>9</v>
      </c>
      <c r="BE15" s="19">
        <v>37.200000000000003</v>
      </c>
      <c r="BF15" s="35">
        <v>8.3600000000000001E-9</v>
      </c>
      <c r="BG15" s="19">
        <v>2</v>
      </c>
      <c r="BH15" s="19" t="s">
        <v>479</v>
      </c>
      <c r="BI15" s="19" t="s">
        <v>11</v>
      </c>
      <c r="BJ15" s="19" t="s">
        <v>470</v>
      </c>
      <c r="BK15" s="19" t="b">
        <v>0</v>
      </c>
      <c r="BL15" s="19" t="b">
        <v>0</v>
      </c>
      <c r="BM15" s="19" t="b">
        <v>1</v>
      </c>
      <c r="BN15" s="19" t="b">
        <v>1</v>
      </c>
      <c r="BO15" s="20">
        <v>2</v>
      </c>
      <c r="BP15" s="19"/>
      <c r="BQ15" s="19"/>
      <c r="BR15">
        <v>9</v>
      </c>
      <c r="BS15" t="str">
        <f t="shared" si="10"/>
        <v>Neg</v>
      </c>
      <c r="BT15" t="str">
        <f t="shared" si="11"/>
        <v/>
      </c>
      <c r="BU15" s="19"/>
      <c r="BV15" s="18">
        <v>62</v>
      </c>
      <c r="BW15" s="19">
        <v>39.997999999999998</v>
      </c>
      <c r="BX15" s="35">
        <v>4.3340000000000003E-8</v>
      </c>
      <c r="BY15" s="19">
        <v>4</v>
      </c>
      <c r="BZ15" s="19" t="s">
        <v>54</v>
      </c>
      <c r="CA15" s="19" t="s">
        <v>11</v>
      </c>
      <c r="CB15" s="19" t="s">
        <v>470</v>
      </c>
      <c r="CC15" s="19" t="s">
        <v>470</v>
      </c>
      <c r="CD15" s="19" t="s">
        <v>470</v>
      </c>
      <c r="CE15" s="19" t="s">
        <v>470</v>
      </c>
      <c r="CF15" s="19" t="s">
        <v>470</v>
      </c>
      <c r="CG15" s="20">
        <v>0</v>
      </c>
      <c r="CH15" s="19"/>
      <c r="CI15" s="19"/>
      <c r="CJ15">
        <v>9</v>
      </c>
      <c r="CK15" t="str">
        <f t="shared" si="1"/>
        <v>Neg</v>
      </c>
      <c r="CL15" t="str">
        <f t="shared" si="12"/>
        <v/>
      </c>
      <c r="CN15" s="18">
        <v>13</v>
      </c>
      <c r="CO15" s="19">
        <v>30.891999999999999</v>
      </c>
      <c r="CP15" s="35">
        <v>8.9569999999999995E-7</v>
      </c>
      <c r="CQ15" s="19">
        <v>3</v>
      </c>
      <c r="CR15" s="19" t="s">
        <v>794</v>
      </c>
      <c r="CS15" s="19" t="s">
        <v>11</v>
      </c>
      <c r="CT15" s="19" t="s">
        <v>470</v>
      </c>
      <c r="CU15" s="19" t="s">
        <v>470</v>
      </c>
      <c r="CV15" s="19" t="s">
        <v>470</v>
      </c>
      <c r="CW15" s="19" t="s">
        <v>470</v>
      </c>
      <c r="CX15" s="19" t="s">
        <v>470</v>
      </c>
      <c r="CY15" s="20">
        <v>0</v>
      </c>
      <c r="DE15">
        <v>62</v>
      </c>
      <c r="DF15" t="s">
        <v>940</v>
      </c>
      <c r="DG15">
        <v>315</v>
      </c>
      <c r="DH15" t="s">
        <v>937</v>
      </c>
      <c r="DI15">
        <v>462.91943400000002</v>
      </c>
      <c r="DJ15">
        <v>462.91943400000002</v>
      </c>
    </row>
    <row r="16" spans="2:114">
      <c r="B16">
        <v>10</v>
      </c>
      <c r="C16" s="11" t="str">
        <f t="shared" si="2"/>
        <v>No</v>
      </c>
      <c r="D16" s="11" t="str">
        <f t="shared" si="3"/>
        <v>Yes</v>
      </c>
      <c r="E16" s="13" t="str">
        <f t="shared" si="4"/>
        <v>Yes</v>
      </c>
      <c r="F16" s="41">
        <f t="shared" si="13"/>
        <v>2.0279999999999999E-10</v>
      </c>
      <c r="G16" s="38"/>
      <c r="H16" s="38" t="str">
        <f t="shared" si="5"/>
        <v>No</v>
      </c>
      <c r="I16" s="38" t="str">
        <f t="shared" si="6"/>
        <v>No</v>
      </c>
      <c r="K16" s="39"/>
      <c r="L16" s="19"/>
      <c r="N16" s="18">
        <v>10</v>
      </c>
      <c r="O16" s="27"/>
      <c r="P16" s="27"/>
      <c r="Q16" s="27"/>
      <c r="R16" s="27"/>
      <c r="S16" s="32">
        <v>10</v>
      </c>
      <c r="T16" s="32">
        <v>21.303000000000001</v>
      </c>
      <c r="U16" s="32">
        <v>2.366E-5</v>
      </c>
      <c r="V16" s="32">
        <v>2</v>
      </c>
      <c r="W16" s="28">
        <v>10</v>
      </c>
      <c r="X16" s="28">
        <v>40.44</v>
      </c>
      <c r="Y16" s="28">
        <v>2.0279999999999999E-10</v>
      </c>
      <c r="Z16" s="28">
        <v>1</v>
      </c>
      <c r="AA16" s="19"/>
      <c r="AB16" s="19"/>
      <c r="AC16" s="19"/>
      <c r="AD16" s="20"/>
      <c r="AH16">
        <v>10</v>
      </c>
      <c r="AI16" t="str">
        <f t="shared" si="7"/>
        <v>Neg</v>
      </c>
      <c r="AJ16" t="str">
        <f t="shared" si="8"/>
        <v/>
      </c>
      <c r="AL16" s="18"/>
      <c r="AM16" s="19"/>
      <c r="AN16" s="19"/>
      <c r="AO16" s="19"/>
      <c r="AP16" s="19" t="s">
        <v>195</v>
      </c>
      <c r="AQ16" s="19"/>
      <c r="AR16" s="19" t="s">
        <v>470</v>
      </c>
      <c r="AS16" s="19" t="s">
        <v>470</v>
      </c>
      <c r="AT16" s="19" t="s">
        <v>470</v>
      </c>
      <c r="AU16" s="19" t="s">
        <v>470</v>
      </c>
      <c r="AV16" s="19" t="s">
        <v>470</v>
      </c>
      <c r="AW16" s="20">
        <v>0</v>
      </c>
      <c r="AX16" s="19"/>
      <c r="AY16" s="19"/>
      <c r="AZ16">
        <v>10</v>
      </c>
      <c r="BA16" t="str">
        <f t="shared" si="0"/>
        <v>Neg</v>
      </c>
      <c r="BB16" t="str">
        <f t="shared" si="9"/>
        <v/>
      </c>
      <c r="BD16" s="18"/>
      <c r="BE16" s="19"/>
      <c r="BF16" s="35"/>
      <c r="BG16" s="19"/>
      <c r="BH16" s="19" t="s">
        <v>480</v>
      </c>
      <c r="BI16" s="19"/>
      <c r="BJ16" s="19" t="s">
        <v>470</v>
      </c>
      <c r="BK16" s="19" t="s">
        <v>470</v>
      </c>
      <c r="BL16" s="19" t="s">
        <v>470</v>
      </c>
      <c r="BM16" s="19" t="s">
        <v>470</v>
      </c>
      <c r="BN16" s="19" t="s">
        <v>470</v>
      </c>
      <c r="BO16" s="20">
        <v>0</v>
      </c>
      <c r="BP16" s="19"/>
      <c r="BQ16" s="19"/>
      <c r="BR16">
        <v>10</v>
      </c>
      <c r="BS16" t="str">
        <f t="shared" si="10"/>
        <v>Neg</v>
      </c>
      <c r="BT16" t="str">
        <f t="shared" si="11"/>
        <v/>
      </c>
      <c r="BU16" s="19"/>
      <c r="BV16" s="18"/>
      <c r="BW16" s="19"/>
      <c r="BX16" s="35"/>
      <c r="BY16" s="19"/>
      <c r="BZ16" s="19" t="s">
        <v>55</v>
      </c>
      <c r="CA16" s="19"/>
      <c r="CB16" s="19" t="s">
        <v>470</v>
      </c>
      <c r="CC16" s="19" t="s">
        <v>470</v>
      </c>
      <c r="CD16" s="19" t="s">
        <v>470</v>
      </c>
      <c r="CE16" s="19" t="s">
        <v>470</v>
      </c>
      <c r="CF16" s="19" t="s">
        <v>470</v>
      </c>
      <c r="CG16" s="20">
        <v>0</v>
      </c>
      <c r="CH16" s="19"/>
      <c r="CI16" s="19"/>
      <c r="CJ16">
        <v>10</v>
      </c>
      <c r="CK16" t="str">
        <f t="shared" si="1"/>
        <v>Neg</v>
      </c>
      <c r="CL16" t="str">
        <f t="shared" si="12"/>
        <v/>
      </c>
      <c r="CN16" s="18"/>
      <c r="CO16" s="19"/>
      <c r="CP16" s="35"/>
      <c r="CQ16" s="19"/>
      <c r="CR16" s="19" t="s">
        <v>795</v>
      </c>
      <c r="CS16" s="19"/>
      <c r="CT16" s="19" t="s">
        <v>470</v>
      </c>
      <c r="CU16" s="19" t="s">
        <v>470</v>
      </c>
      <c r="CV16" s="19" t="s">
        <v>470</v>
      </c>
      <c r="CW16" s="19" t="s">
        <v>470</v>
      </c>
      <c r="CX16" s="19" t="s">
        <v>470</v>
      </c>
      <c r="CY16" s="20">
        <v>0</v>
      </c>
      <c r="DE16">
        <v>299</v>
      </c>
      <c r="DF16" t="s">
        <v>941</v>
      </c>
      <c r="DG16">
        <v>315</v>
      </c>
      <c r="DH16" t="s">
        <v>937</v>
      </c>
      <c r="DI16">
        <v>450.615295</v>
      </c>
      <c r="DJ16">
        <v>450.615295</v>
      </c>
    </row>
    <row r="17" spans="2:114">
      <c r="B17">
        <v>11</v>
      </c>
      <c r="C17" s="11" t="str">
        <f t="shared" si="2"/>
        <v>No</v>
      </c>
      <c r="D17" s="11" t="str">
        <f t="shared" si="3"/>
        <v>Yes</v>
      </c>
      <c r="E17" s="13" t="str">
        <f t="shared" si="4"/>
        <v>Yes</v>
      </c>
      <c r="F17" s="41">
        <f t="shared" si="13"/>
        <v>1.188E-9</v>
      </c>
      <c r="G17" s="38"/>
      <c r="H17" s="38" t="str">
        <f t="shared" si="5"/>
        <v>No</v>
      </c>
      <c r="I17" s="38" t="str">
        <f t="shared" si="6"/>
        <v>Yes</v>
      </c>
      <c r="K17" s="39"/>
      <c r="L17" s="19"/>
      <c r="N17" s="18">
        <v>11</v>
      </c>
      <c r="O17" s="27"/>
      <c r="P17" s="27"/>
      <c r="Q17" s="27"/>
      <c r="R17" s="27"/>
      <c r="S17" s="32">
        <v>11</v>
      </c>
      <c r="T17" s="32">
        <v>11.797000000000001</v>
      </c>
      <c r="U17" s="32">
        <v>1.8929999999999999E-2</v>
      </c>
      <c r="V17" s="32">
        <v>4</v>
      </c>
      <c r="W17" s="28">
        <v>11</v>
      </c>
      <c r="X17" s="28">
        <v>44.49</v>
      </c>
      <c r="Y17" s="28">
        <v>1.188E-9</v>
      </c>
      <c r="Z17" s="28">
        <v>3</v>
      </c>
      <c r="AA17" s="19"/>
      <c r="AB17" s="19"/>
      <c r="AC17" s="19"/>
      <c r="AD17" s="20"/>
      <c r="AH17">
        <v>11</v>
      </c>
      <c r="AI17" t="str">
        <f t="shared" si="7"/>
        <v>Pos</v>
      </c>
      <c r="AJ17">
        <f t="shared" si="8"/>
        <v>11</v>
      </c>
      <c r="AL17" s="18">
        <v>11</v>
      </c>
      <c r="AM17" s="19">
        <v>44.49</v>
      </c>
      <c r="AN17" s="19">
        <v>1.188E-9</v>
      </c>
      <c r="AO17" s="19">
        <v>3</v>
      </c>
      <c r="AP17" s="19" t="s">
        <v>196</v>
      </c>
      <c r="AQ17" s="19" t="s">
        <v>11</v>
      </c>
      <c r="AR17" s="19" t="b">
        <v>0</v>
      </c>
      <c r="AS17" s="19" t="b">
        <v>1</v>
      </c>
      <c r="AT17" s="19" t="b">
        <v>0</v>
      </c>
      <c r="AU17" s="19" t="b">
        <v>0</v>
      </c>
      <c r="AV17" s="19" t="b">
        <v>0</v>
      </c>
      <c r="AW17" s="20">
        <v>1</v>
      </c>
      <c r="AX17" s="19"/>
      <c r="AY17" s="19"/>
      <c r="AZ17">
        <v>11</v>
      </c>
      <c r="BA17" t="str">
        <f t="shared" si="0"/>
        <v>Neg</v>
      </c>
      <c r="BB17">
        <f t="shared" si="9"/>
        <v>12</v>
      </c>
      <c r="BD17" s="18">
        <v>12</v>
      </c>
      <c r="BE17" s="19">
        <v>7.7329999999999997</v>
      </c>
      <c r="BF17" s="19">
        <v>2.0930000000000001E-2</v>
      </c>
      <c r="BG17" s="19">
        <v>2</v>
      </c>
      <c r="BH17" s="19" t="s">
        <v>481</v>
      </c>
      <c r="BI17" s="19" t="s">
        <v>11</v>
      </c>
      <c r="BJ17" s="19" t="s">
        <v>470</v>
      </c>
      <c r="BK17" s="19" t="b">
        <v>0</v>
      </c>
      <c r="BL17" s="19" t="b">
        <v>0</v>
      </c>
      <c r="BM17" s="19" t="b">
        <v>1</v>
      </c>
      <c r="BN17" s="19" t="b">
        <v>1</v>
      </c>
      <c r="BO17" s="20">
        <v>2</v>
      </c>
      <c r="BP17" s="19"/>
      <c r="BQ17" s="19"/>
      <c r="BR17">
        <v>11</v>
      </c>
      <c r="BS17" t="str">
        <f t="shared" si="10"/>
        <v>Neg</v>
      </c>
      <c r="BT17" t="str">
        <f t="shared" si="11"/>
        <v/>
      </c>
      <c r="BU17" s="19"/>
      <c r="BV17" s="18">
        <v>64</v>
      </c>
      <c r="BW17" s="19">
        <v>12.956</v>
      </c>
      <c r="BX17" s="19">
        <v>4.7330000000000002E-3</v>
      </c>
      <c r="BY17" s="19">
        <v>3</v>
      </c>
      <c r="BZ17" s="19" t="s">
        <v>56</v>
      </c>
      <c r="CA17" s="19" t="s">
        <v>11</v>
      </c>
      <c r="CB17" s="19" t="s">
        <v>470</v>
      </c>
      <c r="CC17" s="19" t="s">
        <v>470</v>
      </c>
      <c r="CD17" s="19" t="s">
        <v>470</v>
      </c>
      <c r="CE17" s="19" t="s">
        <v>470</v>
      </c>
      <c r="CF17" s="19" t="s">
        <v>470</v>
      </c>
      <c r="CG17" s="20">
        <v>0</v>
      </c>
      <c r="CH17" s="19"/>
      <c r="CI17" s="19"/>
      <c r="CJ17">
        <v>11</v>
      </c>
      <c r="CK17" t="str">
        <f t="shared" si="1"/>
        <v>Pos</v>
      </c>
      <c r="CL17" t="str">
        <f t="shared" si="12"/>
        <v/>
      </c>
      <c r="CN17" s="18">
        <v>14</v>
      </c>
      <c r="CO17" s="19">
        <v>37.709000000000003</v>
      </c>
      <c r="CP17" s="35">
        <v>1.2870000000000001E-7</v>
      </c>
      <c r="CQ17" s="19">
        <v>4</v>
      </c>
      <c r="CR17" s="19" t="s">
        <v>796</v>
      </c>
      <c r="CS17" s="19" t="s">
        <v>11</v>
      </c>
      <c r="CT17" s="19" t="s">
        <v>470</v>
      </c>
      <c r="CU17" s="19" t="s">
        <v>470</v>
      </c>
      <c r="CV17" s="19" t="s">
        <v>470</v>
      </c>
      <c r="CW17" s="19" t="s">
        <v>470</v>
      </c>
      <c r="CX17" s="19" t="s">
        <v>470</v>
      </c>
      <c r="CY17" s="20">
        <v>0</v>
      </c>
      <c r="DE17">
        <v>202</v>
      </c>
      <c r="DF17" t="s">
        <v>939</v>
      </c>
      <c r="DG17">
        <v>277</v>
      </c>
      <c r="DH17" t="s">
        <v>938</v>
      </c>
      <c r="DI17">
        <v>435.10171500000001</v>
      </c>
      <c r="DJ17">
        <v>435.10171500000001</v>
      </c>
    </row>
    <row r="18" spans="2:114">
      <c r="B18">
        <v>12</v>
      </c>
      <c r="C18" s="11" t="str">
        <f t="shared" si="2"/>
        <v>No</v>
      </c>
      <c r="D18" s="11" t="str">
        <f t="shared" si="3"/>
        <v>Yes</v>
      </c>
      <c r="E18" s="13" t="str">
        <f t="shared" si="4"/>
        <v>No</v>
      </c>
      <c r="F18" s="41">
        <f t="shared" si="13"/>
        <v>7.7689999999999996E-4</v>
      </c>
      <c r="G18" s="38"/>
      <c r="H18" s="38" t="str">
        <f t="shared" si="5"/>
        <v>No</v>
      </c>
      <c r="I18" s="38" t="str">
        <f t="shared" si="6"/>
        <v>Yes</v>
      </c>
      <c r="K18" s="39"/>
      <c r="L18" s="19"/>
      <c r="N18" s="18">
        <v>12</v>
      </c>
      <c r="O18" s="27"/>
      <c r="P18" s="27"/>
      <c r="Q18" s="27"/>
      <c r="R18" s="27"/>
      <c r="S18" s="19"/>
      <c r="T18" s="19"/>
      <c r="U18" s="19"/>
      <c r="V18" s="19"/>
      <c r="W18" s="28">
        <v>12</v>
      </c>
      <c r="X18" s="28">
        <v>14.32</v>
      </c>
      <c r="Y18" s="28">
        <v>7.7689999999999996E-4</v>
      </c>
      <c r="Z18" s="28">
        <v>2</v>
      </c>
      <c r="AA18" s="29">
        <v>12</v>
      </c>
      <c r="AB18" s="29">
        <v>7.7329999999999997</v>
      </c>
      <c r="AC18" s="29">
        <v>2.0930000000000001E-2</v>
      </c>
      <c r="AD18" s="30">
        <v>2</v>
      </c>
      <c r="AH18">
        <v>12</v>
      </c>
      <c r="AI18" t="str">
        <f t="shared" si="7"/>
        <v>Pos</v>
      </c>
      <c r="AJ18" t="str">
        <f t="shared" si="8"/>
        <v/>
      </c>
      <c r="AL18" s="18"/>
      <c r="AM18" s="19"/>
      <c r="AN18" s="19"/>
      <c r="AO18" s="19"/>
      <c r="AP18" s="19" t="s">
        <v>197</v>
      </c>
      <c r="AQ18" s="19"/>
      <c r="AR18" s="19" t="s">
        <v>470</v>
      </c>
      <c r="AS18" s="19" t="s">
        <v>470</v>
      </c>
      <c r="AT18" s="19" t="s">
        <v>470</v>
      </c>
      <c r="AU18" s="19" t="s">
        <v>470</v>
      </c>
      <c r="AV18" s="19" t="s">
        <v>470</v>
      </c>
      <c r="AW18" s="20">
        <v>0</v>
      </c>
      <c r="AX18" s="19"/>
      <c r="AY18" s="19"/>
      <c r="AZ18">
        <v>12</v>
      </c>
      <c r="BA18" t="str">
        <f t="shared" si="0"/>
        <v>Pos</v>
      </c>
      <c r="BB18" t="str">
        <f t="shared" si="9"/>
        <v/>
      </c>
      <c r="BD18" s="18"/>
      <c r="BE18" s="19"/>
      <c r="BF18" s="19"/>
      <c r="BG18" s="19"/>
      <c r="BH18" s="19" t="s">
        <v>482</v>
      </c>
      <c r="BI18" s="19"/>
      <c r="BJ18" s="19" t="s">
        <v>470</v>
      </c>
      <c r="BK18" s="19" t="s">
        <v>470</v>
      </c>
      <c r="BL18" s="19" t="s">
        <v>470</v>
      </c>
      <c r="BM18" s="19" t="s">
        <v>470</v>
      </c>
      <c r="BN18" s="19" t="s">
        <v>470</v>
      </c>
      <c r="BO18" s="20">
        <v>0</v>
      </c>
      <c r="BP18" s="19"/>
      <c r="BQ18" s="19"/>
      <c r="BR18">
        <v>12</v>
      </c>
      <c r="BS18" t="str">
        <f t="shared" si="10"/>
        <v>Neg</v>
      </c>
      <c r="BT18" t="str">
        <f t="shared" si="11"/>
        <v/>
      </c>
      <c r="BU18" s="19"/>
      <c r="BV18" s="18"/>
      <c r="BW18" s="19"/>
      <c r="BX18" s="19"/>
      <c r="BY18" s="19"/>
      <c r="BZ18" s="19" t="s">
        <v>57</v>
      </c>
      <c r="CA18" s="19"/>
      <c r="CB18" s="19" t="s">
        <v>470</v>
      </c>
      <c r="CC18" s="19" t="s">
        <v>470</v>
      </c>
      <c r="CD18" s="19" t="s">
        <v>470</v>
      </c>
      <c r="CE18" s="19" t="s">
        <v>470</v>
      </c>
      <c r="CF18" s="19" t="s">
        <v>470</v>
      </c>
      <c r="CG18" s="20">
        <v>0</v>
      </c>
      <c r="CH18" s="19"/>
      <c r="CI18" s="19"/>
      <c r="CJ18">
        <v>12</v>
      </c>
      <c r="CK18" t="str">
        <f t="shared" si="1"/>
        <v>Neg</v>
      </c>
      <c r="CL18" t="str">
        <f t="shared" si="12"/>
        <v/>
      </c>
      <c r="CN18" s="18"/>
      <c r="CO18" s="19"/>
      <c r="CP18" s="35"/>
      <c r="CQ18" s="19"/>
      <c r="CR18" s="19" t="s">
        <v>797</v>
      </c>
      <c r="CS18" s="19"/>
      <c r="CT18" s="19" t="s">
        <v>470</v>
      </c>
      <c r="CU18" s="19" t="s">
        <v>470</v>
      </c>
      <c r="CV18" s="19" t="s">
        <v>470</v>
      </c>
      <c r="CW18" s="19" t="s">
        <v>470</v>
      </c>
      <c r="CX18" s="19" t="s">
        <v>470</v>
      </c>
      <c r="CY18" s="20">
        <v>0</v>
      </c>
      <c r="DE18">
        <v>62</v>
      </c>
      <c r="DF18" t="s">
        <v>940</v>
      </c>
      <c r="DG18">
        <v>299</v>
      </c>
      <c r="DH18" t="s">
        <v>941</v>
      </c>
      <c r="DI18">
        <v>423.06991599999998</v>
      </c>
      <c r="DJ18">
        <v>423.06991599999998</v>
      </c>
    </row>
    <row r="19" spans="2:114">
      <c r="B19">
        <v>13</v>
      </c>
      <c r="C19" s="11" t="str">
        <f t="shared" si="2"/>
        <v>Yes</v>
      </c>
      <c r="D19" s="11" t="str">
        <f t="shared" si="3"/>
        <v>Yes</v>
      </c>
      <c r="E19" s="13" t="str">
        <f t="shared" si="4"/>
        <v>Yes</v>
      </c>
      <c r="F19" s="41">
        <f t="shared" si="13"/>
        <v>2.3310000000000001E-12</v>
      </c>
      <c r="G19" s="38" t="s">
        <v>949</v>
      </c>
      <c r="H19" s="38" t="str">
        <f t="shared" si="5"/>
        <v>No</v>
      </c>
      <c r="I19" s="38" t="str">
        <f t="shared" si="6"/>
        <v>No</v>
      </c>
      <c r="K19" s="39"/>
      <c r="L19" s="19"/>
      <c r="N19" s="18">
        <v>13</v>
      </c>
      <c r="O19" s="31">
        <v>13</v>
      </c>
      <c r="P19" s="31">
        <v>19.948</v>
      </c>
      <c r="Q19" s="31">
        <v>7.9559999999999997E-6</v>
      </c>
      <c r="R19" s="31">
        <v>1</v>
      </c>
      <c r="S19" s="32">
        <v>13</v>
      </c>
      <c r="T19" s="32">
        <v>30.891999999999999</v>
      </c>
      <c r="U19" s="32">
        <v>8.9569999999999995E-7</v>
      </c>
      <c r="V19" s="32">
        <v>3</v>
      </c>
      <c r="W19" s="28">
        <v>13</v>
      </c>
      <c r="X19" s="28">
        <v>45.058</v>
      </c>
      <c r="Y19" s="28">
        <v>1.6429999999999999E-10</v>
      </c>
      <c r="Z19" s="28">
        <v>2</v>
      </c>
      <c r="AA19" s="29">
        <v>13</v>
      </c>
      <c r="AB19" s="29">
        <v>60.451999999999998</v>
      </c>
      <c r="AC19" s="29">
        <v>2.3310000000000001E-12</v>
      </c>
      <c r="AD19" s="30">
        <v>4</v>
      </c>
      <c r="AH19">
        <v>13</v>
      </c>
      <c r="AI19" t="str">
        <f t="shared" si="7"/>
        <v>Neg</v>
      </c>
      <c r="AJ19">
        <f t="shared" si="8"/>
        <v>12</v>
      </c>
      <c r="AL19" s="18">
        <v>12</v>
      </c>
      <c r="AM19" s="19">
        <v>14.32</v>
      </c>
      <c r="AN19" s="19">
        <v>7.7689999999999996E-4</v>
      </c>
      <c r="AO19" s="19">
        <v>2</v>
      </c>
      <c r="AP19" s="19" t="s">
        <v>198</v>
      </c>
      <c r="AQ19" s="19" t="s">
        <v>11</v>
      </c>
      <c r="AR19" s="19" t="s">
        <v>470</v>
      </c>
      <c r="AS19" s="19" t="b">
        <v>0</v>
      </c>
      <c r="AT19" s="19" t="b">
        <v>0</v>
      </c>
      <c r="AU19" s="19" t="b">
        <v>1</v>
      </c>
      <c r="AV19" s="19" t="b">
        <v>0</v>
      </c>
      <c r="AW19" s="20">
        <v>1</v>
      </c>
      <c r="AX19" s="19"/>
      <c r="AY19" s="19"/>
      <c r="AZ19">
        <v>13</v>
      </c>
      <c r="BA19" t="str">
        <f t="shared" si="0"/>
        <v>Neg</v>
      </c>
      <c r="BB19" t="str">
        <f t="shared" si="9"/>
        <v/>
      </c>
      <c r="BD19" s="18">
        <v>13</v>
      </c>
      <c r="BE19" s="19">
        <v>60.451999999999998</v>
      </c>
      <c r="BF19" s="35">
        <v>2.3310000000000001E-12</v>
      </c>
      <c r="BG19" s="19">
        <v>4</v>
      </c>
      <c r="BH19" s="19" t="s">
        <v>483</v>
      </c>
      <c r="BI19" s="19" t="s">
        <v>11</v>
      </c>
      <c r="BJ19" s="19" t="s">
        <v>470</v>
      </c>
      <c r="BK19" s="19" t="s">
        <v>470</v>
      </c>
      <c r="BL19" s="19" t="s">
        <v>470</v>
      </c>
      <c r="BM19" s="19" t="s">
        <v>470</v>
      </c>
      <c r="BN19" s="19" t="s">
        <v>470</v>
      </c>
      <c r="BO19" s="20">
        <v>0</v>
      </c>
      <c r="BP19" s="19"/>
      <c r="BQ19" s="19"/>
      <c r="BR19">
        <v>13</v>
      </c>
      <c r="BS19" t="str">
        <f t="shared" si="10"/>
        <v>Neg</v>
      </c>
      <c r="BT19" t="str">
        <f t="shared" si="11"/>
        <v/>
      </c>
      <c r="BU19" s="19"/>
      <c r="BV19" s="18">
        <v>65</v>
      </c>
      <c r="BW19" s="19">
        <v>25.460999999999999</v>
      </c>
      <c r="BX19" s="35">
        <v>1.1349999999999999E-4</v>
      </c>
      <c r="BY19" s="19">
        <v>5</v>
      </c>
      <c r="BZ19" s="19" t="s">
        <v>58</v>
      </c>
      <c r="CA19" s="19" t="s">
        <v>11</v>
      </c>
      <c r="CB19" s="19" t="b">
        <v>0</v>
      </c>
      <c r="CC19" s="19" t="s">
        <v>470</v>
      </c>
      <c r="CD19" s="19" t="s">
        <v>470</v>
      </c>
      <c r="CE19" s="19" t="s">
        <v>470</v>
      </c>
      <c r="CF19" s="19" t="s">
        <v>470</v>
      </c>
      <c r="CG19" s="20">
        <v>0</v>
      </c>
      <c r="CH19" s="19"/>
      <c r="CI19" s="19"/>
      <c r="CJ19">
        <v>13</v>
      </c>
      <c r="CK19" t="str">
        <f t="shared" si="1"/>
        <v>Neg</v>
      </c>
      <c r="CL19" t="str">
        <f t="shared" si="12"/>
        <v/>
      </c>
      <c r="CN19" s="18">
        <v>62</v>
      </c>
      <c r="CO19" s="19">
        <v>11.811999999999999</v>
      </c>
      <c r="CP19" s="19">
        <v>1.8800000000000001E-2</v>
      </c>
      <c r="CQ19" s="19">
        <v>4</v>
      </c>
      <c r="CR19" s="19" t="s">
        <v>798</v>
      </c>
      <c r="CS19" s="19" t="s">
        <v>11</v>
      </c>
      <c r="CT19" s="19" t="s">
        <v>470</v>
      </c>
      <c r="CU19" s="19" t="s">
        <v>470</v>
      </c>
      <c r="CV19" s="19" t="s">
        <v>470</v>
      </c>
      <c r="CW19" s="19" t="s">
        <v>470</v>
      </c>
      <c r="CX19" s="19" t="s">
        <v>470</v>
      </c>
      <c r="CY19" s="20">
        <v>0</v>
      </c>
      <c r="DE19">
        <v>154</v>
      </c>
      <c r="DF19" t="s">
        <v>941</v>
      </c>
      <c r="DG19">
        <v>468</v>
      </c>
      <c r="DH19" t="s">
        <v>938</v>
      </c>
      <c r="DI19">
        <v>382.397064</v>
      </c>
      <c r="DJ19">
        <v>382.397064</v>
      </c>
    </row>
    <row r="20" spans="2:114">
      <c r="B20">
        <v>14</v>
      </c>
      <c r="C20" s="11" t="str">
        <f t="shared" si="2"/>
        <v>Yes</v>
      </c>
      <c r="D20" s="11" t="str">
        <f t="shared" si="3"/>
        <v>Yes</v>
      </c>
      <c r="E20" s="13" t="str">
        <f t="shared" si="4"/>
        <v>Yes</v>
      </c>
      <c r="F20" s="41">
        <f t="shared" si="13"/>
        <v>4.1659999999999999E-9</v>
      </c>
      <c r="G20" s="38" t="s">
        <v>949</v>
      </c>
      <c r="H20" s="38" t="str">
        <f t="shared" si="5"/>
        <v>No</v>
      </c>
      <c r="I20" s="38" t="str">
        <f t="shared" si="6"/>
        <v>No</v>
      </c>
      <c r="K20" s="39"/>
      <c r="L20" s="19"/>
      <c r="N20" s="18">
        <v>14</v>
      </c>
      <c r="O20" s="31">
        <v>14</v>
      </c>
      <c r="P20" s="31">
        <v>14.651</v>
      </c>
      <c r="Q20" s="31">
        <v>6.5839999999999996E-4</v>
      </c>
      <c r="R20" s="31">
        <v>2</v>
      </c>
      <c r="S20" s="32">
        <v>14</v>
      </c>
      <c r="T20" s="32">
        <v>37.709000000000003</v>
      </c>
      <c r="U20" s="32">
        <v>1.2870000000000001E-7</v>
      </c>
      <c r="V20" s="32">
        <v>4</v>
      </c>
      <c r="W20" s="28">
        <v>14</v>
      </c>
      <c r="X20" s="28">
        <v>38.593000000000004</v>
      </c>
      <c r="Y20" s="28">
        <v>4.1659999999999999E-9</v>
      </c>
      <c r="Z20" s="28">
        <v>2</v>
      </c>
      <c r="AA20" s="19"/>
      <c r="AB20" s="19"/>
      <c r="AC20" s="19"/>
      <c r="AD20" s="20"/>
      <c r="AH20">
        <v>14</v>
      </c>
      <c r="AI20" t="str">
        <f t="shared" si="7"/>
        <v>Neg</v>
      </c>
      <c r="AJ20" t="str">
        <f t="shared" si="8"/>
        <v/>
      </c>
      <c r="AL20" s="18"/>
      <c r="AM20" s="19"/>
      <c r="AN20" s="19"/>
      <c r="AO20" s="19"/>
      <c r="AP20" s="19" t="s">
        <v>199</v>
      </c>
      <c r="AQ20" s="19"/>
      <c r="AR20" s="19" t="s">
        <v>470</v>
      </c>
      <c r="AS20" s="19" t="s">
        <v>470</v>
      </c>
      <c r="AT20" s="19" t="s">
        <v>470</v>
      </c>
      <c r="AU20" s="19" t="s">
        <v>470</v>
      </c>
      <c r="AV20" s="19" t="s">
        <v>470</v>
      </c>
      <c r="AW20" s="20">
        <v>0</v>
      </c>
      <c r="AX20" s="19"/>
      <c r="AY20" s="19"/>
      <c r="AZ20">
        <v>14</v>
      </c>
      <c r="BA20" t="str">
        <f t="shared" si="0"/>
        <v>Neg</v>
      </c>
      <c r="BB20" t="str">
        <f t="shared" si="9"/>
        <v/>
      </c>
      <c r="BD20" s="18"/>
      <c r="BE20" s="19"/>
      <c r="BF20" s="35"/>
      <c r="BG20" s="19"/>
      <c r="BH20" s="19" t="s">
        <v>484</v>
      </c>
      <c r="BI20" s="19"/>
      <c r="BJ20" s="19" t="s">
        <v>470</v>
      </c>
      <c r="BK20" s="19" t="s">
        <v>470</v>
      </c>
      <c r="BL20" s="19" t="s">
        <v>470</v>
      </c>
      <c r="BM20" s="19" t="s">
        <v>470</v>
      </c>
      <c r="BN20" s="19" t="s">
        <v>470</v>
      </c>
      <c r="BO20" s="20">
        <v>0</v>
      </c>
      <c r="BP20" s="19"/>
      <c r="BQ20" s="19"/>
      <c r="BR20">
        <v>14</v>
      </c>
      <c r="BS20" t="str">
        <f t="shared" si="10"/>
        <v>Neg</v>
      </c>
      <c r="BT20" t="str">
        <f t="shared" si="11"/>
        <v/>
      </c>
      <c r="BU20" s="19"/>
      <c r="BV20" s="18"/>
      <c r="BW20" s="19"/>
      <c r="BX20" s="35"/>
      <c r="BY20" s="19"/>
      <c r="BZ20" s="19" t="s">
        <v>59</v>
      </c>
      <c r="CA20" s="19"/>
      <c r="CB20" s="19" t="s">
        <v>470</v>
      </c>
      <c r="CC20" s="19" t="s">
        <v>470</v>
      </c>
      <c r="CD20" s="19" t="s">
        <v>470</v>
      </c>
      <c r="CE20" s="19" t="s">
        <v>470</v>
      </c>
      <c r="CF20" s="19" t="s">
        <v>470</v>
      </c>
      <c r="CG20" s="20">
        <v>0</v>
      </c>
      <c r="CH20" s="19"/>
      <c r="CI20" s="19"/>
      <c r="CJ20">
        <v>14</v>
      </c>
      <c r="CK20" t="str">
        <f t="shared" si="1"/>
        <v>Neg</v>
      </c>
      <c r="CL20" t="str">
        <f t="shared" si="12"/>
        <v/>
      </c>
      <c r="CN20" s="18"/>
      <c r="CO20" s="19"/>
      <c r="CP20" s="19"/>
      <c r="CQ20" s="19"/>
      <c r="CR20" s="19" t="s">
        <v>799</v>
      </c>
      <c r="CS20" s="19"/>
      <c r="CT20" s="19" t="s">
        <v>470</v>
      </c>
      <c r="CU20" s="19" t="s">
        <v>470</v>
      </c>
      <c r="CV20" s="19" t="s">
        <v>470</v>
      </c>
      <c r="CW20" s="19" t="s">
        <v>470</v>
      </c>
      <c r="CX20" s="19" t="s">
        <v>470</v>
      </c>
      <c r="CY20" s="20">
        <v>0</v>
      </c>
      <c r="DE20">
        <v>147</v>
      </c>
      <c r="DF20" t="s">
        <v>942</v>
      </c>
      <c r="DG20">
        <v>313</v>
      </c>
      <c r="DH20" t="s">
        <v>943</v>
      </c>
      <c r="DI20">
        <v>374.51501500000001</v>
      </c>
      <c r="DJ20">
        <v>374.51501500000001</v>
      </c>
    </row>
    <row r="21" spans="2:114">
      <c r="B21">
        <v>15</v>
      </c>
      <c r="C21" s="11" t="str">
        <f t="shared" si="2"/>
        <v>No</v>
      </c>
      <c r="D21" s="11" t="str">
        <f t="shared" si="3"/>
        <v>Yes</v>
      </c>
      <c r="E21" s="13" t="str">
        <f t="shared" si="4"/>
        <v>Yes</v>
      </c>
      <c r="F21" s="41">
        <f t="shared" si="13"/>
        <v>5.7729999999999997E-13</v>
      </c>
      <c r="G21" s="38"/>
      <c r="H21" s="38" t="str">
        <f t="shared" si="5"/>
        <v>No</v>
      </c>
      <c r="I21" s="38" t="str">
        <f t="shared" si="6"/>
        <v>No</v>
      </c>
      <c r="K21" s="39"/>
      <c r="L21" s="19"/>
      <c r="N21" s="18">
        <v>15</v>
      </c>
      <c r="O21" s="27"/>
      <c r="P21" s="27"/>
      <c r="Q21" s="27"/>
      <c r="R21" s="27"/>
      <c r="S21" s="19"/>
      <c r="T21" s="19"/>
      <c r="U21" s="19"/>
      <c r="V21" s="19"/>
      <c r="W21" s="28">
        <v>15</v>
      </c>
      <c r="X21" s="28">
        <v>60.036999999999999</v>
      </c>
      <c r="Y21" s="28">
        <v>5.7729999999999997E-13</v>
      </c>
      <c r="Z21" s="28">
        <v>3</v>
      </c>
      <c r="AA21" s="29">
        <v>15</v>
      </c>
      <c r="AB21" s="29">
        <v>38.856000000000002</v>
      </c>
      <c r="AC21" s="29">
        <v>7.4620000000000002E-8</v>
      </c>
      <c r="AD21" s="30">
        <v>4</v>
      </c>
      <c r="AH21">
        <v>15</v>
      </c>
      <c r="AI21" t="str">
        <f t="shared" si="7"/>
        <v>Neg</v>
      </c>
      <c r="AJ21" t="str">
        <f t="shared" si="8"/>
        <v/>
      </c>
      <c r="AL21" s="18">
        <v>13</v>
      </c>
      <c r="AM21" s="19">
        <v>45.058</v>
      </c>
      <c r="AN21" s="19">
        <v>1.6429999999999999E-10</v>
      </c>
      <c r="AO21" s="19">
        <v>2</v>
      </c>
      <c r="AP21" s="19" t="s">
        <v>200</v>
      </c>
      <c r="AQ21" s="19" t="s">
        <v>11</v>
      </c>
      <c r="AR21" s="19" t="s">
        <v>470</v>
      </c>
      <c r="AS21" s="19" t="s">
        <v>470</v>
      </c>
      <c r="AT21" s="19" t="s">
        <v>470</v>
      </c>
      <c r="AU21" s="19" t="s">
        <v>470</v>
      </c>
      <c r="AV21" s="19" t="s">
        <v>470</v>
      </c>
      <c r="AW21" s="20">
        <v>0</v>
      </c>
      <c r="AX21" s="19"/>
      <c r="AY21" s="19"/>
      <c r="AZ21">
        <v>15</v>
      </c>
      <c r="BA21" t="str">
        <f t="shared" si="0"/>
        <v>Neg</v>
      </c>
      <c r="BB21" t="str">
        <f t="shared" si="9"/>
        <v/>
      </c>
      <c r="BD21" s="18">
        <v>15</v>
      </c>
      <c r="BE21" s="19">
        <v>38.856000000000002</v>
      </c>
      <c r="BF21" s="35">
        <v>7.4620000000000002E-8</v>
      </c>
      <c r="BG21" s="19">
        <v>4</v>
      </c>
      <c r="BH21" s="19" t="s">
        <v>485</v>
      </c>
      <c r="BI21" s="19" t="s">
        <v>11</v>
      </c>
      <c r="BJ21" s="19" t="s">
        <v>470</v>
      </c>
      <c r="BK21" s="19" t="s">
        <v>470</v>
      </c>
      <c r="BL21" s="19" t="s">
        <v>470</v>
      </c>
      <c r="BM21" s="19" t="s">
        <v>470</v>
      </c>
      <c r="BN21" s="19" t="s">
        <v>470</v>
      </c>
      <c r="BO21" s="20">
        <v>0</v>
      </c>
      <c r="BP21" s="19"/>
      <c r="BQ21" s="19"/>
      <c r="BR21">
        <v>15</v>
      </c>
      <c r="BS21" t="str">
        <f t="shared" si="10"/>
        <v>Neg</v>
      </c>
      <c r="BT21" t="str">
        <f t="shared" si="11"/>
        <v/>
      </c>
      <c r="BU21" s="19"/>
      <c r="BV21" s="18">
        <v>86</v>
      </c>
      <c r="BW21" s="19">
        <v>23.666</v>
      </c>
      <c r="BX21" s="35">
        <v>7.2599999999999999E-6</v>
      </c>
      <c r="BY21" s="19">
        <v>2</v>
      </c>
      <c r="BZ21" s="19" t="s">
        <v>61</v>
      </c>
      <c r="CA21" s="19" t="s">
        <v>11</v>
      </c>
      <c r="CB21" s="19" t="s">
        <v>470</v>
      </c>
      <c r="CC21" s="19" t="s">
        <v>470</v>
      </c>
      <c r="CD21" s="19" t="s">
        <v>470</v>
      </c>
      <c r="CE21" s="19" t="s">
        <v>470</v>
      </c>
      <c r="CF21" s="19" t="s">
        <v>470</v>
      </c>
      <c r="CG21" s="20">
        <v>0</v>
      </c>
      <c r="CH21" s="19"/>
      <c r="CI21" s="19"/>
      <c r="CJ21">
        <v>15</v>
      </c>
      <c r="CK21" t="str">
        <f t="shared" si="1"/>
        <v>Neg</v>
      </c>
      <c r="CL21" t="str">
        <f t="shared" si="12"/>
        <v/>
      </c>
      <c r="CN21" s="18">
        <v>64</v>
      </c>
      <c r="CO21" s="19">
        <v>23.646999999999998</v>
      </c>
      <c r="CP21" s="35">
        <v>9.4010000000000003E-5</v>
      </c>
      <c r="CQ21" s="19">
        <v>4</v>
      </c>
      <c r="CR21" s="19" t="s">
        <v>800</v>
      </c>
      <c r="CS21" s="19" t="s">
        <v>11</v>
      </c>
      <c r="CT21" s="19" t="s">
        <v>470</v>
      </c>
      <c r="CU21" s="19" t="s">
        <v>470</v>
      </c>
      <c r="CV21" s="19" t="s">
        <v>470</v>
      </c>
      <c r="CW21" s="19" t="s">
        <v>470</v>
      </c>
      <c r="CX21" s="19" t="s">
        <v>470</v>
      </c>
      <c r="CY21" s="20">
        <v>0</v>
      </c>
      <c r="DE21">
        <v>154</v>
      </c>
      <c r="DF21" t="s">
        <v>941</v>
      </c>
      <c r="DG21">
        <v>190</v>
      </c>
      <c r="DH21" t="s">
        <v>944</v>
      </c>
      <c r="DI21">
        <v>370.02761800000002</v>
      </c>
      <c r="DJ21">
        <v>370.02761800000002</v>
      </c>
    </row>
    <row r="22" spans="2:114">
      <c r="B22">
        <v>16</v>
      </c>
      <c r="C22" s="11" t="str">
        <f t="shared" si="2"/>
        <v>No</v>
      </c>
      <c r="D22" s="11" t="str">
        <f t="shared" si="3"/>
        <v>Yes</v>
      </c>
      <c r="E22" s="13" t="str">
        <f t="shared" si="4"/>
        <v>Yes</v>
      </c>
      <c r="F22" s="41">
        <f t="shared" si="13"/>
        <v>1.6489999999999999E-11</v>
      </c>
      <c r="G22" s="38"/>
      <c r="H22" s="38" t="str">
        <f t="shared" si="5"/>
        <v>No</v>
      </c>
      <c r="I22" s="38" t="str">
        <f t="shared" si="6"/>
        <v>No</v>
      </c>
      <c r="K22" s="39"/>
      <c r="L22" s="19"/>
      <c r="N22" s="18">
        <v>16</v>
      </c>
      <c r="O22" s="27"/>
      <c r="P22" s="27"/>
      <c r="Q22" s="27"/>
      <c r="R22" s="27"/>
      <c r="S22" s="19"/>
      <c r="T22" s="19"/>
      <c r="U22" s="19"/>
      <c r="V22" s="19"/>
      <c r="W22" s="28">
        <v>16</v>
      </c>
      <c r="X22" s="28">
        <v>59.357999999999997</v>
      </c>
      <c r="Y22" s="28">
        <v>1.6489999999999999E-11</v>
      </c>
      <c r="Z22" s="28">
        <v>5</v>
      </c>
      <c r="AA22" s="29">
        <v>16</v>
      </c>
      <c r="AB22" s="29">
        <v>38.444000000000003</v>
      </c>
      <c r="AC22" s="29">
        <v>9.1989999999999997E-7</v>
      </c>
      <c r="AD22" s="30">
        <v>6</v>
      </c>
      <c r="AH22">
        <v>16</v>
      </c>
      <c r="AI22" t="str">
        <f t="shared" si="7"/>
        <v>Neg</v>
      </c>
      <c r="AJ22" t="str">
        <f t="shared" si="8"/>
        <v/>
      </c>
      <c r="AL22" s="18"/>
      <c r="AM22" s="19"/>
      <c r="AN22" s="19"/>
      <c r="AO22" s="19"/>
      <c r="AP22" s="19" t="s">
        <v>201</v>
      </c>
      <c r="AQ22" s="19"/>
      <c r="AR22" s="19" t="s">
        <v>470</v>
      </c>
      <c r="AS22" s="19" t="s">
        <v>470</v>
      </c>
      <c r="AT22" s="19" t="s">
        <v>470</v>
      </c>
      <c r="AU22" s="19" t="s">
        <v>470</v>
      </c>
      <c r="AV22" s="19" t="s">
        <v>470</v>
      </c>
      <c r="AW22" s="20">
        <v>0</v>
      </c>
      <c r="AX22" s="19"/>
      <c r="AY22" s="19"/>
      <c r="AZ22">
        <v>16</v>
      </c>
      <c r="BA22" t="str">
        <f t="shared" si="0"/>
        <v>Neg</v>
      </c>
      <c r="BB22" t="str">
        <f t="shared" si="9"/>
        <v/>
      </c>
      <c r="BD22" s="18"/>
      <c r="BE22" s="19"/>
      <c r="BF22" s="35"/>
      <c r="BG22" s="19"/>
      <c r="BH22" s="19" t="s">
        <v>486</v>
      </c>
      <c r="BI22" s="19"/>
      <c r="BJ22" s="19" t="s">
        <v>470</v>
      </c>
      <c r="BK22" s="19" t="s">
        <v>470</v>
      </c>
      <c r="BL22" s="19" t="s">
        <v>470</v>
      </c>
      <c r="BM22" s="19" t="s">
        <v>470</v>
      </c>
      <c r="BN22" s="19" t="s">
        <v>470</v>
      </c>
      <c r="BO22" s="20">
        <v>0</v>
      </c>
      <c r="BP22" s="19"/>
      <c r="BQ22" s="19"/>
      <c r="BR22">
        <v>16</v>
      </c>
      <c r="BS22" t="str">
        <f t="shared" si="10"/>
        <v>Neg</v>
      </c>
      <c r="BT22" t="str">
        <f t="shared" si="11"/>
        <v/>
      </c>
      <c r="BU22" s="19"/>
      <c r="BV22" s="18"/>
      <c r="BW22" s="19"/>
      <c r="BX22" s="35"/>
      <c r="BY22" s="19"/>
      <c r="BZ22" s="19" t="s">
        <v>62</v>
      </c>
      <c r="CA22" s="19"/>
      <c r="CB22" s="19" t="s">
        <v>470</v>
      </c>
      <c r="CC22" s="19" t="s">
        <v>470</v>
      </c>
      <c r="CD22" s="19" t="s">
        <v>470</v>
      </c>
      <c r="CE22" s="19" t="s">
        <v>470</v>
      </c>
      <c r="CF22" s="19" t="s">
        <v>470</v>
      </c>
      <c r="CG22" s="20">
        <v>0</v>
      </c>
      <c r="CH22" s="19"/>
      <c r="CI22" s="19"/>
      <c r="CJ22">
        <v>16</v>
      </c>
      <c r="CK22" t="str">
        <f t="shared" si="1"/>
        <v>Neg</v>
      </c>
      <c r="CL22" t="str">
        <f t="shared" si="12"/>
        <v/>
      </c>
      <c r="CN22" s="18"/>
      <c r="CO22" s="19"/>
      <c r="CP22" s="35"/>
      <c r="CQ22" s="19"/>
      <c r="CR22" s="19" t="s">
        <v>801</v>
      </c>
      <c r="CS22" s="19"/>
      <c r="CT22" s="19" t="s">
        <v>470</v>
      </c>
      <c r="CU22" s="19" t="s">
        <v>470</v>
      </c>
      <c r="CV22" s="19" t="s">
        <v>470</v>
      </c>
      <c r="CW22" s="19" t="s">
        <v>470</v>
      </c>
      <c r="CX22" s="19" t="s">
        <v>470</v>
      </c>
      <c r="CY22" s="20">
        <v>0</v>
      </c>
      <c r="DE22">
        <v>252</v>
      </c>
      <c r="DF22" t="s">
        <v>945</v>
      </c>
      <c r="DG22">
        <v>537</v>
      </c>
      <c r="DH22" t="s">
        <v>944</v>
      </c>
      <c r="DI22">
        <v>356.43710299999998</v>
      </c>
      <c r="DJ22">
        <v>356.43710299999998</v>
      </c>
    </row>
    <row r="23" spans="2:114">
      <c r="B23">
        <v>17</v>
      </c>
      <c r="C23" s="11" t="str">
        <f t="shared" si="2"/>
        <v>No</v>
      </c>
      <c r="D23" s="11" t="str">
        <f t="shared" si="3"/>
        <v>No</v>
      </c>
      <c r="E23" s="13" t="str">
        <f t="shared" si="4"/>
        <v>No</v>
      </c>
      <c r="F23" s="41" t="str">
        <f t="shared" si="13"/>
        <v/>
      </c>
      <c r="G23" s="38"/>
      <c r="H23" s="38" t="str">
        <f t="shared" si="5"/>
        <v>No</v>
      </c>
      <c r="I23" s="38" t="str">
        <f t="shared" si="6"/>
        <v>No</v>
      </c>
      <c r="K23" s="39"/>
      <c r="L23" s="19"/>
      <c r="N23" s="18">
        <v>17</v>
      </c>
      <c r="O23" s="27"/>
      <c r="P23" s="27"/>
      <c r="Q23" s="27"/>
      <c r="R23" s="27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20"/>
      <c r="AH23">
        <v>17</v>
      </c>
      <c r="AI23" t="str">
        <f t="shared" si="7"/>
        <v>Neg</v>
      </c>
      <c r="AJ23" t="str">
        <f t="shared" si="8"/>
        <v/>
      </c>
      <c r="AL23" s="18">
        <v>14</v>
      </c>
      <c r="AM23" s="19">
        <v>38.593000000000004</v>
      </c>
      <c r="AN23" s="19">
        <v>4.1659999999999999E-9</v>
      </c>
      <c r="AO23" s="19">
        <v>2</v>
      </c>
      <c r="AP23" s="19" t="s">
        <v>202</v>
      </c>
      <c r="AQ23" s="19" t="s">
        <v>11</v>
      </c>
      <c r="AR23" s="19" t="s">
        <v>470</v>
      </c>
      <c r="AS23" s="19" t="s">
        <v>470</v>
      </c>
      <c r="AT23" s="19" t="s">
        <v>470</v>
      </c>
      <c r="AU23" s="19" t="s">
        <v>470</v>
      </c>
      <c r="AV23" s="19" t="s">
        <v>470</v>
      </c>
      <c r="AW23" s="20">
        <v>0</v>
      </c>
      <c r="AX23" s="19"/>
      <c r="AY23" s="19"/>
      <c r="AZ23">
        <v>17</v>
      </c>
      <c r="BA23" t="str">
        <f t="shared" si="0"/>
        <v>Neg</v>
      </c>
      <c r="BB23" t="str">
        <f t="shared" si="9"/>
        <v/>
      </c>
      <c r="BD23" s="18">
        <v>16</v>
      </c>
      <c r="BE23" s="19">
        <v>38.444000000000003</v>
      </c>
      <c r="BF23" s="35">
        <v>9.1989999999999997E-7</v>
      </c>
      <c r="BG23" s="19">
        <v>6</v>
      </c>
      <c r="BH23" s="19" t="s">
        <v>487</v>
      </c>
      <c r="BI23" s="19" t="s">
        <v>11</v>
      </c>
      <c r="BJ23" s="19" t="s">
        <v>470</v>
      </c>
      <c r="BK23" s="19" t="s">
        <v>470</v>
      </c>
      <c r="BL23" s="19" t="s">
        <v>470</v>
      </c>
      <c r="BM23" s="19" t="s">
        <v>470</v>
      </c>
      <c r="BN23" s="19" t="s">
        <v>470</v>
      </c>
      <c r="BO23" s="20">
        <v>0</v>
      </c>
      <c r="BP23" s="19"/>
      <c r="BQ23" s="19"/>
      <c r="BR23">
        <v>17</v>
      </c>
      <c r="BS23" t="str">
        <f t="shared" si="10"/>
        <v>Neg</v>
      </c>
      <c r="BT23" t="str">
        <f t="shared" si="11"/>
        <v/>
      </c>
      <c r="BU23" s="19"/>
      <c r="BV23" s="18">
        <v>91</v>
      </c>
      <c r="BW23" s="19">
        <v>741.47199999999998</v>
      </c>
      <c r="BX23" s="35">
        <v>5.2849999999999997E-158</v>
      </c>
      <c r="BY23" s="19">
        <v>5</v>
      </c>
      <c r="BZ23" s="19" t="s">
        <v>63</v>
      </c>
      <c r="CA23" s="19" t="s">
        <v>11</v>
      </c>
      <c r="CB23" s="19" t="s">
        <v>470</v>
      </c>
      <c r="CC23" s="19" t="s">
        <v>470</v>
      </c>
      <c r="CD23" s="19" t="s">
        <v>470</v>
      </c>
      <c r="CE23" s="19" t="s">
        <v>470</v>
      </c>
      <c r="CF23" s="19" t="s">
        <v>470</v>
      </c>
      <c r="CG23" s="20">
        <v>0</v>
      </c>
      <c r="CH23" s="19"/>
      <c r="CI23" s="19"/>
      <c r="CJ23">
        <v>17</v>
      </c>
      <c r="CK23" t="str">
        <f t="shared" si="1"/>
        <v>Neg</v>
      </c>
      <c r="CL23" t="str">
        <f t="shared" si="12"/>
        <v/>
      </c>
      <c r="CN23" s="18">
        <v>65</v>
      </c>
      <c r="CO23" s="19">
        <v>36.405999999999999</v>
      </c>
      <c r="CP23" s="35">
        <v>7.8790000000000001E-7</v>
      </c>
      <c r="CQ23" s="19">
        <v>5</v>
      </c>
      <c r="CR23" s="19" t="s">
        <v>802</v>
      </c>
      <c r="CS23" s="19" t="s">
        <v>11</v>
      </c>
      <c r="CT23" s="19" t="b">
        <v>0</v>
      </c>
      <c r="CU23" s="19" t="s">
        <v>470</v>
      </c>
      <c r="CV23" s="19" t="s">
        <v>470</v>
      </c>
      <c r="CW23" s="19" t="s">
        <v>470</v>
      </c>
      <c r="CX23" s="19" t="s">
        <v>470</v>
      </c>
      <c r="CY23" s="20">
        <v>0</v>
      </c>
      <c r="DE23">
        <v>147</v>
      </c>
      <c r="DF23" t="s">
        <v>942</v>
      </c>
      <c r="DG23">
        <v>177</v>
      </c>
      <c r="DH23" t="s">
        <v>942</v>
      </c>
      <c r="DI23">
        <v>323.14968900000002</v>
      </c>
      <c r="DJ23">
        <v>323.14968900000002</v>
      </c>
    </row>
    <row r="24" spans="2:114">
      <c r="B24">
        <v>18</v>
      </c>
      <c r="C24" s="11" t="str">
        <f t="shared" si="2"/>
        <v>No</v>
      </c>
      <c r="D24" s="11" t="str">
        <f t="shared" si="3"/>
        <v>No</v>
      </c>
      <c r="E24" s="13" t="str">
        <f t="shared" si="4"/>
        <v>No</v>
      </c>
      <c r="F24" s="41" t="str">
        <f t="shared" si="13"/>
        <v/>
      </c>
      <c r="G24" s="38"/>
      <c r="H24" s="38" t="str">
        <f t="shared" si="5"/>
        <v>No</v>
      </c>
      <c r="I24" s="38" t="str">
        <f t="shared" si="6"/>
        <v>No</v>
      </c>
      <c r="K24" s="39"/>
      <c r="L24" s="19"/>
      <c r="N24" s="18">
        <v>18</v>
      </c>
      <c r="O24" s="27"/>
      <c r="P24" s="27"/>
      <c r="Q24" s="27"/>
      <c r="R24" s="27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20"/>
      <c r="AH24">
        <v>18</v>
      </c>
      <c r="AI24" t="str">
        <f t="shared" si="7"/>
        <v>Neg</v>
      </c>
      <c r="AJ24" t="str">
        <f t="shared" si="8"/>
        <v/>
      </c>
      <c r="AL24" s="18"/>
      <c r="AM24" s="19"/>
      <c r="AN24" s="19"/>
      <c r="AO24" s="19"/>
      <c r="AP24" s="19" t="s">
        <v>203</v>
      </c>
      <c r="AQ24" s="19"/>
      <c r="AR24" s="19" t="s">
        <v>470</v>
      </c>
      <c r="AS24" s="19" t="s">
        <v>470</v>
      </c>
      <c r="AT24" s="19" t="s">
        <v>470</v>
      </c>
      <c r="AU24" s="19" t="s">
        <v>470</v>
      </c>
      <c r="AV24" s="19" t="s">
        <v>470</v>
      </c>
      <c r="AW24" s="20">
        <v>0</v>
      </c>
      <c r="AX24" s="19"/>
      <c r="AY24" s="19"/>
      <c r="AZ24">
        <v>18</v>
      </c>
      <c r="BA24" t="str">
        <f t="shared" si="0"/>
        <v>Neg</v>
      </c>
      <c r="BB24" t="str">
        <f t="shared" si="9"/>
        <v/>
      </c>
      <c r="BD24" s="18"/>
      <c r="BE24" s="19"/>
      <c r="BF24" s="35"/>
      <c r="BG24" s="19"/>
      <c r="BH24" s="19" t="s">
        <v>488</v>
      </c>
      <c r="BI24" s="19"/>
      <c r="BJ24" s="19" t="s">
        <v>470</v>
      </c>
      <c r="BK24" s="19" t="s">
        <v>470</v>
      </c>
      <c r="BL24" s="19" t="s">
        <v>470</v>
      </c>
      <c r="BM24" s="19" t="s">
        <v>470</v>
      </c>
      <c r="BN24" s="19" t="s">
        <v>470</v>
      </c>
      <c r="BO24" s="20">
        <v>0</v>
      </c>
      <c r="BP24" s="19"/>
      <c r="BQ24" s="19"/>
      <c r="BR24">
        <v>18</v>
      </c>
      <c r="BS24" t="str">
        <f t="shared" si="10"/>
        <v>Neg</v>
      </c>
      <c r="BT24" t="str">
        <f t="shared" si="11"/>
        <v/>
      </c>
      <c r="BU24" s="19"/>
      <c r="BV24" s="18"/>
      <c r="BW24" s="19"/>
      <c r="BX24" s="35"/>
      <c r="BY24" s="19"/>
      <c r="BZ24" s="19" t="s">
        <v>64</v>
      </c>
      <c r="CA24" s="19"/>
      <c r="CB24" s="19" t="s">
        <v>470</v>
      </c>
      <c r="CC24" s="19" t="s">
        <v>470</v>
      </c>
      <c r="CD24" s="19" t="s">
        <v>470</v>
      </c>
      <c r="CE24" s="19" t="s">
        <v>470</v>
      </c>
      <c r="CF24" s="19" t="s">
        <v>470</v>
      </c>
      <c r="CG24" s="20">
        <v>0</v>
      </c>
      <c r="CH24" s="19"/>
      <c r="CI24" s="19"/>
      <c r="CJ24">
        <v>18</v>
      </c>
      <c r="CK24" t="str">
        <f t="shared" si="1"/>
        <v>Neg</v>
      </c>
      <c r="CL24" t="str">
        <f t="shared" si="12"/>
        <v/>
      </c>
      <c r="CN24" s="18"/>
      <c r="CO24" s="19"/>
      <c r="CP24" s="35"/>
      <c r="CQ24" s="19"/>
      <c r="CR24" s="19" t="s">
        <v>803</v>
      </c>
      <c r="CS24" s="19"/>
      <c r="CT24" s="19" t="s">
        <v>470</v>
      </c>
      <c r="CU24" s="19" t="s">
        <v>470</v>
      </c>
      <c r="CV24" s="19" t="s">
        <v>470</v>
      </c>
      <c r="CW24" s="19" t="s">
        <v>470</v>
      </c>
      <c r="CX24" s="19" t="s">
        <v>470</v>
      </c>
      <c r="CY24" s="20">
        <v>0</v>
      </c>
      <c r="DE24">
        <v>177</v>
      </c>
      <c r="DF24" t="s">
        <v>942</v>
      </c>
      <c r="DG24">
        <v>313</v>
      </c>
      <c r="DH24" t="s">
        <v>943</v>
      </c>
      <c r="DI24">
        <v>316.04705799999999</v>
      </c>
      <c r="DJ24">
        <v>316.04705799999999</v>
      </c>
    </row>
    <row r="25" spans="2:114">
      <c r="B25">
        <v>19</v>
      </c>
      <c r="C25" s="11" t="str">
        <f t="shared" si="2"/>
        <v>No</v>
      </c>
      <c r="D25" s="11" t="str">
        <f t="shared" si="3"/>
        <v>No</v>
      </c>
      <c r="E25" s="13" t="str">
        <f t="shared" si="4"/>
        <v>No</v>
      </c>
      <c r="F25" s="41" t="str">
        <f t="shared" si="13"/>
        <v/>
      </c>
      <c r="G25" s="38"/>
      <c r="H25" s="38" t="str">
        <f t="shared" si="5"/>
        <v>No</v>
      </c>
      <c r="I25" s="38" t="str">
        <f t="shared" si="6"/>
        <v>No</v>
      </c>
      <c r="K25" s="39"/>
      <c r="L25" s="19"/>
      <c r="N25" s="18">
        <v>19</v>
      </c>
      <c r="O25" s="27"/>
      <c r="P25" s="27"/>
      <c r="Q25" s="27"/>
      <c r="R25" s="27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20"/>
      <c r="AH25">
        <v>19</v>
      </c>
      <c r="AI25" t="str">
        <f t="shared" si="7"/>
        <v>Neg</v>
      </c>
      <c r="AJ25" t="str">
        <f t="shared" si="8"/>
        <v/>
      </c>
      <c r="AL25" s="18">
        <v>15</v>
      </c>
      <c r="AM25" s="19">
        <v>60.036999999999999</v>
      </c>
      <c r="AN25" s="19">
        <v>5.7729999999999997E-13</v>
      </c>
      <c r="AO25" s="19">
        <v>3</v>
      </c>
      <c r="AP25" s="19" t="s">
        <v>204</v>
      </c>
      <c r="AQ25" s="19" t="s">
        <v>11</v>
      </c>
      <c r="AR25" s="19" t="s">
        <v>470</v>
      </c>
      <c r="AS25" s="19" t="s">
        <v>470</v>
      </c>
      <c r="AT25" s="19" t="s">
        <v>470</v>
      </c>
      <c r="AU25" s="19" t="s">
        <v>470</v>
      </c>
      <c r="AV25" s="19" t="s">
        <v>470</v>
      </c>
      <c r="AW25" s="20">
        <v>0</v>
      </c>
      <c r="AX25" s="19"/>
      <c r="AY25" s="19"/>
      <c r="AZ25">
        <v>19</v>
      </c>
      <c r="BA25" t="str">
        <f t="shared" si="0"/>
        <v>Neg</v>
      </c>
      <c r="BB25">
        <f t="shared" si="9"/>
        <v>20</v>
      </c>
      <c r="BD25" s="18">
        <v>20</v>
      </c>
      <c r="BE25" s="19">
        <v>30.992999999999999</v>
      </c>
      <c r="BF25" s="35">
        <v>2.5889999999999999E-8</v>
      </c>
      <c r="BG25" s="19">
        <v>1</v>
      </c>
      <c r="BH25" s="19" t="s">
        <v>489</v>
      </c>
      <c r="BI25" s="19" t="s">
        <v>11</v>
      </c>
      <c r="BJ25" s="19" t="s">
        <v>470</v>
      </c>
      <c r="BK25" s="19" t="b">
        <v>0</v>
      </c>
      <c r="BL25" s="19" t="b">
        <v>0</v>
      </c>
      <c r="BM25" s="19" t="b">
        <v>1</v>
      </c>
      <c r="BN25" s="19" t="b">
        <v>1</v>
      </c>
      <c r="BO25" s="20">
        <v>2</v>
      </c>
      <c r="BP25" s="19"/>
      <c r="BQ25" s="19"/>
      <c r="BR25">
        <v>19</v>
      </c>
      <c r="BS25" t="str">
        <f t="shared" si="10"/>
        <v>Neg</v>
      </c>
      <c r="BT25" t="str">
        <f t="shared" si="11"/>
        <v/>
      </c>
      <c r="BU25" s="19"/>
      <c r="BV25" s="18">
        <v>101</v>
      </c>
      <c r="BW25" s="19">
        <v>21.195</v>
      </c>
      <c r="BX25" s="35">
        <v>2.4980000000000001E-5</v>
      </c>
      <c r="BY25" s="19">
        <v>2</v>
      </c>
      <c r="BZ25" s="19" t="s">
        <v>65</v>
      </c>
      <c r="CA25" s="19" t="s">
        <v>11</v>
      </c>
      <c r="CB25" s="19" t="s">
        <v>470</v>
      </c>
      <c r="CC25" s="19" t="s">
        <v>470</v>
      </c>
      <c r="CD25" s="19" t="s">
        <v>470</v>
      </c>
      <c r="CE25" s="19" t="s">
        <v>470</v>
      </c>
      <c r="CF25" s="19" t="s">
        <v>470</v>
      </c>
      <c r="CG25" s="20">
        <v>0</v>
      </c>
      <c r="CH25" s="19"/>
      <c r="CI25" s="19"/>
      <c r="CJ25">
        <v>19</v>
      </c>
      <c r="CK25" t="str">
        <f t="shared" si="1"/>
        <v>Neg</v>
      </c>
      <c r="CL25" t="str">
        <f t="shared" si="12"/>
        <v/>
      </c>
      <c r="CN25" s="18">
        <v>85</v>
      </c>
      <c r="CO25" s="19">
        <v>8.1310000000000002</v>
      </c>
      <c r="CP25" s="19">
        <v>1.7149999999999999E-2</v>
      </c>
      <c r="CQ25" s="19">
        <v>2</v>
      </c>
      <c r="CR25" s="19" t="s">
        <v>804</v>
      </c>
      <c r="CS25" s="19" t="s">
        <v>11</v>
      </c>
      <c r="CT25" s="19" t="s">
        <v>470</v>
      </c>
      <c r="CU25" s="19" t="s">
        <v>470</v>
      </c>
      <c r="CV25" s="19" t="s">
        <v>470</v>
      </c>
      <c r="CW25" s="19" t="s">
        <v>470</v>
      </c>
      <c r="CX25" s="19" t="s">
        <v>470</v>
      </c>
      <c r="CY25" s="20">
        <v>0</v>
      </c>
      <c r="DE25">
        <v>177</v>
      </c>
      <c r="DF25" t="s">
        <v>942</v>
      </c>
      <c r="DG25">
        <v>233</v>
      </c>
      <c r="DH25" t="s">
        <v>939</v>
      </c>
      <c r="DI25">
        <v>316.03161599999999</v>
      </c>
      <c r="DJ25">
        <v>316.03161599999999</v>
      </c>
    </row>
    <row r="26" spans="2:114">
      <c r="B26">
        <v>20</v>
      </c>
      <c r="C26" s="11" t="str">
        <f t="shared" si="2"/>
        <v>No</v>
      </c>
      <c r="D26" s="11" t="str">
        <f t="shared" si="3"/>
        <v>Yes</v>
      </c>
      <c r="E26" s="13" t="str">
        <f t="shared" si="4"/>
        <v>Yes</v>
      </c>
      <c r="F26" s="41">
        <f t="shared" si="13"/>
        <v>1.374E-14</v>
      </c>
      <c r="G26" s="38"/>
      <c r="H26" s="38" t="str">
        <f t="shared" si="5"/>
        <v>No</v>
      </c>
      <c r="I26" s="38" t="str">
        <f t="shared" si="6"/>
        <v>Yes</v>
      </c>
      <c r="K26" s="39"/>
      <c r="L26" s="19"/>
      <c r="N26" s="18">
        <v>20</v>
      </c>
      <c r="O26" s="27"/>
      <c r="P26" s="27"/>
      <c r="Q26" s="27"/>
      <c r="R26" s="27"/>
      <c r="S26" s="19"/>
      <c r="T26" s="19"/>
      <c r="U26" s="19"/>
      <c r="V26" s="19"/>
      <c r="W26" s="28">
        <v>20</v>
      </c>
      <c r="X26" s="28">
        <v>59.271000000000001</v>
      </c>
      <c r="Y26" s="28">
        <v>1.374E-14</v>
      </c>
      <c r="Z26" s="28">
        <v>1</v>
      </c>
      <c r="AA26" s="29">
        <v>20</v>
      </c>
      <c r="AB26" s="29">
        <v>30.992999999999999</v>
      </c>
      <c r="AC26" s="29">
        <v>2.5889999999999999E-8</v>
      </c>
      <c r="AD26" s="30">
        <v>1</v>
      </c>
      <c r="AH26">
        <v>20</v>
      </c>
      <c r="AI26" t="str">
        <f t="shared" si="7"/>
        <v>Pos</v>
      </c>
      <c r="AJ26" t="str">
        <f t="shared" si="8"/>
        <v/>
      </c>
      <c r="AL26" s="18"/>
      <c r="AM26" s="19"/>
      <c r="AN26" s="19"/>
      <c r="AO26" s="19"/>
      <c r="AP26" s="19" t="s">
        <v>205</v>
      </c>
      <c r="AQ26" s="19"/>
      <c r="AR26" s="19" t="s">
        <v>470</v>
      </c>
      <c r="AS26" s="19" t="s">
        <v>470</v>
      </c>
      <c r="AT26" s="19" t="s">
        <v>470</v>
      </c>
      <c r="AU26" s="19" t="s">
        <v>470</v>
      </c>
      <c r="AV26" s="19" t="s">
        <v>470</v>
      </c>
      <c r="AW26" s="20">
        <v>0</v>
      </c>
      <c r="AX26" s="19"/>
      <c r="AY26" s="19"/>
      <c r="AZ26">
        <v>20</v>
      </c>
      <c r="BA26" t="str">
        <f t="shared" si="0"/>
        <v>Pos</v>
      </c>
      <c r="BB26" t="str">
        <f t="shared" si="9"/>
        <v/>
      </c>
      <c r="BD26" s="18"/>
      <c r="BE26" s="19"/>
      <c r="BF26" s="35"/>
      <c r="BG26" s="19"/>
      <c r="BH26" s="19" t="s">
        <v>490</v>
      </c>
      <c r="BI26" s="19"/>
      <c r="BJ26" s="19" t="s">
        <v>470</v>
      </c>
      <c r="BK26" s="19" t="s">
        <v>470</v>
      </c>
      <c r="BL26" s="19" t="s">
        <v>470</v>
      </c>
      <c r="BM26" s="19" t="s">
        <v>470</v>
      </c>
      <c r="BN26" s="19" t="s">
        <v>470</v>
      </c>
      <c r="BO26" s="20">
        <v>0</v>
      </c>
      <c r="BP26" s="19"/>
      <c r="BQ26" s="19"/>
      <c r="BR26">
        <v>20</v>
      </c>
      <c r="BS26" t="str">
        <f t="shared" si="10"/>
        <v>Neg</v>
      </c>
      <c r="BT26" t="str">
        <f t="shared" si="11"/>
        <v/>
      </c>
      <c r="BU26" s="19"/>
      <c r="BV26" s="18"/>
      <c r="BW26" s="19"/>
      <c r="BX26" s="35"/>
      <c r="BY26" s="19"/>
      <c r="BZ26" s="19" t="s">
        <v>66</v>
      </c>
      <c r="CA26" s="19"/>
      <c r="CB26" s="19" t="s">
        <v>470</v>
      </c>
      <c r="CC26" s="19" t="s">
        <v>470</v>
      </c>
      <c r="CD26" s="19" t="s">
        <v>470</v>
      </c>
      <c r="CE26" s="19" t="s">
        <v>470</v>
      </c>
      <c r="CF26" s="19" t="s">
        <v>470</v>
      </c>
      <c r="CG26" s="20">
        <v>0</v>
      </c>
      <c r="CH26" s="19"/>
      <c r="CI26" s="19"/>
      <c r="CJ26">
        <v>20</v>
      </c>
      <c r="CK26" t="str">
        <f t="shared" si="1"/>
        <v>Neg</v>
      </c>
      <c r="CL26" t="str">
        <f t="shared" si="12"/>
        <v/>
      </c>
      <c r="CN26" s="18"/>
      <c r="CO26" s="19"/>
      <c r="CP26" s="19"/>
      <c r="CQ26" s="19"/>
      <c r="CR26" s="19" t="s">
        <v>805</v>
      </c>
      <c r="CS26" s="19"/>
      <c r="CT26" s="19" t="s">
        <v>470</v>
      </c>
      <c r="CU26" s="19" t="s">
        <v>470</v>
      </c>
      <c r="CV26" s="19" t="s">
        <v>470</v>
      </c>
      <c r="CW26" s="19" t="s">
        <v>470</v>
      </c>
      <c r="CX26" s="19" t="s">
        <v>470</v>
      </c>
      <c r="CY26" s="20">
        <v>0</v>
      </c>
      <c r="DE26">
        <v>421</v>
      </c>
      <c r="DF26" t="s">
        <v>937</v>
      </c>
      <c r="DG26">
        <v>523</v>
      </c>
      <c r="DH26" t="s">
        <v>945</v>
      </c>
      <c r="DI26">
        <v>307.183044</v>
      </c>
      <c r="DJ26">
        <v>307.183044</v>
      </c>
    </row>
    <row r="27" spans="2:114">
      <c r="B27">
        <v>21</v>
      </c>
      <c r="C27" s="11" t="str">
        <f t="shared" si="2"/>
        <v>No</v>
      </c>
      <c r="D27" s="11" t="str">
        <f t="shared" si="3"/>
        <v>No</v>
      </c>
      <c r="E27" s="13" t="str">
        <f t="shared" si="4"/>
        <v>No</v>
      </c>
      <c r="F27" s="41" t="str">
        <f t="shared" si="13"/>
        <v/>
      </c>
      <c r="G27" s="38"/>
      <c r="H27" s="38" t="str">
        <f t="shared" si="5"/>
        <v>No</v>
      </c>
      <c r="I27" s="38" t="str">
        <f t="shared" si="6"/>
        <v>No</v>
      </c>
      <c r="K27" s="39"/>
      <c r="L27" s="19"/>
      <c r="N27" s="18">
        <v>21</v>
      </c>
      <c r="O27" s="27"/>
      <c r="P27" s="27"/>
      <c r="Q27" s="27"/>
      <c r="R27" s="27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20"/>
      <c r="AH27">
        <v>21</v>
      </c>
      <c r="AI27" t="str">
        <f t="shared" si="7"/>
        <v>Neg</v>
      </c>
      <c r="AJ27" t="str">
        <f t="shared" si="8"/>
        <v/>
      </c>
      <c r="AL27" s="18">
        <v>16</v>
      </c>
      <c r="AM27" s="19">
        <v>59.357999999999997</v>
      </c>
      <c r="AN27" s="19">
        <v>1.6489999999999999E-11</v>
      </c>
      <c r="AO27" s="19">
        <v>5</v>
      </c>
      <c r="AP27" s="19" t="s">
        <v>206</v>
      </c>
      <c r="AQ27" s="19" t="s">
        <v>11</v>
      </c>
      <c r="AR27" s="19" t="s">
        <v>470</v>
      </c>
      <c r="AS27" s="19" t="s">
        <v>470</v>
      </c>
      <c r="AT27" s="19" t="s">
        <v>470</v>
      </c>
      <c r="AU27" s="19" t="s">
        <v>470</v>
      </c>
      <c r="AV27" s="19" t="s">
        <v>470</v>
      </c>
      <c r="AW27" s="20">
        <v>0</v>
      </c>
      <c r="AX27" s="19"/>
      <c r="AY27" s="19"/>
      <c r="AZ27">
        <v>21</v>
      </c>
      <c r="BA27" t="str">
        <f t="shared" si="0"/>
        <v>Neg</v>
      </c>
      <c r="BB27">
        <f t="shared" si="9"/>
        <v>22</v>
      </c>
      <c r="BD27" s="18">
        <v>22</v>
      </c>
      <c r="BE27" s="19">
        <v>33.951999999999998</v>
      </c>
      <c r="BF27" s="35">
        <v>5.6489999999999998E-9</v>
      </c>
      <c r="BG27" s="19">
        <v>1</v>
      </c>
      <c r="BH27" s="19" t="s">
        <v>491</v>
      </c>
      <c r="BI27" s="19" t="s">
        <v>11</v>
      </c>
      <c r="BJ27" s="19" t="s">
        <v>470</v>
      </c>
      <c r="BK27" s="19" t="b">
        <v>0</v>
      </c>
      <c r="BL27" s="19" t="b">
        <v>0</v>
      </c>
      <c r="BM27" s="19" t="b">
        <v>1</v>
      </c>
      <c r="BN27" s="19" t="b">
        <v>0</v>
      </c>
      <c r="BO27" s="20">
        <v>1</v>
      </c>
      <c r="BP27" s="19"/>
      <c r="BQ27" s="19"/>
      <c r="BR27">
        <v>21</v>
      </c>
      <c r="BS27" t="str">
        <f t="shared" si="10"/>
        <v>Neg</v>
      </c>
      <c r="BT27" t="str">
        <f t="shared" si="11"/>
        <v/>
      </c>
      <c r="BU27" s="19"/>
      <c r="BV27" s="18">
        <v>137</v>
      </c>
      <c r="BW27" s="19">
        <v>109.7</v>
      </c>
      <c r="BX27" s="35">
        <v>8.4309999999999995E-23</v>
      </c>
      <c r="BY27" s="19">
        <v>4</v>
      </c>
      <c r="BZ27" s="19" t="s">
        <v>67</v>
      </c>
      <c r="CA27" s="19" t="s">
        <v>11</v>
      </c>
      <c r="CB27" s="19" t="s">
        <v>470</v>
      </c>
      <c r="CC27" s="19" t="s">
        <v>470</v>
      </c>
      <c r="CD27" s="19" t="s">
        <v>470</v>
      </c>
      <c r="CE27" s="19" t="s">
        <v>470</v>
      </c>
      <c r="CF27" s="19" t="s">
        <v>470</v>
      </c>
      <c r="CG27" s="20">
        <v>0</v>
      </c>
      <c r="CH27" s="19"/>
      <c r="CI27" s="19"/>
      <c r="CJ27">
        <v>21</v>
      </c>
      <c r="CK27" t="str">
        <f t="shared" si="1"/>
        <v>Neg</v>
      </c>
      <c r="CL27" t="str">
        <f t="shared" si="12"/>
        <v/>
      </c>
      <c r="CN27" s="18">
        <v>86</v>
      </c>
      <c r="CO27" s="19">
        <v>31.497</v>
      </c>
      <c r="CP27" s="35">
        <v>6.68E-7</v>
      </c>
      <c r="CQ27" s="19">
        <v>3</v>
      </c>
      <c r="CR27" s="19" t="s">
        <v>806</v>
      </c>
      <c r="CS27" s="19" t="s">
        <v>11</v>
      </c>
      <c r="CT27" s="19" t="b">
        <v>0</v>
      </c>
      <c r="CU27" s="19" t="s">
        <v>470</v>
      </c>
      <c r="CV27" s="19" t="s">
        <v>470</v>
      </c>
      <c r="CW27" s="19" t="s">
        <v>470</v>
      </c>
      <c r="CX27" s="19" t="s">
        <v>470</v>
      </c>
      <c r="CY27" s="20">
        <v>0</v>
      </c>
      <c r="DE27">
        <v>179</v>
      </c>
      <c r="DF27" t="s">
        <v>938</v>
      </c>
      <c r="DG27">
        <v>233</v>
      </c>
      <c r="DH27" t="s">
        <v>939</v>
      </c>
      <c r="DI27">
        <v>305.33090199999998</v>
      </c>
      <c r="DJ27">
        <v>305.33090199999998</v>
      </c>
    </row>
    <row r="28" spans="2:114">
      <c r="B28">
        <v>22</v>
      </c>
      <c r="C28" s="11" t="str">
        <f t="shared" si="2"/>
        <v>No</v>
      </c>
      <c r="D28" s="11" t="str">
        <f t="shared" si="3"/>
        <v>Yes</v>
      </c>
      <c r="E28" s="13" t="str">
        <f t="shared" si="4"/>
        <v>Yes</v>
      </c>
      <c r="F28" s="41">
        <f t="shared" si="13"/>
        <v>2.2239999999999999E-14</v>
      </c>
      <c r="G28" s="38"/>
      <c r="H28" s="38" t="str">
        <f t="shared" si="5"/>
        <v>No</v>
      </c>
      <c r="I28" s="38" t="str">
        <f t="shared" si="6"/>
        <v>Yes</v>
      </c>
      <c r="K28" s="39"/>
      <c r="L28" s="19"/>
      <c r="N28" s="18">
        <v>22</v>
      </c>
      <c r="O28" s="27"/>
      <c r="P28" s="27"/>
      <c r="Q28" s="27"/>
      <c r="R28" s="27"/>
      <c r="S28" s="19"/>
      <c r="T28" s="19"/>
      <c r="U28" s="19"/>
      <c r="V28" s="19"/>
      <c r="W28" s="28">
        <v>22</v>
      </c>
      <c r="X28" s="28">
        <v>58.323</v>
      </c>
      <c r="Y28" s="28">
        <v>2.2239999999999999E-14</v>
      </c>
      <c r="Z28" s="28">
        <v>1</v>
      </c>
      <c r="AA28" s="29">
        <v>22</v>
      </c>
      <c r="AB28" s="29">
        <v>33.951999999999998</v>
      </c>
      <c r="AC28" s="29">
        <v>5.6489999999999998E-9</v>
      </c>
      <c r="AD28" s="30">
        <v>1</v>
      </c>
      <c r="AH28">
        <v>22</v>
      </c>
      <c r="AI28" t="str">
        <f t="shared" si="7"/>
        <v>Neg</v>
      </c>
      <c r="AJ28" t="str">
        <f t="shared" si="8"/>
        <v/>
      </c>
      <c r="AL28" s="18"/>
      <c r="AM28" s="19"/>
      <c r="AN28" s="19"/>
      <c r="AO28" s="19"/>
      <c r="AP28" s="19" t="s">
        <v>207</v>
      </c>
      <c r="AQ28" s="19"/>
      <c r="AR28" s="19" t="s">
        <v>470</v>
      </c>
      <c r="AS28" s="19" t="s">
        <v>470</v>
      </c>
      <c r="AT28" s="19" t="s">
        <v>470</v>
      </c>
      <c r="AU28" s="19" t="s">
        <v>470</v>
      </c>
      <c r="AV28" s="19" t="s">
        <v>470</v>
      </c>
      <c r="AW28" s="20">
        <v>0</v>
      </c>
      <c r="AX28" s="19"/>
      <c r="AY28" s="19"/>
      <c r="AZ28">
        <v>22</v>
      </c>
      <c r="BA28" t="str">
        <f t="shared" si="0"/>
        <v>Pos</v>
      </c>
      <c r="BB28" t="str">
        <f t="shared" si="9"/>
        <v/>
      </c>
      <c r="BD28" s="18"/>
      <c r="BE28" s="19"/>
      <c r="BF28" s="35"/>
      <c r="BG28" s="19"/>
      <c r="BH28" s="19" t="s">
        <v>492</v>
      </c>
      <c r="BI28" s="19"/>
      <c r="BJ28" s="19" t="s">
        <v>470</v>
      </c>
      <c r="BK28" s="19" t="s">
        <v>470</v>
      </c>
      <c r="BL28" s="19" t="s">
        <v>470</v>
      </c>
      <c r="BM28" s="19" t="s">
        <v>470</v>
      </c>
      <c r="BN28" s="19" t="s">
        <v>470</v>
      </c>
      <c r="BO28" s="20">
        <v>0</v>
      </c>
      <c r="BP28" s="19"/>
      <c r="BQ28" s="19"/>
      <c r="BR28">
        <v>22</v>
      </c>
      <c r="BS28" t="str">
        <f t="shared" si="10"/>
        <v>Neg</v>
      </c>
      <c r="BT28" t="str">
        <f t="shared" si="11"/>
        <v/>
      </c>
      <c r="BU28" s="19"/>
      <c r="BV28" s="18"/>
      <c r="BW28" s="19"/>
      <c r="BX28" s="35"/>
      <c r="BY28" s="19"/>
      <c r="BZ28" s="19" t="s">
        <v>68</v>
      </c>
      <c r="CA28" s="19"/>
      <c r="CB28" s="19" t="s">
        <v>470</v>
      </c>
      <c r="CC28" s="19" t="s">
        <v>470</v>
      </c>
      <c r="CD28" s="19" t="s">
        <v>470</v>
      </c>
      <c r="CE28" s="19" t="s">
        <v>470</v>
      </c>
      <c r="CF28" s="19" t="s">
        <v>470</v>
      </c>
      <c r="CG28" s="20">
        <v>0</v>
      </c>
      <c r="CH28" s="19"/>
      <c r="CI28" s="19"/>
      <c r="CJ28">
        <v>22</v>
      </c>
      <c r="CK28" t="str">
        <f t="shared" si="1"/>
        <v>Neg</v>
      </c>
      <c r="CL28" t="str">
        <f t="shared" si="12"/>
        <v/>
      </c>
      <c r="CN28" s="18"/>
      <c r="CO28" s="19"/>
      <c r="CP28" s="35"/>
      <c r="CQ28" s="19"/>
      <c r="CR28" s="19" t="s">
        <v>807</v>
      </c>
      <c r="CS28" s="19"/>
      <c r="CT28" s="19" t="s">
        <v>470</v>
      </c>
      <c r="CU28" s="19" t="s">
        <v>470</v>
      </c>
      <c r="CV28" s="19" t="s">
        <v>470</v>
      </c>
      <c r="CW28" s="19" t="s">
        <v>470</v>
      </c>
      <c r="CX28" s="19" t="s">
        <v>470</v>
      </c>
      <c r="CY28" s="20">
        <v>0</v>
      </c>
      <c r="DE28">
        <v>252</v>
      </c>
      <c r="DF28" t="s">
        <v>945</v>
      </c>
      <c r="DG28">
        <v>277</v>
      </c>
      <c r="DH28" t="s">
        <v>938</v>
      </c>
      <c r="DI28">
        <v>301.43127399999997</v>
      </c>
      <c r="DJ28">
        <v>301.43127399999997</v>
      </c>
    </row>
    <row r="29" spans="2:114">
      <c r="B29">
        <v>23</v>
      </c>
      <c r="C29" s="11" t="str">
        <f t="shared" si="2"/>
        <v>No</v>
      </c>
      <c r="D29" s="11" t="str">
        <f t="shared" si="3"/>
        <v>No</v>
      </c>
      <c r="E29" s="13" t="str">
        <f t="shared" si="4"/>
        <v>No</v>
      </c>
      <c r="F29" s="41" t="str">
        <f t="shared" si="13"/>
        <v/>
      </c>
      <c r="G29" s="38"/>
      <c r="H29" s="38" t="str">
        <f t="shared" si="5"/>
        <v>No</v>
      </c>
      <c r="I29" s="38" t="str">
        <f t="shared" si="6"/>
        <v>No</v>
      </c>
      <c r="K29" s="39"/>
      <c r="L29" s="19"/>
      <c r="N29" s="18">
        <v>23</v>
      </c>
      <c r="O29" s="27"/>
      <c r="P29" s="27"/>
      <c r="Q29" s="27"/>
      <c r="R29" s="27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20"/>
      <c r="AH29">
        <v>23</v>
      </c>
      <c r="AI29" t="str">
        <f t="shared" si="7"/>
        <v>Neg</v>
      </c>
      <c r="AJ29">
        <f t="shared" si="8"/>
        <v>20</v>
      </c>
      <c r="AL29" s="18">
        <v>20</v>
      </c>
      <c r="AM29" s="19">
        <v>59.271000000000001</v>
      </c>
      <c r="AN29" s="19">
        <v>1.374E-14</v>
      </c>
      <c r="AO29" s="19">
        <v>1</v>
      </c>
      <c r="AP29" s="19" t="s">
        <v>208</v>
      </c>
      <c r="AQ29" s="19" t="s">
        <v>11</v>
      </c>
      <c r="AR29" s="19" t="s">
        <v>470</v>
      </c>
      <c r="AS29" s="19" t="b">
        <v>0</v>
      </c>
      <c r="AT29" s="19" t="s">
        <v>470</v>
      </c>
      <c r="AU29" s="19" t="b">
        <v>1</v>
      </c>
      <c r="AV29" s="19" t="s">
        <v>470</v>
      </c>
      <c r="AW29" s="20">
        <v>1</v>
      </c>
      <c r="AX29" s="19"/>
      <c r="AY29" s="19"/>
      <c r="AZ29">
        <v>23</v>
      </c>
      <c r="BA29" t="str">
        <f t="shared" si="0"/>
        <v>Neg</v>
      </c>
      <c r="BB29" t="str">
        <f t="shared" si="9"/>
        <v/>
      </c>
      <c r="BD29" s="18">
        <v>36</v>
      </c>
      <c r="BE29" s="19">
        <v>21.911999999999999</v>
      </c>
      <c r="BF29" s="35">
        <v>6.8050000000000001E-5</v>
      </c>
      <c r="BG29" s="19">
        <v>3</v>
      </c>
      <c r="BH29" s="19" t="s">
        <v>493</v>
      </c>
      <c r="BI29" s="19" t="s">
        <v>11</v>
      </c>
      <c r="BJ29" s="19" t="s">
        <v>470</v>
      </c>
      <c r="BK29" s="19" t="s">
        <v>470</v>
      </c>
      <c r="BL29" s="19" t="s">
        <v>470</v>
      </c>
      <c r="BM29" s="19" t="s">
        <v>470</v>
      </c>
      <c r="BN29" s="19" t="s">
        <v>470</v>
      </c>
      <c r="BO29" s="20">
        <v>0</v>
      </c>
      <c r="BP29" s="19"/>
      <c r="BQ29" s="19"/>
      <c r="BR29">
        <v>23</v>
      </c>
      <c r="BS29" t="str">
        <f t="shared" si="10"/>
        <v>Neg</v>
      </c>
      <c r="BT29" t="str">
        <f t="shared" si="11"/>
        <v/>
      </c>
      <c r="BU29" s="19"/>
      <c r="BV29" s="18">
        <v>146</v>
      </c>
      <c r="BW29" s="19">
        <v>69.052000000000007</v>
      </c>
      <c r="BX29" s="35">
        <v>6.8130000000000001E-15</v>
      </c>
      <c r="BY29" s="19">
        <v>3</v>
      </c>
      <c r="BZ29" s="19" t="s">
        <v>69</v>
      </c>
      <c r="CA29" s="19" t="s">
        <v>11</v>
      </c>
      <c r="CB29" s="19" t="s">
        <v>470</v>
      </c>
      <c r="CC29" s="19" t="b">
        <v>0</v>
      </c>
      <c r="CD29" s="19" t="s">
        <v>470</v>
      </c>
      <c r="CE29" s="19" t="b">
        <v>0</v>
      </c>
      <c r="CF29" s="19" t="s">
        <v>470</v>
      </c>
      <c r="CG29" s="20">
        <v>0</v>
      </c>
      <c r="CH29" s="19"/>
      <c r="CI29" s="19"/>
      <c r="CJ29">
        <v>23</v>
      </c>
      <c r="CK29" t="str">
        <f t="shared" si="1"/>
        <v>Neg</v>
      </c>
      <c r="CL29" t="str">
        <f t="shared" si="12"/>
        <v/>
      </c>
      <c r="CN29" s="18">
        <v>91</v>
      </c>
      <c r="CO29" s="19">
        <v>1316.5709999999999</v>
      </c>
      <c r="CP29" s="35">
        <v>2.8010000000000001E-281</v>
      </c>
      <c r="CQ29" s="19">
        <v>6</v>
      </c>
      <c r="CR29" s="19" t="s">
        <v>808</v>
      </c>
      <c r="CS29" s="19" t="s">
        <v>11</v>
      </c>
      <c r="CT29" s="19" t="s">
        <v>470</v>
      </c>
      <c r="CU29" s="19" t="s">
        <v>470</v>
      </c>
      <c r="CV29" s="19" t="s">
        <v>470</v>
      </c>
      <c r="CW29" s="19" t="s">
        <v>470</v>
      </c>
      <c r="CX29" s="19" t="s">
        <v>470</v>
      </c>
      <c r="CY29" s="20">
        <v>0</v>
      </c>
    </row>
    <row r="30" spans="2:114">
      <c r="B30">
        <v>24</v>
      </c>
      <c r="C30" s="11" t="str">
        <f t="shared" si="2"/>
        <v>No</v>
      </c>
      <c r="D30" s="11" t="str">
        <f t="shared" si="3"/>
        <v>No</v>
      </c>
      <c r="E30" s="13" t="str">
        <f t="shared" si="4"/>
        <v>No</v>
      </c>
      <c r="F30" s="41" t="str">
        <f t="shared" si="13"/>
        <v/>
      </c>
      <c r="G30" s="38"/>
      <c r="H30" s="38" t="str">
        <f t="shared" si="5"/>
        <v>No</v>
      </c>
      <c r="I30" s="38" t="str">
        <f t="shared" si="6"/>
        <v>No</v>
      </c>
      <c r="K30" s="39"/>
      <c r="L30" s="19"/>
      <c r="N30" s="18">
        <v>24</v>
      </c>
      <c r="O30" s="27"/>
      <c r="P30" s="27"/>
      <c r="Q30" s="27"/>
      <c r="R30" s="27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20"/>
      <c r="AH30">
        <v>24</v>
      </c>
      <c r="AI30" t="str">
        <f t="shared" si="7"/>
        <v>Neg</v>
      </c>
      <c r="AJ30" t="str">
        <f t="shared" si="8"/>
        <v/>
      </c>
      <c r="AL30" s="18"/>
      <c r="AM30" s="19"/>
      <c r="AN30" s="19"/>
      <c r="AO30" s="19"/>
      <c r="AP30" s="19" t="s">
        <v>209</v>
      </c>
      <c r="AQ30" s="19"/>
      <c r="AR30" s="19" t="s">
        <v>470</v>
      </c>
      <c r="AS30" s="19" t="s">
        <v>470</v>
      </c>
      <c r="AT30" s="19" t="s">
        <v>470</v>
      </c>
      <c r="AU30" s="19" t="s">
        <v>470</v>
      </c>
      <c r="AV30" s="19" t="s">
        <v>470</v>
      </c>
      <c r="AW30" s="20">
        <v>0</v>
      </c>
      <c r="AX30" s="19"/>
      <c r="AY30" s="19"/>
      <c r="AZ30">
        <v>24</v>
      </c>
      <c r="BA30" t="str">
        <f t="shared" si="0"/>
        <v>Neg</v>
      </c>
      <c r="BB30" t="str">
        <f t="shared" si="9"/>
        <v/>
      </c>
      <c r="BD30" s="18"/>
      <c r="BE30" s="19"/>
      <c r="BF30" s="35"/>
      <c r="BG30" s="19"/>
      <c r="BH30" s="19" t="s">
        <v>494</v>
      </c>
      <c r="BI30" s="19"/>
      <c r="BJ30" s="19" t="s">
        <v>470</v>
      </c>
      <c r="BK30" s="19" t="s">
        <v>470</v>
      </c>
      <c r="BL30" s="19" t="s">
        <v>470</v>
      </c>
      <c r="BM30" s="19" t="s">
        <v>470</v>
      </c>
      <c r="BN30" s="19" t="s">
        <v>470</v>
      </c>
      <c r="BO30" s="20">
        <v>0</v>
      </c>
      <c r="BP30" s="19"/>
      <c r="BQ30" s="19"/>
      <c r="BR30">
        <v>24</v>
      </c>
      <c r="BS30" t="str">
        <f t="shared" si="10"/>
        <v>Neg</v>
      </c>
      <c r="BT30" t="str">
        <f t="shared" si="11"/>
        <v/>
      </c>
      <c r="BU30" s="19"/>
      <c r="BV30" s="18"/>
      <c r="BW30" s="19"/>
      <c r="BX30" s="35"/>
      <c r="BY30" s="19"/>
      <c r="BZ30" s="19" t="s">
        <v>70</v>
      </c>
      <c r="CA30" s="19"/>
      <c r="CB30" s="19" t="s">
        <v>470</v>
      </c>
      <c r="CC30" s="19" t="s">
        <v>470</v>
      </c>
      <c r="CD30" s="19" t="s">
        <v>470</v>
      </c>
      <c r="CE30" s="19" t="s">
        <v>470</v>
      </c>
      <c r="CF30" s="19" t="s">
        <v>470</v>
      </c>
      <c r="CG30" s="20">
        <v>0</v>
      </c>
      <c r="CH30" s="19"/>
      <c r="CI30" s="19"/>
      <c r="CJ30">
        <v>24</v>
      </c>
      <c r="CK30" t="str">
        <f t="shared" si="1"/>
        <v>Neg</v>
      </c>
      <c r="CL30" t="str">
        <f t="shared" si="12"/>
        <v/>
      </c>
      <c r="CN30" s="18"/>
      <c r="CO30" s="19"/>
      <c r="CP30" s="35"/>
      <c r="CQ30" s="19"/>
      <c r="CR30" s="19" t="s">
        <v>809</v>
      </c>
      <c r="CS30" s="19"/>
      <c r="CT30" s="19" t="s">
        <v>470</v>
      </c>
      <c r="CU30" s="19" t="s">
        <v>470</v>
      </c>
      <c r="CV30" s="19" t="s">
        <v>470</v>
      </c>
      <c r="CW30" s="19" t="s">
        <v>470</v>
      </c>
      <c r="CX30" s="19" t="s">
        <v>470</v>
      </c>
      <c r="CY30" s="20">
        <v>0</v>
      </c>
    </row>
    <row r="31" spans="2:114">
      <c r="B31">
        <v>25</v>
      </c>
      <c r="C31" s="11" t="str">
        <f t="shared" si="2"/>
        <v>No</v>
      </c>
      <c r="D31" s="11" t="str">
        <f t="shared" si="3"/>
        <v>No</v>
      </c>
      <c r="E31" s="13" t="str">
        <f t="shared" si="4"/>
        <v>No</v>
      </c>
      <c r="F31" s="41" t="str">
        <f t="shared" si="13"/>
        <v/>
      </c>
      <c r="G31" s="38"/>
      <c r="H31" s="38" t="str">
        <f t="shared" si="5"/>
        <v>No</v>
      </c>
      <c r="I31" s="38" t="str">
        <f t="shared" si="6"/>
        <v>No</v>
      </c>
      <c r="K31" s="39"/>
      <c r="L31" s="19"/>
      <c r="N31" s="18">
        <v>25</v>
      </c>
      <c r="O31" s="27"/>
      <c r="P31" s="27"/>
      <c r="Q31" s="27"/>
      <c r="R31" s="27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20"/>
      <c r="AH31">
        <v>25</v>
      </c>
      <c r="AI31" t="str">
        <f t="shared" si="7"/>
        <v>Neg</v>
      </c>
      <c r="AJ31" t="str">
        <f t="shared" si="8"/>
        <v/>
      </c>
      <c r="AL31" s="18">
        <v>22</v>
      </c>
      <c r="AM31" s="19">
        <v>58.323</v>
      </c>
      <c r="AN31" s="19">
        <v>2.2239999999999999E-14</v>
      </c>
      <c r="AO31" s="19">
        <v>1</v>
      </c>
      <c r="AP31" s="19" t="s">
        <v>210</v>
      </c>
      <c r="AQ31" s="19" t="s">
        <v>11</v>
      </c>
      <c r="AR31" s="19" t="s">
        <v>470</v>
      </c>
      <c r="AS31" s="19" t="b">
        <v>0</v>
      </c>
      <c r="AT31" s="19" t="b">
        <v>0</v>
      </c>
      <c r="AU31" s="19" t="b">
        <v>0</v>
      </c>
      <c r="AV31" s="19" t="b">
        <v>0</v>
      </c>
      <c r="AW31" s="20">
        <v>0</v>
      </c>
      <c r="AX31" s="19"/>
      <c r="AY31" s="19"/>
      <c r="AZ31">
        <v>25</v>
      </c>
      <c r="BA31" t="str">
        <f t="shared" si="0"/>
        <v>Neg</v>
      </c>
      <c r="BB31" t="str">
        <f t="shared" si="9"/>
        <v/>
      </c>
      <c r="BD31" s="18">
        <v>52</v>
      </c>
      <c r="BE31" s="19">
        <v>21.114000000000001</v>
      </c>
      <c r="BF31" s="19">
        <v>6.8519999999999996E-3</v>
      </c>
      <c r="BG31" s="19">
        <v>8</v>
      </c>
      <c r="BH31" s="19" t="s">
        <v>495</v>
      </c>
      <c r="BI31" s="19" t="s">
        <v>11</v>
      </c>
      <c r="BJ31" s="19" t="s">
        <v>470</v>
      </c>
      <c r="BK31" s="19" t="s">
        <v>470</v>
      </c>
      <c r="BL31" s="19" t="s">
        <v>470</v>
      </c>
      <c r="BM31" s="19" t="s">
        <v>470</v>
      </c>
      <c r="BN31" s="19" t="s">
        <v>470</v>
      </c>
      <c r="BO31" s="20">
        <v>0</v>
      </c>
      <c r="BP31" s="19"/>
      <c r="BQ31" s="19"/>
      <c r="BR31">
        <v>25</v>
      </c>
      <c r="BS31" t="str">
        <f t="shared" si="10"/>
        <v>Neg</v>
      </c>
      <c r="BT31" t="str">
        <f t="shared" si="11"/>
        <v/>
      </c>
      <c r="BU31" s="19"/>
      <c r="BV31" s="18">
        <v>147</v>
      </c>
      <c r="BW31" s="19">
        <v>55.628999999999998</v>
      </c>
      <c r="BX31" s="35">
        <v>8.323E-13</v>
      </c>
      <c r="BY31" s="19">
        <v>2</v>
      </c>
      <c r="BZ31" s="19" t="s">
        <v>71</v>
      </c>
      <c r="CA31" s="19" t="s">
        <v>11</v>
      </c>
      <c r="CB31" s="19" t="s">
        <v>470</v>
      </c>
      <c r="CC31" s="19" t="s">
        <v>470</v>
      </c>
      <c r="CD31" s="19" t="s">
        <v>470</v>
      </c>
      <c r="CE31" s="19" t="s">
        <v>470</v>
      </c>
      <c r="CF31" s="19" t="s">
        <v>470</v>
      </c>
      <c r="CG31" s="20">
        <v>0</v>
      </c>
      <c r="CH31" s="19"/>
      <c r="CI31" s="19"/>
      <c r="CJ31">
        <v>25</v>
      </c>
      <c r="CK31" t="str">
        <f t="shared" si="1"/>
        <v>Neg</v>
      </c>
      <c r="CL31" t="str">
        <f t="shared" si="12"/>
        <v/>
      </c>
      <c r="CN31" s="18">
        <v>101</v>
      </c>
      <c r="CO31" s="19">
        <v>37.881</v>
      </c>
      <c r="CP31" s="35">
        <v>2.9959999999999998E-8</v>
      </c>
      <c r="CQ31" s="19">
        <v>3</v>
      </c>
      <c r="CR31" s="19" t="s">
        <v>810</v>
      </c>
      <c r="CS31" s="19" t="s">
        <v>11</v>
      </c>
      <c r="CT31" s="19" t="s">
        <v>470</v>
      </c>
      <c r="CU31" s="19" t="s">
        <v>470</v>
      </c>
      <c r="CV31" s="19" t="s">
        <v>470</v>
      </c>
      <c r="CW31" s="19" t="s">
        <v>470</v>
      </c>
      <c r="CX31" s="19" t="s">
        <v>470</v>
      </c>
      <c r="CY31" s="20">
        <v>0</v>
      </c>
      <c r="DE31" t="s">
        <v>932</v>
      </c>
    </row>
    <row r="32" spans="2:114">
      <c r="B32">
        <v>26</v>
      </c>
      <c r="C32" s="11" t="str">
        <f t="shared" si="2"/>
        <v>No</v>
      </c>
      <c r="D32" s="11" t="str">
        <f t="shared" si="3"/>
        <v>Yes</v>
      </c>
      <c r="E32" s="13" t="str">
        <f t="shared" si="4"/>
        <v>No</v>
      </c>
      <c r="F32" s="41">
        <f t="shared" si="13"/>
        <v>4.8439999999999997E-2</v>
      </c>
      <c r="G32" s="38"/>
      <c r="H32" s="38" t="str">
        <f t="shared" si="5"/>
        <v>No</v>
      </c>
      <c r="I32" s="38" t="str">
        <f t="shared" si="6"/>
        <v>Yes</v>
      </c>
      <c r="K32" s="39"/>
      <c r="L32" s="19"/>
      <c r="N32" s="18">
        <v>26</v>
      </c>
      <c r="O32" s="27"/>
      <c r="P32" s="27"/>
      <c r="Q32" s="27"/>
      <c r="R32" s="27"/>
      <c r="S32" s="19"/>
      <c r="T32" s="19"/>
      <c r="U32" s="19"/>
      <c r="V32" s="19"/>
      <c r="W32" s="28">
        <v>26</v>
      </c>
      <c r="X32" s="28">
        <v>6.0549999999999997</v>
      </c>
      <c r="Y32" s="28">
        <v>4.8439999999999997E-2</v>
      </c>
      <c r="Z32" s="28">
        <v>2</v>
      </c>
      <c r="AA32" s="19"/>
      <c r="AB32" s="19"/>
      <c r="AC32" s="19"/>
      <c r="AD32" s="20"/>
      <c r="AH32">
        <v>26</v>
      </c>
      <c r="AI32" t="str">
        <f t="shared" si="7"/>
        <v>Pos</v>
      </c>
      <c r="AJ32" t="str">
        <f t="shared" si="8"/>
        <v/>
      </c>
      <c r="AL32" s="18"/>
      <c r="AM32" s="19"/>
      <c r="AN32" s="19"/>
      <c r="AO32" s="19"/>
      <c r="AP32" s="19" t="s">
        <v>211</v>
      </c>
      <c r="AQ32" s="19"/>
      <c r="AR32" s="19" t="s">
        <v>470</v>
      </c>
      <c r="AS32" s="19" t="s">
        <v>470</v>
      </c>
      <c r="AT32" s="19" t="s">
        <v>470</v>
      </c>
      <c r="AU32" s="19" t="s">
        <v>470</v>
      </c>
      <c r="AV32" s="19" t="s">
        <v>470</v>
      </c>
      <c r="AW32" s="20">
        <v>0</v>
      </c>
      <c r="AX32" s="19"/>
      <c r="AY32" s="19"/>
      <c r="AZ32">
        <v>26</v>
      </c>
      <c r="BA32" t="str">
        <f t="shared" si="0"/>
        <v>Neg</v>
      </c>
      <c r="BB32" t="str">
        <f t="shared" si="9"/>
        <v/>
      </c>
      <c r="BD32" s="18"/>
      <c r="BE32" s="19"/>
      <c r="BF32" s="19"/>
      <c r="BG32" s="19"/>
      <c r="BH32" s="19" t="s">
        <v>496</v>
      </c>
      <c r="BI32" s="19"/>
      <c r="BJ32" s="19" t="s">
        <v>470</v>
      </c>
      <c r="BK32" s="19" t="s">
        <v>470</v>
      </c>
      <c r="BL32" s="19" t="s">
        <v>470</v>
      </c>
      <c r="BM32" s="19" t="s">
        <v>470</v>
      </c>
      <c r="BN32" s="19" t="s">
        <v>470</v>
      </c>
      <c r="BO32" s="20">
        <v>0</v>
      </c>
      <c r="BP32" s="19"/>
      <c r="BQ32" s="19"/>
      <c r="BR32">
        <v>26</v>
      </c>
      <c r="BS32" t="str">
        <f t="shared" si="10"/>
        <v>Neg</v>
      </c>
      <c r="BT32" t="str">
        <f t="shared" si="11"/>
        <v/>
      </c>
      <c r="BU32" s="19"/>
      <c r="BV32" s="18"/>
      <c r="BW32" s="19"/>
      <c r="BX32" s="35"/>
      <c r="BY32" s="19"/>
      <c r="BZ32" s="19" t="s">
        <v>72</v>
      </c>
      <c r="CA32" s="19"/>
      <c r="CB32" s="19" t="s">
        <v>470</v>
      </c>
      <c r="CC32" s="19" t="s">
        <v>470</v>
      </c>
      <c r="CD32" s="19" t="s">
        <v>470</v>
      </c>
      <c r="CE32" s="19" t="s">
        <v>470</v>
      </c>
      <c r="CF32" s="19" t="s">
        <v>470</v>
      </c>
      <c r="CG32" s="20">
        <v>0</v>
      </c>
      <c r="CH32" s="19"/>
      <c r="CI32" s="19"/>
      <c r="CJ32">
        <v>26</v>
      </c>
      <c r="CK32" t="str">
        <f t="shared" si="1"/>
        <v>Neg</v>
      </c>
      <c r="CL32" t="str">
        <f t="shared" si="12"/>
        <v/>
      </c>
      <c r="CN32" s="18"/>
      <c r="CO32" s="19"/>
      <c r="CP32" s="35"/>
      <c r="CQ32" s="19"/>
      <c r="CR32" s="19" t="s">
        <v>811</v>
      </c>
      <c r="CS32" s="19"/>
      <c r="CT32" s="19" t="s">
        <v>470</v>
      </c>
      <c r="CU32" s="19" t="s">
        <v>470</v>
      </c>
      <c r="CV32" s="19" t="s">
        <v>470</v>
      </c>
      <c r="CW32" s="19" t="s">
        <v>470</v>
      </c>
      <c r="CX32" s="19" t="s">
        <v>470</v>
      </c>
      <c r="CY32" s="20">
        <v>0</v>
      </c>
      <c r="DE32">
        <v>312</v>
      </c>
    </row>
    <row r="33" spans="2:109">
      <c r="B33">
        <v>27</v>
      </c>
      <c r="C33" s="11" t="str">
        <f t="shared" si="2"/>
        <v>No</v>
      </c>
      <c r="D33" s="11" t="str">
        <f t="shared" si="3"/>
        <v>No</v>
      </c>
      <c r="E33" s="13" t="str">
        <f t="shared" si="4"/>
        <v>No</v>
      </c>
      <c r="F33" s="41" t="str">
        <f t="shared" si="13"/>
        <v/>
      </c>
      <c r="G33" s="38"/>
      <c r="H33" s="38" t="str">
        <f t="shared" si="5"/>
        <v>No</v>
      </c>
      <c r="I33" s="38" t="str">
        <f t="shared" si="6"/>
        <v>No</v>
      </c>
      <c r="K33" s="39"/>
      <c r="L33" s="19"/>
      <c r="N33" s="18">
        <v>27</v>
      </c>
      <c r="O33" s="27"/>
      <c r="P33" s="27"/>
      <c r="Q33" s="27"/>
      <c r="R33" s="27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20"/>
      <c r="AH33">
        <v>27</v>
      </c>
      <c r="AI33" t="str">
        <f t="shared" si="7"/>
        <v>Neg</v>
      </c>
      <c r="AJ33">
        <f t="shared" si="8"/>
        <v>26</v>
      </c>
      <c r="AL33" s="18">
        <v>26</v>
      </c>
      <c r="AM33" s="19">
        <v>6.0549999999999997</v>
      </c>
      <c r="AN33" s="19">
        <v>4.8439999999999997E-2</v>
      </c>
      <c r="AO33" s="19">
        <v>2</v>
      </c>
      <c r="AP33" s="19" t="s">
        <v>212</v>
      </c>
      <c r="AQ33" s="19" t="s">
        <v>11</v>
      </c>
      <c r="AR33" s="19" t="s">
        <v>470</v>
      </c>
      <c r="AS33" s="19" t="b">
        <v>0</v>
      </c>
      <c r="AT33" s="19" t="b">
        <v>0</v>
      </c>
      <c r="AU33" s="19" t="b">
        <v>1</v>
      </c>
      <c r="AV33" s="19" t="b">
        <v>1</v>
      </c>
      <c r="AW33" s="20">
        <v>2</v>
      </c>
      <c r="AX33" s="19"/>
      <c r="AY33" s="19"/>
      <c r="AZ33">
        <v>27</v>
      </c>
      <c r="BA33" t="str">
        <f t="shared" si="0"/>
        <v>Neg</v>
      </c>
      <c r="BB33">
        <f t="shared" si="9"/>
        <v>53</v>
      </c>
      <c r="BD33" s="18">
        <v>53</v>
      </c>
      <c r="BE33" s="19">
        <v>38.902000000000001</v>
      </c>
      <c r="BF33" s="35">
        <v>1.8209999999999999E-8</v>
      </c>
      <c r="BG33" s="19">
        <v>3</v>
      </c>
      <c r="BH33" s="19" t="s">
        <v>497</v>
      </c>
      <c r="BI33" s="19" t="s">
        <v>11</v>
      </c>
      <c r="BJ33" s="19" t="s">
        <v>470</v>
      </c>
      <c r="BK33" s="19" t="b">
        <v>0</v>
      </c>
      <c r="BL33" s="19" t="b">
        <v>0</v>
      </c>
      <c r="BM33" s="19" t="b">
        <v>1</v>
      </c>
      <c r="BN33" s="19" t="b">
        <v>1</v>
      </c>
      <c r="BO33" s="20">
        <v>2</v>
      </c>
      <c r="BP33" s="19"/>
      <c r="BQ33" s="19"/>
      <c r="BR33">
        <v>27</v>
      </c>
      <c r="BS33" t="str">
        <f t="shared" si="10"/>
        <v>Neg</v>
      </c>
      <c r="BT33" t="str">
        <f t="shared" si="11"/>
        <v/>
      </c>
      <c r="BU33" s="19"/>
      <c r="BV33" s="18">
        <v>154</v>
      </c>
      <c r="BW33" s="19">
        <v>72.596000000000004</v>
      </c>
      <c r="BX33" s="35">
        <v>1.7219999999999999E-16</v>
      </c>
      <c r="BY33" s="19">
        <v>2</v>
      </c>
      <c r="BZ33" s="19" t="s">
        <v>73</v>
      </c>
      <c r="CA33" s="19" t="s">
        <v>11</v>
      </c>
      <c r="CB33" s="19" t="s">
        <v>470</v>
      </c>
      <c r="CC33" s="19" t="s">
        <v>470</v>
      </c>
      <c r="CD33" s="19" t="s">
        <v>470</v>
      </c>
      <c r="CE33" s="19" t="s">
        <v>470</v>
      </c>
      <c r="CF33" s="19" t="s">
        <v>470</v>
      </c>
      <c r="CG33" s="20">
        <v>0</v>
      </c>
      <c r="CH33" s="19"/>
      <c r="CI33" s="19"/>
      <c r="CJ33">
        <v>27</v>
      </c>
      <c r="CK33" t="str">
        <f t="shared" si="1"/>
        <v>Neg</v>
      </c>
      <c r="CL33" t="str">
        <f t="shared" si="12"/>
        <v/>
      </c>
      <c r="CN33" s="18">
        <v>137</v>
      </c>
      <c r="CO33" s="19">
        <v>193.48599999999999</v>
      </c>
      <c r="CP33" s="35">
        <v>9.444999999999999E-41</v>
      </c>
      <c r="CQ33" s="19">
        <v>4</v>
      </c>
      <c r="CR33" s="19" t="s">
        <v>812</v>
      </c>
      <c r="CS33" s="19" t="s">
        <v>11</v>
      </c>
      <c r="CT33" s="19" t="b">
        <v>0</v>
      </c>
      <c r="CU33" s="19" t="s">
        <v>470</v>
      </c>
      <c r="CV33" s="19" t="s">
        <v>470</v>
      </c>
      <c r="CW33" s="19" t="s">
        <v>470</v>
      </c>
      <c r="CX33" s="19" t="s">
        <v>470</v>
      </c>
      <c r="CY33" s="20">
        <v>0</v>
      </c>
      <c r="DE33">
        <v>181</v>
      </c>
    </row>
    <row r="34" spans="2:109">
      <c r="B34">
        <v>28</v>
      </c>
      <c r="C34" s="11" t="str">
        <f t="shared" si="2"/>
        <v>No</v>
      </c>
      <c r="D34" s="11" t="str">
        <f t="shared" si="3"/>
        <v>No</v>
      </c>
      <c r="E34" s="13" t="str">
        <f t="shared" si="4"/>
        <v>No</v>
      </c>
      <c r="F34" s="41" t="str">
        <f t="shared" si="13"/>
        <v/>
      </c>
      <c r="G34" s="38"/>
      <c r="H34" s="38" t="str">
        <f t="shared" si="5"/>
        <v>No</v>
      </c>
      <c r="I34" s="38" t="str">
        <f t="shared" si="6"/>
        <v>No</v>
      </c>
      <c r="K34" s="39"/>
      <c r="L34" s="19"/>
      <c r="N34" s="18">
        <v>28</v>
      </c>
      <c r="O34" s="27"/>
      <c r="P34" s="27"/>
      <c r="Q34" s="27"/>
      <c r="R34" s="27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20"/>
      <c r="AH34">
        <v>28</v>
      </c>
      <c r="AI34" t="str">
        <f t="shared" si="7"/>
        <v>Neg</v>
      </c>
      <c r="AJ34" t="str">
        <f t="shared" si="8"/>
        <v/>
      </c>
      <c r="AL34" s="18"/>
      <c r="AM34" s="19"/>
      <c r="AN34" s="19"/>
      <c r="AO34" s="19"/>
      <c r="AP34" s="19" t="s">
        <v>213</v>
      </c>
      <c r="AQ34" s="19"/>
      <c r="AR34" s="19" t="s">
        <v>470</v>
      </c>
      <c r="AS34" s="19" t="s">
        <v>470</v>
      </c>
      <c r="AT34" s="19" t="s">
        <v>470</v>
      </c>
      <c r="AU34" s="19" t="s">
        <v>470</v>
      </c>
      <c r="AV34" s="19" t="s">
        <v>470</v>
      </c>
      <c r="AW34" s="20">
        <v>0</v>
      </c>
      <c r="AX34" s="19"/>
      <c r="AY34" s="19"/>
      <c r="AZ34">
        <v>28</v>
      </c>
      <c r="BA34" t="str">
        <f t="shared" si="0"/>
        <v>Neg</v>
      </c>
      <c r="BB34" t="str">
        <f t="shared" si="9"/>
        <v/>
      </c>
      <c r="BD34" s="18"/>
      <c r="BE34" s="19"/>
      <c r="BF34" s="35"/>
      <c r="BG34" s="19"/>
      <c r="BH34" s="19" t="s">
        <v>498</v>
      </c>
      <c r="BI34" s="19"/>
      <c r="BJ34" s="19" t="s">
        <v>470</v>
      </c>
      <c r="BK34" s="19" t="s">
        <v>470</v>
      </c>
      <c r="BL34" s="19" t="s">
        <v>470</v>
      </c>
      <c r="BM34" s="19" t="s">
        <v>470</v>
      </c>
      <c r="BN34" s="19" t="s">
        <v>470</v>
      </c>
      <c r="BO34" s="20">
        <v>0</v>
      </c>
      <c r="BP34" s="19"/>
      <c r="BQ34" s="19"/>
      <c r="BR34">
        <v>28</v>
      </c>
      <c r="BS34" t="str">
        <f t="shared" si="10"/>
        <v>Neg</v>
      </c>
      <c r="BT34" t="str">
        <f t="shared" si="11"/>
        <v/>
      </c>
      <c r="BU34" s="19"/>
      <c r="BV34" s="18"/>
      <c r="BW34" s="19"/>
      <c r="BX34" s="35"/>
      <c r="BY34" s="19"/>
      <c r="BZ34" s="19" t="s">
        <v>74</v>
      </c>
      <c r="CA34" s="19"/>
      <c r="CB34" s="19" t="s">
        <v>470</v>
      </c>
      <c r="CC34" s="19" t="s">
        <v>470</v>
      </c>
      <c r="CD34" s="19" t="s">
        <v>470</v>
      </c>
      <c r="CE34" s="19" t="s">
        <v>470</v>
      </c>
      <c r="CF34" s="19" t="s">
        <v>470</v>
      </c>
      <c r="CG34" s="20">
        <v>0</v>
      </c>
      <c r="CH34" s="19"/>
      <c r="CI34" s="19"/>
      <c r="CJ34">
        <v>28</v>
      </c>
      <c r="CK34" t="str">
        <f t="shared" si="1"/>
        <v>Neg</v>
      </c>
      <c r="CL34" t="str">
        <f t="shared" si="12"/>
        <v/>
      </c>
      <c r="CN34" s="18"/>
      <c r="CO34" s="19"/>
      <c r="CP34" s="35"/>
      <c r="CQ34" s="19"/>
      <c r="CR34" s="19" t="s">
        <v>813</v>
      </c>
      <c r="CS34" s="19"/>
      <c r="CT34" s="19" t="s">
        <v>470</v>
      </c>
      <c r="CU34" s="19" t="s">
        <v>470</v>
      </c>
      <c r="CV34" s="19" t="s">
        <v>470</v>
      </c>
      <c r="CW34" s="19" t="s">
        <v>470</v>
      </c>
      <c r="CX34" s="19" t="s">
        <v>470</v>
      </c>
      <c r="CY34" s="20">
        <v>0</v>
      </c>
      <c r="DE34">
        <v>312</v>
      </c>
    </row>
    <row r="35" spans="2:109">
      <c r="B35">
        <v>29</v>
      </c>
      <c r="C35" s="11" t="str">
        <f t="shared" si="2"/>
        <v>No</v>
      </c>
      <c r="D35" s="11" t="str">
        <f t="shared" si="3"/>
        <v>No</v>
      </c>
      <c r="E35" s="13" t="str">
        <f t="shared" si="4"/>
        <v>No</v>
      </c>
      <c r="F35" s="41" t="str">
        <f t="shared" si="13"/>
        <v/>
      </c>
      <c r="G35" s="38"/>
      <c r="H35" s="38" t="str">
        <f t="shared" si="5"/>
        <v>No</v>
      </c>
      <c r="I35" s="38" t="str">
        <f t="shared" si="6"/>
        <v>No</v>
      </c>
      <c r="K35" s="39"/>
      <c r="L35" s="19"/>
      <c r="N35" s="18">
        <v>29</v>
      </c>
      <c r="O35" s="27"/>
      <c r="P35" s="27"/>
      <c r="Q35" s="27"/>
      <c r="R35" s="27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20"/>
      <c r="AH35">
        <v>29</v>
      </c>
      <c r="AI35" t="str">
        <f t="shared" si="7"/>
        <v>Neg</v>
      </c>
      <c r="AJ35" t="str">
        <f t="shared" si="8"/>
        <v/>
      </c>
      <c r="AL35" s="18">
        <v>31</v>
      </c>
      <c r="AM35" s="19">
        <v>6.5369999999999999</v>
      </c>
      <c r="AN35" s="19">
        <v>3.8059999999999997E-2</v>
      </c>
      <c r="AO35" s="19">
        <v>2</v>
      </c>
      <c r="AP35" s="19" t="s">
        <v>214</v>
      </c>
      <c r="AQ35" s="19" t="s">
        <v>11</v>
      </c>
      <c r="AR35" s="19" t="s">
        <v>470</v>
      </c>
      <c r="AS35" s="19" t="s">
        <v>470</v>
      </c>
      <c r="AT35" s="19" t="s">
        <v>470</v>
      </c>
      <c r="AU35" s="19" t="s">
        <v>470</v>
      </c>
      <c r="AV35" s="19" t="s">
        <v>470</v>
      </c>
      <c r="AW35" s="20">
        <v>0</v>
      </c>
      <c r="AX35" s="19"/>
      <c r="AY35" s="19"/>
      <c r="AZ35">
        <v>29</v>
      </c>
      <c r="BA35" t="str">
        <f t="shared" si="0"/>
        <v>Neg</v>
      </c>
      <c r="BB35" t="str">
        <f t="shared" si="9"/>
        <v/>
      </c>
      <c r="BD35" s="18">
        <v>60</v>
      </c>
      <c r="BE35" s="19">
        <v>41.158999999999999</v>
      </c>
      <c r="BF35" s="35">
        <v>8.713E-8</v>
      </c>
      <c r="BG35" s="19">
        <v>5</v>
      </c>
      <c r="BH35" s="19" t="s">
        <v>499</v>
      </c>
      <c r="BI35" s="19" t="s">
        <v>11</v>
      </c>
      <c r="BJ35" s="19" t="s">
        <v>470</v>
      </c>
      <c r="BK35" s="19" t="s">
        <v>470</v>
      </c>
      <c r="BL35" s="19" t="s">
        <v>470</v>
      </c>
      <c r="BM35" s="19" t="s">
        <v>470</v>
      </c>
      <c r="BN35" s="19" t="s">
        <v>470</v>
      </c>
      <c r="BO35" s="20">
        <v>0</v>
      </c>
      <c r="BP35" s="19"/>
      <c r="BQ35" s="19"/>
      <c r="BR35">
        <v>29</v>
      </c>
      <c r="BS35" t="str">
        <f t="shared" si="10"/>
        <v>Neg</v>
      </c>
      <c r="BT35">
        <f t="shared" si="11"/>
        <v>155</v>
      </c>
      <c r="BU35" s="19"/>
      <c r="BV35" s="18">
        <v>155</v>
      </c>
      <c r="BW35" s="19">
        <v>6.1070000000000002</v>
      </c>
      <c r="BX35" s="19">
        <v>4.7190000000000003E-2</v>
      </c>
      <c r="BY35" s="19">
        <v>2</v>
      </c>
      <c r="BZ35" s="19" t="s">
        <v>76</v>
      </c>
      <c r="CA35" s="19" t="s">
        <v>11</v>
      </c>
      <c r="CB35" s="19" t="s">
        <v>470</v>
      </c>
      <c r="CC35" s="19" t="b">
        <v>0</v>
      </c>
      <c r="CD35" s="19" t="b">
        <v>0</v>
      </c>
      <c r="CE35" s="19" t="b">
        <v>1</v>
      </c>
      <c r="CF35" s="19" t="b">
        <v>0</v>
      </c>
      <c r="CG35" s="20">
        <v>1</v>
      </c>
      <c r="CH35" s="19"/>
      <c r="CI35" s="19"/>
      <c r="CJ35">
        <v>29</v>
      </c>
      <c r="CK35" t="str">
        <f t="shared" si="1"/>
        <v>Neg</v>
      </c>
      <c r="CL35" t="str">
        <f t="shared" si="12"/>
        <v/>
      </c>
      <c r="CN35" s="18">
        <v>138</v>
      </c>
      <c r="CO35" s="19">
        <v>9.4990000000000006</v>
      </c>
      <c r="CP35" s="19">
        <v>2.334E-2</v>
      </c>
      <c r="CQ35" s="19">
        <v>3</v>
      </c>
      <c r="CR35" s="19" t="s">
        <v>814</v>
      </c>
      <c r="CS35" s="19" t="s">
        <v>11</v>
      </c>
      <c r="CT35" s="19" t="s">
        <v>470</v>
      </c>
      <c r="CU35" s="19" t="s">
        <v>470</v>
      </c>
      <c r="CV35" s="19" t="s">
        <v>470</v>
      </c>
      <c r="CW35" s="19" t="s">
        <v>470</v>
      </c>
      <c r="CX35" s="19" t="s">
        <v>470</v>
      </c>
      <c r="CY35" s="20">
        <v>0</v>
      </c>
      <c r="DE35">
        <v>312</v>
      </c>
    </row>
    <row r="36" spans="2:109">
      <c r="B36">
        <v>30</v>
      </c>
      <c r="C36" s="11" t="str">
        <f t="shared" si="2"/>
        <v>No</v>
      </c>
      <c r="D36" s="11" t="str">
        <f t="shared" si="3"/>
        <v>No</v>
      </c>
      <c r="E36" s="13" t="str">
        <f t="shared" si="4"/>
        <v>No</v>
      </c>
      <c r="F36" s="41" t="str">
        <f t="shared" si="13"/>
        <v/>
      </c>
      <c r="G36" s="38"/>
      <c r="H36" s="38" t="str">
        <f t="shared" si="5"/>
        <v>No</v>
      </c>
      <c r="I36" s="38" t="str">
        <f t="shared" si="6"/>
        <v>No</v>
      </c>
      <c r="K36" s="39"/>
      <c r="L36" s="19"/>
      <c r="N36" s="18">
        <v>30</v>
      </c>
      <c r="O36" s="27"/>
      <c r="P36" s="27"/>
      <c r="Q36" s="27"/>
      <c r="R36" s="27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20"/>
      <c r="AH36">
        <v>30</v>
      </c>
      <c r="AI36" t="str">
        <f t="shared" si="7"/>
        <v>Neg</v>
      </c>
      <c r="AJ36" t="str">
        <f t="shared" si="8"/>
        <v/>
      </c>
      <c r="AL36" s="18"/>
      <c r="AM36" s="19"/>
      <c r="AN36" s="19"/>
      <c r="AO36" s="19"/>
      <c r="AP36" s="19" t="s">
        <v>215</v>
      </c>
      <c r="AQ36" s="19"/>
      <c r="AR36" s="19" t="s">
        <v>470</v>
      </c>
      <c r="AS36" s="19" t="s">
        <v>470</v>
      </c>
      <c r="AT36" s="19" t="s">
        <v>470</v>
      </c>
      <c r="AU36" s="19" t="s">
        <v>470</v>
      </c>
      <c r="AV36" s="19" t="s">
        <v>470</v>
      </c>
      <c r="AW36" s="20">
        <v>0</v>
      </c>
      <c r="AX36" s="19"/>
      <c r="AY36" s="19"/>
      <c r="AZ36">
        <v>30</v>
      </c>
      <c r="BA36" t="str">
        <f t="shared" si="0"/>
        <v>Neg</v>
      </c>
      <c r="BB36" t="str">
        <f t="shared" si="9"/>
        <v/>
      </c>
      <c r="BD36" s="18"/>
      <c r="BE36" s="19"/>
      <c r="BF36" s="35"/>
      <c r="BG36" s="19"/>
      <c r="BH36" s="19" t="s">
        <v>500</v>
      </c>
      <c r="BI36" s="19"/>
      <c r="BJ36" s="19" t="s">
        <v>470</v>
      </c>
      <c r="BK36" s="19" t="s">
        <v>470</v>
      </c>
      <c r="BL36" s="19" t="s">
        <v>470</v>
      </c>
      <c r="BM36" s="19" t="s">
        <v>470</v>
      </c>
      <c r="BN36" s="19" t="s">
        <v>470</v>
      </c>
      <c r="BO36" s="20">
        <v>0</v>
      </c>
      <c r="BP36" s="19"/>
      <c r="BQ36" s="19"/>
      <c r="BR36">
        <v>30</v>
      </c>
      <c r="BS36" t="str">
        <f t="shared" si="10"/>
        <v>Neg</v>
      </c>
      <c r="BT36" t="str">
        <f t="shared" si="11"/>
        <v/>
      </c>
      <c r="BU36" s="19"/>
      <c r="BV36" s="18"/>
      <c r="BW36" s="19"/>
      <c r="BX36" s="19"/>
      <c r="BY36" s="19"/>
      <c r="BZ36" s="19" t="s">
        <v>77</v>
      </c>
      <c r="CA36" s="19"/>
      <c r="CB36" s="19" t="s">
        <v>470</v>
      </c>
      <c r="CC36" s="19" t="s">
        <v>470</v>
      </c>
      <c r="CD36" s="19" t="s">
        <v>470</v>
      </c>
      <c r="CE36" s="19" t="s">
        <v>470</v>
      </c>
      <c r="CF36" s="19" t="s">
        <v>470</v>
      </c>
      <c r="CG36" s="20">
        <v>0</v>
      </c>
      <c r="CH36" s="19"/>
      <c r="CI36" s="19"/>
      <c r="CJ36">
        <v>30</v>
      </c>
      <c r="CK36" t="str">
        <f t="shared" si="1"/>
        <v>Neg</v>
      </c>
      <c r="CL36" t="str">
        <f t="shared" si="12"/>
        <v/>
      </c>
      <c r="CN36" s="18"/>
      <c r="CO36" s="19"/>
      <c r="CP36" s="19"/>
      <c r="CQ36" s="19"/>
      <c r="CR36" s="19" t="s">
        <v>815</v>
      </c>
      <c r="CS36" s="19"/>
      <c r="CT36" s="19" t="s">
        <v>470</v>
      </c>
      <c r="CU36" s="19" t="s">
        <v>470</v>
      </c>
      <c r="CV36" s="19" t="s">
        <v>470</v>
      </c>
      <c r="CW36" s="19" t="s">
        <v>470</v>
      </c>
      <c r="CX36" s="19" t="s">
        <v>470</v>
      </c>
      <c r="CY36" s="20">
        <v>0</v>
      </c>
      <c r="DE36">
        <v>200</v>
      </c>
    </row>
    <row r="37" spans="2:109">
      <c r="B37">
        <v>31</v>
      </c>
      <c r="C37" s="11" t="str">
        <f t="shared" si="2"/>
        <v>No</v>
      </c>
      <c r="D37" s="11" t="str">
        <f t="shared" si="3"/>
        <v>Yes</v>
      </c>
      <c r="E37" s="13" t="str">
        <f t="shared" si="4"/>
        <v>No</v>
      </c>
      <c r="F37" s="41">
        <f t="shared" si="13"/>
        <v>3.8059999999999997E-2</v>
      </c>
      <c r="G37" s="38"/>
      <c r="H37" s="38" t="str">
        <f t="shared" si="5"/>
        <v>No</v>
      </c>
      <c r="I37" s="38" t="str">
        <f t="shared" si="6"/>
        <v>No</v>
      </c>
      <c r="K37" s="39"/>
      <c r="L37" s="19"/>
      <c r="N37" s="18">
        <v>31</v>
      </c>
      <c r="O37" s="27"/>
      <c r="P37" s="27"/>
      <c r="Q37" s="27"/>
      <c r="R37" s="27"/>
      <c r="S37" s="19"/>
      <c r="T37" s="19"/>
      <c r="U37" s="19"/>
      <c r="V37" s="19"/>
      <c r="W37" s="28">
        <v>31</v>
      </c>
      <c r="X37" s="28">
        <v>6.5369999999999999</v>
      </c>
      <c r="Y37" s="28">
        <v>3.8059999999999997E-2</v>
      </c>
      <c r="Z37" s="28">
        <v>2</v>
      </c>
      <c r="AA37" s="19"/>
      <c r="AB37" s="19"/>
      <c r="AC37" s="19"/>
      <c r="AD37" s="20"/>
      <c r="AH37">
        <v>31</v>
      </c>
      <c r="AI37" t="str">
        <f t="shared" si="7"/>
        <v>Neg</v>
      </c>
      <c r="AJ37" t="str">
        <f t="shared" si="8"/>
        <v/>
      </c>
      <c r="AL37" s="18">
        <v>36</v>
      </c>
      <c r="AM37" s="19">
        <v>55.148000000000003</v>
      </c>
      <c r="AN37" s="19">
        <v>1.059E-12</v>
      </c>
      <c r="AO37" s="19">
        <v>2</v>
      </c>
      <c r="AP37" s="19" t="s">
        <v>216</v>
      </c>
      <c r="AQ37" s="19" t="s">
        <v>11</v>
      </c>
      <c r="AR37" s="19" t="s">
        <v>470</v>
      </c>
      <c r="AS37" s="19" t="b">
        <v>0</v>
      </c>
      <c r="AT37" s="19" t="s">
        <v>470</v>
      </c>
      <c r="AU37" s="19" t="b">
        <v>0</v>
      </c>
      <c r="AV37" s="19" t="s">
        <v>470</v>
      </c>
      <c r="AW37" s="20">
        <v>0</v>
      </c>
      <c r="AX37" s="19"/>
      <c r="AY37" s="19"/>
      <c r="AZ37">
        <v>31</v>
      </c>
      <c r="BA37" t="str">
        <f t="shared" si="0"/>
        <v>Neg</v>
      </c>
      <c r="BB37" t="str">
        <f t="shared" si="9"/>
        <v/>
      </c>
      <c r="BD37" s="18">
        <v>62</v>
      </c>
      <c r="BE37" s="19">
        <v>40.93</v>
      </c>
      <c r="BF37" s="35">
        <v>2.7789999999999999E-8</v>
      </c>
      <c r="BG37" s="19">
        <v>4</v>
      </c>
      <c r="BH37" s="19" t="s">
        <v>501</v>
      </c>
      <c r="BI37" s="19" t="s">
        <v>11</v>
      </c>
      <c r="BJ37" s="19" t="s">
        <v>470</v>
      </c>
      <c r="BK37" s="19" t="s">
        <v>470</v>
      </c>
      <c r="BL37" s="19" t="s">
        <v>470</v>
      </c>
      <c r="BM37" s="19" t="s">
        <v>470</v>
      </c>
      <c r="BN37" s="19" t="s">
        <v>470</v>
      </c>
      <c r="BO37" s="20">
        <v>0</v>
      </c>
      <c r="BP37" s="19"/>
      <c r="BQ37" s="19"/>
      <c r="BR37">
        <v>31</v>
      </c>
      <c r="BS37" t="str">
        <f t="shared" si="10"/>
        <v>Neg</v>
      </c>
      <c r="BT37" t="str">
        <f t="shared" si="11"/>
        <v/>
      </c>
      <c r="BU37" s="19"/>
      <c r="BV37" s="18">
        <v>159</v>
      </c>
      <c r="BW37" s="19">
        <v>7.9089999999999998</v>
      </c>
      <c r="BX37" s="19">
        <v>4.7940000000000003E-2</v>
      </c>
      <c r="BY37" s="19">
        <v>3</v>
      </c>
      <c r="BZ37" s="19" t="s">
        <v>79</v>
      </c>
      <c r="CA37" s="19" t="s">
        <v>11</v>
      </c>
      <c r="CB37" s="19" t="s">
        <v>470</v>
      </c>
      <c r="CC37" s="19" t="s">
        <v>470</v>
      </c>
      <c r="CD37" s="19" t="s">
        <v>470</v>
      </c>
      <c r="CE37" s="19" t="s">
        <v>470</v>
      </c>
      <c r="CF37" s="19" t="s">
        <v>470</v>
      </c>
      <c r="CG37" s="20">
        <v>0</v>
      </c>
      <c r="CH37" s="19"/>
      <c r="CI37" s="19"/>
      <c r="CJ37">
        <v>31</v>
      </c>
      <c r="CK37" t="str">
        <f t="shared" si="1"/>
        <v>Neg</v>
      </c>
      <c r="CL37" t="str">
        <f t="shared" si="12"/>
        <v/>
      </c>
      <c r="CN37" s="18">
        <v>143</v>
      </c>
      <c r="CO37" s="19">
        <v>7.93</v>
      </c>
      <c r="CP37" s="19">
        <v>1.8970000000000001E-2</v>
      </c>
      <c r="CQ37" s="19">
        <v>2</v>
      </c>
      <c r="CR37" s="19" t="s">
        <v>816</v>
      </c>
      <c r="CS37" s="19" t="s">
        <v>11</v>
      </c>
      <c r="CT37" s="19" t="s">
        <v>470</v>
      </c>
      <c r="CU37" s="19" t="s">
        <v>470</v>
      </c>
      <c r="CV37" s="19" t="s">
        <v>470</v>
      </c>
      <c r="CW37" s="19" t="s">
        <v>470</v>
      </c>
      <c r="CX37" s="19" t="s">
        <v>470</v>
      </c>
      <c r="CY37" s="20">
        <v>0</v>
      </c>
      <c r="DE37">
        <v>200</v>
      </c>
    </row>
    <row r="38" spans="2:109">
      <c r="B38">
        <v>32</v>
      </c>
      <c r="C38" s="11" t="str">
        <f t="shared" si="2"/>
        <v>No</v>
      </c>
      <c r="D38" s="11" t="str">
        <f t="shared" si="3"/>
        <v>No</v>
      </c>
      <c r="E38" s="13" t="str">
        <f t="shared" si="4"/>
        <v>No</v>
      </c>
      <c r="F38" s="41" t="str">
        <f t="shared" si="13"/>
        <v/>
      </c>
      <c r="G38" s="38"/>
      <c r="H38" s="38" t="str">
        <f t="shared" si="5"/>
        <v>No</v>
      </c>
      <c r="I38" s="38" t="str">
        <f t="shared" si="6"/>
        <v>No</v>
      </c>
      <c r="K38" s="39"/>
      <c r="L38" s="19"/>
      <c r="N38" s="18">
        <v>32</v>
      </c>
      <c r="O38" s="27"/>
      <c r="P38" s="27"/>
      <c r="Q38" s="27"/>
      <c r="R38" s="27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20"/>
      <c r="AH38">
        <v>32</v>
      </c>
      <c r="AI38" t="str">
        <f t="shared" si="7"/>
        <v>Neg</v>
      </c>
      <c r="AJ38" t="str">
        <f t="shared" si="8"/>
        <v/>
      </c>
      <c r="AL38" s="18"/>
      <c r="AM38" s="19"/>
      <c r="AN38" s="19"/>
      <c r="AO38" s="19"/>
      <c r="AP38" s="19" t="s">
        <v>217</v>
      </c>
      <c r="AQ38" s="19"/>
      <c r="AR38" s="19" t="s">
        <v>470</v>
      </c>
      <c r="AS38" s="19" t="s">
        <v>470</v>
      </c>
      <c r="AT38" s="19" t="s">
        <v>470</v>
      </c>
      <c r="AU38" s="19" t="s">
        <v>470</v>
      </c>
      <c r="AV38" s="19" t="s">
        <v>470</v>
      </c>
      <c r="AW38" s="20">
        <v>0</v>
      </c>
      <c r="AX38" s="19"/>
      <c r="AY38" s="19"/>
      <c r="AZ38">
        <v>32</v>
      </c>
      <c r="BA38" t="str">
        <f t="shared" si="0"/>
        <v>Neg</v>
      </c>
      <c r="BB38" t="str">
        <f t="shared" si="9"/>
        <v/>
      </c>
      <c r="BD38" s="18"/>
      <c r="BE38" s="19"/>
      <c r="BF38" s="35"/>
      <c r="BG38" s="19"/>
      <c r="BH38" s="19" t="s">
        <v>502</v>
      </c>
      <c r="BI38" s="19"/>
      <c r="BJ38" s="19" t="s">
        <v>470</v>
      </c>
      <c r="BK38" s="19" t="s">
        <v>470</v>
      </c>
      <c r="BL38" s="19" t="s">
        <v>470</v>
      </c>
      <c r="BM38" s="19" t="s">
        <v>470</v>
      </c>
      <c r="BN38" s="19" t="s">
        <v>470</v>
      </c>
      <c r="BO38" s="20">
        <v>0</v>
      </c>
      <c r="BP38" s="19"/>
      <c r="BQ38" s="19"/>
      <c r="BR38">
        <v>32</v>
      </c>
      <c r="BS38" t="str">
        <f t="shared" si="10"/>
        <v>Neg</v>
      </c>
      <c r="BT38" t="str">
        <f t="shared" si="11"/>
        <v/>
      </c>
      <c r="BU38" s="19"/>
      <c r="BV38" s="18"/>
      <c r="BW38" s="19"/>
      <c r="BX38" s="19"/>
      <c r="BY38" s="19"/>
      <c r="BZ38" s="19" t="s">
        <v>80</v>
      </c>
      <c r="CA38" s="19"/>
      <c r="CB38" s="19" t="s">
        <v>470</v>
      </c>
      <c r="CC38" s="19" t="s">
        <v>470</v>
      </c>
      <c r="CD38" s="19" t="s">
        <v>470</v>
      </c>
      <c r="CE38" s="19" t="s">
        <v>470</v>
      </c>
      <c r="CF38" s="19" t="s">
        <v>470</v>
      </c>
      <c r="CG38" s="20">
        <v>0</v>
      </c>
      <c r="CH38" s="19"/>
      <c r="CI38" s="19"/>
      <c r="CJ38">
        <v>32</v>
      </c>
      <c r="CK38" t="str">
        <f t="shared" si="1"/>
        <v>Neg</v>
      </c>
      <c r="CL38" t="str">
        <f t="shared" si="12"/>
        <v/>
      </c>
      <c r="CN38" s="18"/>
      <c r="CO38" s="19"/>
      <c r="CP38" s="19"/>
      <c r="CQ38" s="19"/>
      <c r="CR38" s="19" t="s">
        <v>817</v>
      </c>
      <c r="CS38" s="19"/>
      <c r="CT38" s="19" t="s">
        <v>470</v>
      </c>
      <c r="CU38" s="19" t="s">
        <v>470</v>
      </c>
      <c r="CV38" s="19" t="s">
        <v>470</v>
      </c>
      <c r="CW38" s="19" t="s">
        <v>470</v>
      </c>
      <c r="CX38" s="19" t="s">
        <v>470</v>
      </c>
      <c r="CY38" s="20">
        <v>0</v>
      </c>
      <c r="DE38">
        <v>202</v>
      </c>
    </row>
    <row r="39" spans="2:109">
      <c r="B39">
        <v>33</v>
      </c>
      <c r="C39" s="11" t="str">
        <f t="shared" si="2"/>
        <v>No</v>
      </c>
      <c r="D39" s="11" t="str">
        <f t="shared" si="3"/>
        <v>No</v>
      </c>
      <c r="E39" s="13" t="str">
        <f t="shared" si="4"/>
        <v>No</v>
      </c>
      <c r="F39" s="41" t="str">
        <f t="shared" si="13"/>
        <v/>
      </c>
      <c r="G39" s="38"/>
      <c r="H39" s="38" t="str">
        <f t="shared" si="5"/>
        <v>No</v>
      </c>
      <c r="I39" s="38" t="str">
        <f t="shared" si="6"/>
        <v>No</v>
      </c>
      <c r="K39" s="39"/>
      <c r="L39" s="19"/>
      <c r="N39" s="18">
        <v>33</v>
      </c>
      <c r="O39" s="27"/>
      <c r="P39" s="27"/>
      <c r="Q39" s="27"/>
      <c r="R39" s="27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20"/>
      <c r="AH39">
        <v>33</v>
      </c>
      <c r="AI39" t="str">
        <f t="shared" si="7"/>
        <v>Neg</v>
      </c>
      <c r="AJ39" t="str">
        <f t="shared" si="8"/>
        <v/>
      </c>
      <c r="AL39" s="18">
        <v>37</v>
      </c>
      <c r="AM39" s="19">
        <v>5.3490000000000002</v>
      </c>
      <c r="AN39" s="19">
        <v>2.0729999999999998E-2</v>
      </c>
      <c r="AO39" s="19">
        <v>1</v>
      </c>
      <c r="AP39" s="19" t="s">
        <v>218</v>
      </c>
      <c r="AQ39" s="19" t="s">
        <v>11</v>
      </c>
      <c r="AR39" s="19" t="s">
        <v>470</v>
      </c>
      <c r="AS39" s="19" t="s">
        <v>470</v>
      </c>
      <c r="AT39" s="19" t="s">
        <v>470</v>
      </c>
      <c r="AU39" s="19" t="s">
        <v>470</v>
      </c>
      <c r="AV39" s="19" t="s">
        <v>470</v>
      </c>
      <c r="AW39" s="20">
        <v>0</v>
      </c>
      <c r="AX39" s="19"/>
      <c r="AY39" s="19"/>
      <c r="AZ39">
        <v>33</v>
      </c>
      <c r="BA39" t="str">
        <f t="shared" ref="BA39:BA70" si="14">IF(ISNUMBER(MATCH(AZ39,$BB$7:$BB$118,0)),"Pos","Neg")</f>
        <v>Neg</v>
      </c>
      <c r="BB39" t="str">
        <f t="shared" si="9"/>
        <v/>
      </c>
      <c r="BD39" s="18">
        <v>64</v>
      </c>
      <c r="BE39" s="19">
        <v>60.332999999999998</v>
      </c>
      <c r="BF39" s="35">
        <v>3.852E-11</v>
      </c>
      <c r="BG39" s="19">
        <v>6</v>
      </c>
      <c r="BH39" s="19" t="s">
        <v>503</v>
      </c>
      <c r="BI39" s="19" t="s">
        <v>11</v>
      </c>
      <c r="BJ39" s="19" t="s">
        <v>470</v>
      </c>
      <c r="BK39" s="19" t="s">
        <v>470</v>
      </c>
      <c r="BL39" s="19" t="s">
        <v>470</v>
      </c>
      <c r="BM39" s="19" t="s">
        <v>470</v>
      </c>
      <c r="BN39" s="19" t="s">
        <v>470</v>
      </c>
      <c r="BO39" s="20">
        <v>0</v>
      </c>
      <c r="BP39" s="19"/>
      <c r="BQ39" s="19"/>
      <c r="BR39">
        <v>33</v>
      </c>
      <c r="BS39" t="str">
        <f t="shared" si="10"/>
        <v>Neg</v>
      </c>
      <c r="BT39" t="str">
        <f t="shared" si="11"/>
        <v/>
      </c>
      <c r="BU39" s="19"/>
      <c r="BV39" s="18">
        <v>169</v>
      </c>
      <c r="BW39" s="19">
        <v>6.1070000000000002</v>
      </c>
      <c r="BX39" s="19">
        <v>4.7190000000000003E-2</v>
      </c>
      <c r="BY39" s="19">
        <v>2</v>
      </c>
      <c r="BZ39" s="19" t="s">
        <v>82</v>
      </c>
      <c r="CA39" s="19" t="s">
        <v>11</v>
      </c>
      <c r="CB39" s="19" t="s">
        <v>470</v>
      </c>
      <c r="CC39" s="19" t="b">
        <v>0</v>
      </c>
      <c r="CD39" s="19" t="s">
        <v>470</v>
      </c>
      <c r="CE39" s="19" t="b">
        <v>0</v>
      </c>
      <c r="CF39" s="19" t="s">
        <v>470</v>
      </c>
      <c r="CG39" s="20">
        <v>0</v>
      </c>
      <c r="CH39" s="19"/>
      <c r="CI39" s="19"/>
      <c r="CJ39">
        <v>33</v>
      </c>
      <c r="CK39" t="str">
        <f t="shared" ref="CK39:CK70" si="15">IF(ISNUMBER(MATCH(CJ39,$CL$7:$CL$118,0)),"Pos","Neg")</f>
        <v>Neg</v>
      </c>
      <c r="CL39" t="str">
        <f t="shared" si="12"/>
        <v/>
      </c>
      <c r="CN39" s="18">
        <v>146</v>
      </c>
      <c r="CO39" s="19">
        <v>172.06299999999999</v>
      </c>
      <c r="CP39" s="35">
        <v>3.7739999999999997E-36</v>
      </c>
      <c r="CQ39" s="19">
        <v>4</v>
      </c>
      <c r="CR39" s="19" t="s">
        <v>818</v>
      </c>
      <c r="CS39" s="19" t="s">
        <v>11</v>
      </c>
      <c r="CT39" s="19" t="s">
        <v>470</v>
      </c>
      <c r="CU39" s="19" t="s">
        <v>470</v>
      </c>
      <c r="CV39" s="19" t="s">
        <v>470</v>
      </c>
      <c r="CW39" s="19" t="s">
        <v>470</v>
      </c>
      <c r="CX39" s="19" t="s">
        <v>470</v>
      </c>
      <c r="CY39" s="20">
        <v>0</v>
      </c>
      <c r="DE39">
        <v>277</v>
      </c>
    </row>
    <row r="40" spans="2:109">
      <c r="B40">
        <v>34</v>
      </c>
      <c r="C40" s="11" t="str">
        <f t="shared" si="2"/>
        <v>No</v>
      </c>
      <c r="D40" s="11" t="str">
        <f t="shared" si="3"/>
        <v>No</v>
      </c>
      <c r="E40" s="13" t="str">
        <f t="shared" si="4"/>
        <v>No</v>
      </c>
      <c r="F40" s="41" t="str">
        <f t="shared" si="13"/>
        <v/>
      </c>
      <c r="G40" s="38"/>
      <c r="H40" s="38" t="str">
        <f t="shared" si="5"/>
        <v>No</v>
      </c>
      <c r="I40" s="38" t="str">
        <f t="shared" si="6"/>
        <v>No</v>
      </c>
      <c r="K40" s="39"/>
      <c r="L40" s="19"/>
      <c r="N40" s="18">
        <v>34</v>
      </c>
      <c r="O40" s="27"/>
      <c r="P40" s="27"/>
      <c r="Q40" s="27"/>
      <c r="R40" s="27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20"/>
      <c r="AH40">
        <v>34</v>
      </c>
      <c r="AI40" t="str">
        <f t="shared" si="7"/>
        <v>Neg</v>
      </c>
      <c r="AJ40" t="str">
        <f t="shared" si="8"/>
        <v/>
      </c>
      <c r="AL40" s="18"/>
      <c r="AM40" s="19"/>
      <c r="AN40" s="19"/>
      <c r="AO40" s="19"/>
      <c r="AP40" s="19" t="s">
        <v>219</v>
      </c>
      <c r="AQ40" s="19"/>
      <c r="AR40" s="19" t="s">
        <v>470</v>
      </c>
      <c r="AS40" s="19" t="s">
        <v>470</v>
      </c>
      <c r="AT40" s="19" t="s">
        <v>470</v>
      </c>
      <c r="AU40" s="19" t="s">
        <v>470</v>
      </c>
      <c r="AV40" s="19" t="s">
        <v>470</v>
      </c>
      <c r="AW40" s="20">
        <v>0</v>
      </c>
      <c r="AX40" s="19"/>
      <c r="AY40" s="19"/>
      <c r="AZ40">
        <v>34</v>
      </c>
      <c r="BA40" t="str">
        <f t="shared" si="14"/>
        <v>Neg</v>
      </c>
      <c r="BB40" t="str">
        <f t="shared" si="9"/>
        <v/>
      </c>
      <c r="BD40" s="18"/>
      <c r="BE40" s="19"/>
      <c r="BF40" s="35"/>
      <c r="BG40" s="19"/>
      <c r="BH40" s="19" t="s">
        <v>504</v>
      </c>
      <c r="BI40" s="19"/>
      <c r="BJ40" s="19" t="s">
        <v>470</v>
      </c>
      <c r="BK40" s="19" t="s">
        <v>470</v>
      </c>
      <c r="BL40" s="19" t="s">
        <v>470</v>
      </c>
      <c r="BM40" s="19" t="s">
        <v>470</v>
      </c>
      <c r="BN40" s="19" t="s">
        <v>470</v>
      </c>
      <c r="BO40" s="20">
        <v>0</v>
      </c>
      <c r="BP40" s="19"/>
      <c r="BQ40" s="19"/>
      <c r="BR40">
        <v>34</v>
      </c>
      <c r="BS40" t="str">
        <f t="shared" si="10"/>
        <v>Neg</v>
      </c>
      <c r="BT40" t="str">
        <f t="shared" si="11"/>
        <v/>
      </c>
      <c r="BU40" s="19"/>
      <c r="BV40" s="18"/>
      <c r="BW40" s="19"/>
      <c r="BX40" s="19"/>
      <c r="BY40" s="19"/>
      <c r="BZ40" s="19" t="s">
        <v>83</v>
      </c>
      <c r="CA40" s="19"/>
      <c r="CB40" s="19" t="s">
        <v>470</v>
      </c>
      <c r="CC40" s="19" t="s">
        <v>470</v>
      </c>
      <c r="CD40" s="19" t="s">
        <v>470</v>
      </c>
      <c r="CE40" s="19" t="s">
        <v>470</v>
      </c>
      <c r="CF40" s="19" t="s">
        <v>470</v>
      </c>
      <c r="CG40" s="20">
        <v>0</v>
      </c>
      <c r="CH40" s="19"/>
      <c r="CI40" s="19"/>
      <c r="CJ40">
        <v>34</v>
      </c>
      <c r="CK40" t="str">
        <f t="shared" si="15"/>
        <v>Neg</v>
      </c>
      <c r="CL40" t="str">
        <f t="shared" si="12"/>
        <v/>
      </c>
      <c r="CN40" s="18"/>
      <c r="CO40" s="19"/>
      <c r="CP40" s="35"/>
      <c r="CQ40" s="19"/>
      <c r="CR40" s="19" t="s">
        <v>819</v>
      </c>
      <c r="CS40" s="19"/>
      <c r="CT40" s="19" t="s">
        <v>470</v>
      </c>
      <c r="CU40" s="19" t="s">
        <v>470</v>
      </c>
      <c r="CV40" s="19" t="s">
        <v>470</v>
      </c>
      <c r="CW40" s="19" t="s">
        <v>470</v>
      </c>
      <c r="CX40" s="19" t="s">
        <v>470</v>
      </c>
      <c r="CY40" s="20">
        <v>0</v>
      </c>
      <c r="DE40">
        <v>315</v>
      </c>
    </row>
    <row r="41" spans="2:109">
      <c r="B41">
        <v>35</v>
      </c>
      <c r="C41" s="11" t="str">
        <f t="shared" si="2"/>
        <v>No</v>
      </c>
      <c r="D41" s="11" t="str">
        <f t="shared" si="3"/>
        <v>No</v>
      </c>
      <c r="E41" s="13" t="str">
        <f t="shared" si="4"/>
        <v>No</v>
      </c>
      <c r="F41" s="41" t="str">
        <f t="shared" si="13"/>
        <v/>
      </c>
      <c r="G41" s="38"/>
      <c r="H41" s="38" t="str">
        <f t="shared" si="5"/>
        <v>No</v>
      </c>
      <c r="I41" s="38" t="str">
        <f t="shared" si="6"/>
        <v>No</v>
      </c>
      <c r="K41" s="39"/>
      <c r="L41" s="19"/>
      <c r="N41" s="18">
        <v>35</v>
      </c>
      <c r="O41" s="27"/>
      <c r="P41" s="27"/>
      <c r="Q41" s="27"/>
      <c r="R41" s="27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20"/>
      <c r="AH41">
        <v>35</v>
      </c>
      <c r="AI41" t="str">
        <f t="shared" si="7"/>
        <v>Neg</v>
      </c>
      <c r="AJ41" t="str">
        <f t="shared" si="8"/>
        <v/>
      </c>
      <c r="AL41" s="18">
        <v>52</v>
      </c>
      <c r="AM41" s="19">
        <v>61.176000000000002</v>
      </c>
      <c r="AN41" s="19">
        <v>2.596E-11</v>
      </c>
      <c r="AO41" s="19">
        <v>6</v>
      </c>
      <c r="AP41" s="19" t="s">
        <v>220</v>
      </c>
      <c r="AQ41" s="19" t="s">
        <v>11</v>
      </c>
      <c r="AR41" s="19" t="s">
        <v>470</v>
      </c>
      <c r="AS41" s="19" t="s">
        <v>470</v>
      </c>
      <c r="AT41" s="19" t="s">
        <v>470</v>
      </c>
      <c r="AU41" s="19" t="s">
        <v>470</v>
      </c>
      <c r="AV41" s="19" t="s">
        <v>470</v>
      </c>
      <c r="AW41" s="20">
        <v>0</v>
      </c>
      <c r="AX41" s="19"/>
      <c r="AY41" s="19"/>
      <c r="AZ41">
        <v>35</v>
      </c>
      <c r="BA41" t="str">
        <f t="shared" si="14"/>
        <v>Neg</v>
      </c>
      <c r="BB41" t="str">
        <f t="shared" si="9"/>
        <v/>
      </c>
      <c r="BD41" s="18">
        <v>65</v>
      </c>
      <c r="BE41" s="19">
        <v>41.048000000000002</v>
      </c>
      <c r="BF41" s="35">
        <v>9.1749999999999998E-8</v>
      </c>
      <c r="BG41" s="19">
        <v>5</v>
      </c>
      <c r="BH41" s="19" t="s">
        <v>505</v>
      </c>
      <c r="BI41" s="19" t="s">
        <v>11</v>
      </c>
      <c r="BJ41" s="19" t="s">
        <v>470</v>
      </c>
      <c r="BK41" s="19" t="s">
        <v>470</v>
      </c>
      <c r="BL41" s="19" t="s">
        <v>470</v>
      </c>
      <c r="BM41" s="19" t="s">
        <v>470</v>
      </c>
      <c r="BN41" s="19" t="s">
        <v>470</v>
      </c>
      <c r="BO41" s="20">
        <v>0</v>
      </c>
      <c r="BP41" s="19"/>
      <c r="BQ41" s="19"/>
      <c r="BR41">
        <v>35</v>
      </c>
      <c r="BS41" t="str">
        <f t="shared" si="10"/>
        <v>Neg</v>
      </c>
      <c r="BT41" t="str">
        <f t="shared" si="11"/>
        <v/>
      </c>
      <c r="BU41" s="19"/>
      <c r="BV41" s="18">
        <v>177</v>
      </c>
      <c r="BW41" s="19">
        <v>51.436999999999998</v>
      </c>
      <c r="BX41" s="35">
        <v>7.3939999999999996E-13</v>
      </c>
      <c r="BY41" s="19">
        <v>1</v>
      </c>
      <c r="BZ41" s="19" t="s">
        <v>71</v>
      </c>
      <c r="CA41" s="19" t="s">
        <v>11</v>
      </c>
      <c r="CB41" s="19" t="s">
        <v>470</v>
      </c>
      <c r="CC41" s="19" t="b">
        <v>0</v>
      </c>
      <c r="CD41" s="19" t="b">
        <v>0</v>
      </c>
      <c r="CE41" s="19" t="b">
        <v>0</v>
      </c>
      <c r="CF41" s="19" t="b">
        <v>0</v>
      </c>
      <c r="CG41" s="20">
        <v>0</v>
      </c>
      <c r="CH41" s="19"/>
      <c r="CI41" s="19"/>
      <c r="CJ41">
        <v>35</v>
      </c>
      <c r="CK41" t="str">
        <f t="shared" si="15"/>
        <v>Neg</v>
      </c>
      <c r="CL41" t="str">
        <f t="shared" si="12"/>
        <v/>
      </c>
      <c r="CN41" s="18">
        <v>147</v>
      </c>
      <c r="CO41" s="19">
        <v>105.997</v>
      </c>
      <c r="CP41" s="35">
        <v>9.6189999999999998E-24</v>
      </c>
      <c r="CQ41" s="19">
        <v>2</v>
      </c>
      <c r="CR41" s="19" t="s">
        <v>820</v>
      </c>
      <c r="CS41" s="19" t="s">
        <v>11</v>
      </c>
      <c r="CT41" s="19" t="s">
        <v>470</v>
      </c>
      <c r="CU41" s="19" t="s">
        <v>470</v>
      </c>
      <c r="CV41" s="19" t="s">
        <v>470</v>
      </c>
      <c r="CW41" s="19" t="s">
        <v>470</v>
      </c>
      <c r="CX41" s="19" t="s">
        <v>470</v>
      </c>
      <c r="CY41" s="20">
        <v>0</v>
      </c>
      <c r="DE41">
        <v>315</v>
      </c>
    </row>
    <row r="42" spans="2:109">
      <c r="B42">
        <v>36</v>
      </c>
      <c r="C42" s="11" t="str">
        <f t="shared" si="2"/>
        <v>No</v>
      </c>
      <c r="D42" s="11" t="str">
        <f t="shared" si="3"/>
        <v>Yes</v>
      </c>
      <c r="E42" s="13" t="str">
        <f t="shared" si="4"/>
        <v>Yes</v>
      </c>
      <c r="F42" s="41">
        <f t="shared" si="13"/>
        <v>1.059E-12</v>
      </c>
      <c r="G42" s="38"/>
      <c r="H42" s="38" t="str">
        <f t="shared" si="5"/>
        <v>No</v>
      </c>
      <c r="I42" s="38" t="str">
        <f t="shared" si="6"/>
        <v>No</v>
      </c>
      <c r="K42" s="39"/>
      <c r="L42" s="19"/>
      <c r="N42" s="18">
        <v>36</v>
      </c>
      <c r="O42" s="27"/>
      <c r="P42" s="27"/>
      <c r="Q42" s="27"/>
      <c r="R42" s="27"/>
      <c r="S42" s="19"/>
      <c r="T42" s="19"/>
      <c r="U42" s="19"/>
      <c r="V42" s="19"/>
      <c r="W42" s="28">
        <v>36</v>
      </c>
      <c r="X42" s="28">
        <v>55.148000000000003</v>
      </c>
      <c r="Y42" s="28">
        <v>1.059E-12</v>
      </c>
      <c r="Z42" s="28">
        <v>2</v>
      </c>
      <c r="AA42" s="29">
        <v>36</v>
      </c>
      <c r="AB42" s="29">
        <v>21.911999999999999</v>
      </c>
      <c r="AC42" s="29">
        <v>6.8050000000000001E-5</v>
      </c>
      <c r="AD42" s="30">
        <v>3</v>
      </c>
      <c r="AH42">
        <v>36</v>
      </c>
      <c r="AI42" t="str">
        <f t="shared" si="7"/>
        <v>Neg</v>
      </c>
      <c r="AJ42" t="str">
        <f t="shared" si="8"/>
        <v/>
      </c>
      <c r="AL42" s="18"/>
      <c r="AM42" s="19"/>
      <c r="AN42" s="19"/>
      <c r="AO42" s="19"/>
      <c r="AP42" s="19" t="s">
        <v>221</v>
      </c>
      <c r="AQ42" s="19"/>
      <c r="AR42" s="19" t="s">
        <v>470</v>
      </c>
      <c r="AS42" s="19" t="s">
        <v>470</v>
      </c>
      <c r="AT42" s="19" t="s">
        <v>470</v>
      </c>
      <c r="AU42" s="19" t="s">
        <v>470</v>
      </c>
      <c r="AV42" s="19" t="s">
        <v>470</v>
      </c>
      <c r="AW42" s="20">
        <v>0</v>
      </c>
      <c r="AX42" s="19"/>
      <c r="AY42" s="19"/>
      <c r="AZ42">
        <v>36</v>
      </c>
      <c r="BA42" t="str">
        <f t="shared" si="14"/>
        <v>Neg</v>
      </c>
      <c r="BB42" t="str">
        <f t="shared" si="9"/>
        <v/>
      </c>
      <c r="BD42" s="18"/>
      <c r="BE42" s="19"/>
      <c r="BF42" s="35"/>
      <c r="BG42" s="19"/>
      <c r="BH42" s="19" t="s">
        <v>506</v>
      </c>
      <c r="BI42" s="19"/>
      <c r="BJ42" s="19" t="s">
        <v>470</v>
      </c>
      <c r="BK42" s="19" t="s">
        <v>470</v>
      </c>
      <c r="BL42" s="19" t="s">
        <v>470</v>
      </c>
      <c r="BM42" s="19" t="s">
        <v>470</v>
      </c>
      <c r="BN42" s="19" t="s">
        <v>470</v>
      </c>
      <c r="BO42" s="20">
        <v>0</v>
      </c>
      <c r="BP42" s="19"/>
      <c r="BQ42" s="19"/>
      <c r="BR42">
        <v>36</v>
      </c>
      <c r="BS42" t="str">
        <f t="shared" si="10"/>
        <v>Neg</v>
      </c>
      <c r="BT42" t="str">
        <f t="shared" si="11"/>
        <v/>
      </c>
      <c r="BU42" s="19"/>
      <c r="BV42" s="18"/>
      <c r="BW42" s="19"/>
      <c r="BX42" s="35"/>
      <c r="BY42" s="19"/>
      <c r="BZ42" s="19" t="s">
        <v>84</v>
      </c>
      <c r="CA42" s="19"/>
      <c r="CB42" s="19" t="s">
        <v>470</v>
      </c>
      <c r="CC42" s="19" t="s">
        <v>470</v>
      </c>
      <c r="CD42" s="19" t="s">
        <v>470</v>
      </c>
      <c r="CE42" s="19" t="s">
        <v>470</v>
      </c>
      <c r="CF42" s="19" t="s">
        <v>470</v>
      </c>
      <c r="CG42" s="20">
        <v>0</v>
      </c>
      <c r="CH42" s="19"/>
      <c r="CI42" s="19"/>
      <c r="CJ42">
        <v>36</v>
      </c>
      <c r="CK42" t="str">
        <f t="shared" si="15"/>
        <v>Neg</v>
      </c>
      <c r="CL42" t="str">
        <f t="shared" si="12"/>
        <v/>
      </c>
      <c r="CN42" s="18"/>
      <c r="CO42" s="19"/>
      <c r="CP42" s="35"/>
      <c r="CQ42" s="19"/>
      <c r="CR42" s="19" t="s">
        <v>821</v>
      </c>
      <c r="CS42" s="19"/>
      <c r="CT42" s="19" t="s">
        <v>470</v>
      </c>
      <c r="CU42" s="19" t="s">
        <v>470</v>
      </c>
      <c r="CV42" s="19" t="s">
        <v>470</v>
      </c>
      <c r="CW42" s="19" t="s">
        <v>470</v>
      </c>
      <c r="CX42" s="19" t="s">
        <v>470</v>
      </c>
      <c r="CY42" s="20">
        <v>0</v>
      </c>
      <c r="DE42">
        <v>277</v>
      </c>
    </row>
    <row r="43" spans="2:109">
      <c r="B43">
        <v>37</v>
      </c>
      <c r="C43" s="11" t="str">
        <f t="shared" si="2"/>
        <v>No</v>
      </c>
      <c r="D43" s="11" t="str">
        <f t="shared" si="3"/>
        <v>Yes</v>
      </c>
      <c r="E43" s="13" t="str">
        <f t="shared" si="4"/>
        <v>No</v>
      </c>
      <c r="F43" s="41">
        <f t="shared" si="13"/>
        <v>2.0729999999999998E-2</v>
      </c>
      <c r="G43" s="38"/>
      <c r="H43" s="38" t="str">
        <f t="shared" si="5"/>
        <v>No</v>
      </c>
      <c r="I43" s="38" t="str">
        <f t="shared" si="6"/>
        <v>No</v>
      </c>
      <c r="K43" s="39"/>
      <c r="L43" s="19"/>
      <c r="N43" s="18">
        <v>37</v>
      </c>
      <c r="O43" s="27"/>
      <c r="P43" s="27"/>
      <c r="Q43" s="27"/>
      <c r="R43" s="27"/>
      <c r="S43" s="19"/>
      <c r="T43" s="19"/>
      <c r="U43" s="19"/>
      <c r="V43" s="19"/>
      <c r="W43" s="28">
        <v>37</v>
      </c>
      <c r="X43" s="28">
        <v>5.3490000000000002</v>
      </c>
      <c r="Y43" s="28">
        <v>2.0729999999999998E-2</v>
      </c>
      <c r="Z43" s="28">
        <v>1</v>
      </c>
      <c r="AA43" s="19"/>
      <c r="AB43" s="19"/>
      <c r="AC43" s="19"/>
      <c r="AD43" s="20"/>
      <c r="AH43">
        <v>37</v>
      </c>
      <c r="AI43" t="str">
        <f t="shared" si="7"/>
        <v>Neg</v>
      </c>
      <c r="AJ43" t="str">
        <f t="shared" si="8"/>
        <v/>
      </c>
      <c r="AL43" s="18">
        <v>53</v>
      </c>
      <c r="AM43" s="19">
        <v>63.758000000000003</v>
      </c>
      <c r="AN43" s="19">
        <v>1.4290000000000001E-14</v>
      </c>
      <c r="AO43" s="19">
        <v>2</v>
      </c>
      <c r="AP43" s="19" t="s">
        <v>222</v>
      </c>
      <c r="AQ43" s="19" t="s">
        <v>11</v>
      </c>
      <c r="AR43" s="19" t="s">
        <v>470</v>
      </c>
      <c r="AS43" s="19" t="s">
        <v>470</v>
      </c>
      <c r="AT43" s="19" t="s">
        <v>470</v>
      </c>
      <c r="AU43" s="19" t="s">
        <v>470</v>
      </c>
      <c r="AV43" s="19" t="s">
        <v>470</v>
      </c>
      <c r="AW43" s="20">
        <v>0</v>
      </c>
      <c r="AX43" s="19"/>
      <c r="AY43" s="19"/>
      <c r="AZ43">
        <v>37</v>
      </c>
      <c r="BA43" t="str">
        <f t="shared" si="14"/>
        <v>Neg</v>
      </c>
      <c r="BB43" t="str">
        <f t="shared" si="9"/>
        <v/>
      </c>
      <c r="BD43" s="18">
        <v>68</v>
      </c>
      <c r="BE43" s="19">
        <v>25.744</v>
      </c>
      <c r="BF43" s="35">
        <v>1.079E-5</v>
      </c>
      <c r="BG43" s="19">
        <v>3</v>
      </c>
      <c r="BH43" s="19" t="s">
        <v>507</v>
      </c>
      <c r="BI43" s="19" t="s">
        <v>11</v>
      </c>
      <c r="BJ43" s="19" t="s">
        <v>470</v>
      </c>
      <c r="BK43" s="19" t="s">
        <v>470</v>
      </c>
      <c r="BL43" s="19" t="s">
        <v>470</v>
      </c>
      <c r="BM43" s="19" t="s">
        <v>470</v>
      </c>
      <c r="BN43" s="19" t="s">
        <v>470</v>
      </c>
      <c r="BO43" s="20">
        <v>0</v>
      </c>
      <c r="BP43" s="19"/>
      <c r="BQ43" s="19"/>
      <c r="BR43">
        <v>37</v>
      </c>
      <c r="BS43" t="str">
        <f t="shared" si="10"/>
        <v>Neg</v>
      </c>
      <c r="BT43" t="str">
        <f t="shared" si="11"/>
        <v/>
      </c>
      <c r="BU43" s="19"/>
      <c r="BV43" s="18">
        <v>178</v>
      </c>
      <c r="BW43" s="19">
        <v>21.443000000000001</v>
      </c>
      <c r="BX43" s="35">
        <v>2.2059999999999999E-5</v>
      </c>
      <c r="BY43" s="19">
        <v>2</v>
      </c>
      <c r="BZ43" s="19" t="s">
        <v>86</v>
      </c>
      <c r="CA43" s="19" t="s">
        <v>11</v>
      </c>
      <c r="CB43" s="19" t="s">
        <v>470</v>
      </c>
      <c r="CC43" s="19" t="s">
        <v>470</v>
      </c>
      <c r="CD43" s="19" t="s">
        <v>470</v>
      </c>
      <c r="CE43" s="19" t="s">
        <v>470</v>
      </c>
      <c r="CF43" s="19" t="s">
        <v>470</v>
      </c>
      <c r="CG43" s="20">
        <v>0</v>
      </c>
      <c r="CH43" s="19"/>
      <c r="CI43" s="19"/>
      <c r="CJ43">
        <v>37</v>
      </c>
      <c r="CK43" t="str">
        <f t="shared" si="15"/>
        <v>Neg</v>
      </c>
      <c r="CL43" t="str">
        <f t="shared" si="12"/>
        <v/>
      </c>
      <c r="CN43" s="18">
        <v>154</v>
      </c>
      <c r="CO43" s="19">
        <v>148.37100000000001</v>
      </c>
      <c r="CP43" s="35">
        <v>6.0500000000000002E-33</v>
      </c>
      <c r="CQ43" s="19">
        <v>2</v>
      </c>
      <c r="CR43" s="19" t="s">
        <v>822</v>
      </c>
      <c r="CS43" s="19" t="s">
        <v>11</v>
      </c>
      <c r="CT43" s="19" t="s">
        <v>470</v>
      </c>
      <c r="CU43" s="19" t="s">
        <v>470</v>
      </c>
      <c r="CV43" s="19" t="s">
        <v>470</v>
      </c>
      <c r="CW43" s="19" t="s">
        <v>470</v>
      </c>
      <c r="CX43" s="19" t="s">
        <v>470</v>
      </c>
      <c r="CY43" s="20">
        <v>0</v>
      </c>
      <c r="DE43">
        <v>299</v>
      </c>
    </row>
    <row r="44" spans="2:109">
      <c r="B44">
        <v>38</v>
      </c>
      <c r="C44" s="11" t="str">
        <f t="shared" si="2"/>
        <v>No</v>
      </c>
      <c r="D44" s="11" t="str">
        <f t="shared" si="3"/>
        <v>No</v>
      </c>
      <c r="E44" s="13" t="str">
        <f t="shared" si="4"/>
        <v>No</v>
      </c>
      <c r="F44" s="41" t="str">
        <f t="shared" si="13"/>
        <v/>
      </c>
      <c r="G44" s="38"/>
      <c r="H44" s="38" t="str">
        <f t="shared" si="5"/>
        <v>No</v>
      </c>
      <c r="I44" s="38" t="str">
        <f t="shared" si="6"/>
        <v>No</v>
      </c>
      <c r="K44" s="39"/>
      <c r="L44" s="19"/>
      <c r="N44" s="18">
        <v>38</v>
      </c>
      <c r="O44" s="27"/>
      <c r="P44" s="27"/>
      <c r="Q44" s="27"/>
      <c r="R44" s="27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20"/>
      <c r="AH44">
        <v>38</v>
      </c>
      <c r="AI44" t="str">
        <f t="shared" si="7"/>
        <v>Neg</v>
      </c>
      <c r="AJ44" t="str">
        <f t="shared" si="8"/>
        <v/>
      </c>
      <c r="AL44" s="18"/>
      <c r="AM44" s="19"/>
      <c r="AN44" s="19"/>
      <c r="AO44" s="19"/>
      <c r="AP44" s="19" t="s">
        <v>223</v>
      </c>
      <c r="AQ44" s="19"/>
      <c r="AR44" s="19" t="s">
        <v>470</v>
      </c>
      <c r="AS44" s="19" t="s">
        <v>470</v>
      </c>
      <c r="AT44" s="19" t="s">
        <v>470</v>
      </c>
      <c r="AU44" s="19" t="s">
        <v>470</v>
      </c>
      <c r="AV44" s="19" t="s">
        <v>470</v>
      </c>
      <c r="AW44" s="20">
        <v>0</v>
      </c>
      <c r="AX44" s="19"/>
      <c r="AY44" s="19"/>
      <c r="AZ44">
        <v>38</v>
      </c>
      <c r="BA44" t="str">
        <f t="shared" si="14"/>
        <v>Neg</v>
      </c>
      <c r="BB44" t="str">
        <f t="shared" si="9"/>
        <v/>
      </c>
      <c r="BD44" s="18"/>
      <c r="BE44" s="19"/>
      <c r="BF44" s="35"/>
      <c r="BG44" s="19"/>
      <c r="BH44" s="19" t="s">
        <v>508</v>
      </c>
      <c r="BI44" s="19"/>
      <c r="BJ44" s="19" t="s">
        <v>470</v>
      </c>
      <c r="BK44" s="19" t="s">
        <v>470</v>
      </c>
      <c r="BL44" s="19" t="s">
        <v>470</v>
      </c>
      <c r="BM44" s="19" t="s">
        <v>470</v>
      </c>
      <c r="BN44" s="19" t="s">
        <v>470</v>
      </c>
      <c r="BO44" s="20">
        <v>0</v>
      </c>
      <c r="BP44" s="19"/>
      <c r="BQ44" s="19"/>
      <c r="BR44">
        <v>38</v>
      </c>
      <c r="BS44" t="str">
        <f t="shared" si="10"/>
        <v>Neg</v>
      </c>
      <c r="BT44" t="str">
        <f t="shared" si="11"/>
        <v/>
      </c>
      <c r="BU44" s="19"/>
      <c r="BV44" s="18"/>
      <c r="BW44" s="19"/>
      <c r="BX44" s="35"/>
      <c r="BY44" s="19"/>
      <c r="BZ44" s="19" t="s">
        <v>87</v>
      </c>
      <c r="CA44" s="19"/>
      <c r="CB44" s="19" t="s">
        <v>470</v>
      </c>
      <c r="CC44" s="19" t="s">
        <v>470</v>
      </c>
      <c r="CD44" s="19" t="s">
        <v>470</v>
      </c>
      <c r="CE44" s="19" t="s">
        <v>470</v>
      </c>
      <c r="CF44" s="19" t="s">
        <v>470</v>
      </c>
      <c r="CG44" s="20">
        <v>0</v>
      </c>
      <c r="CH44" s="19"/>
      <c r="CI44" s="19"/>
      <c r="CJ44">
        <v>38</v>
      </c>
      <c r="CK44" t="str">
        <f t="shared" si="15"/>
        <v>Neg</v>
      </c>
      <c r="CL44" t="str">
        <f t="shared" si="12"/>
        <v/>
      </c>
      <c r="CN44" s="18"/>
      <c r="CO44" s="19"/>
      <c r="CP44" s="35"/>
      <c r="CQ44" s="19"/>
      <c r="CR44" s="19" t="s">
        <v>823</v>
      </c>
      <c r="CS44" s="19"/>
      <c r="CT44" s="19" t="s">
        <v>470</v>
      </c>
      <c r="CU44" s="19" t="s">
        <v>470</v>
      </c>
      <c r="CV44" s="19" t="s">
        <v>470</v>
      </c>
      <c r="CW44" s="19" t="s">
        <v>470</v>
      </c>
      <c r="CX44" s="19" t="s">
        <v>470</v>
      </c>
      <c r="CY44" s="20">
        <v>0</v>
      </c>
      <c r="DE44">
        <v>468</v>
      </c>
    </row>
    <row r="45" spans="2:109">
      <c r="B45">
        <v>39</v>
      </c>
      <c r="C45" s="11" t="str">
        <f t="shared" si="2"/>
        <v>No</v>
      </c>
      <c r="D45" s="11" t="str">
        <f t="shared" si="3"/>
        <v>No</v>
      </c>
      <c r="E45" s="13" t="str">
        <f t="shared" si="4"/>
        <v>No</v>
      </c>
      <c r="F45" s="41" t="str">
        <f t="shared" si="13"/>
        <v/>
      </c>
      <c r="G45" s="38"/>
      <c r="H45" s="38" t="str">
        <f t="shared" si="5"/>
        <v>No</v>
      </c>
      <c r="I45" s="38" t="str">
        <f t="shared" si="6"/>
        <v>No</v>
      </c>
      <c r="K45" s="39"/>
      <c r="L45" s="19"/>
      <c r="N45" s="18">
        <v>39</v>
      </c>
      <c r="O45" s="27"/>
      <c r="P45" s="27"/>
      <c r="Q45" s="27"/>
      <c r="R45" s="27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20"/>
      <c r="AH45">
        <v>39</v>
      </c>
      <c r="AI45" t="str">
        <f t="shared" si="7"/>
        <v>Neg</v>
      </c>
      <c r="AJ45" t="str">
        <f t="shared" si="8"/>
        <v/>
      </c>
      <c r="AL45" s="18">
        <v>60</v>
      </c>
      <c r="AM45" s="19">
        <v>66.209999999999994</v>
      </c>
      <c r="AN45" s="19">
        <v>1.4309999999999999E-13</v>
      </c>
      <c r="AO45" s="19">
        <v>4</v>
      </c>
      <c r="AP45" s="19" t="s">
        <v>224</v>
      </c>
      <c r="AQ45" s="19" t="s">
        <v>11</v>
      </c>
      <c r="AR45" s="19" t="s">
        <v>470</v>
      </c>
      <c r="AS45" s="19" t="b">
        <v>0</v>
      </c>
      <c r="AT45" s="19" t="s">
        <v>470</v>
      </c>
      <c r="AU45" s="19" t="b">
        <v>0</v>
      </c>
      <c r="AV45" s="19" t="s">
        <v>470</v>
      </c>
      <c r="AW45" s="20">
        <v>0</v>
      </c>
      <c r="AX45" s="19"/>
      <c r="AY45" s="19"/>
      <c r="AZ45">
        <v>39</v>
      </c>
      <c r="BA45" t="str">
        <f t="shared" si="14"/>
        <v>Neg</v>
      </c>
      <c r="BB45">
        <f t="shared" si="9"/>
        <v>70</v>
      </c>
      <c r="BD45" s="18">
        <v>70</v>
      </c>
      <c r="BE45" s="19">
        <v>6.7</v>
      </c>
      <c r="BF45" s="19">
        <v>3.508E-2</v>
      </c>
      <c r="BG45" s="19">
        <v>2</v>
      </c>
      <c r="BH45" s="19" t="s">
        <v>509</v>
      </c>
      <c r="BI45" s="19" t="s">
        <v>11</v>
      </c>
      <c r="BJ45" s="19" t="s">
        <v>470</v>
      </c>
      <c r="BK45" s="19" t="b">
        <v>0</v>
      </c>
      <c r="BL45" s="19" t="b">
        <v>0</v>
      </c>
      <c r="BM45" s="19" t="b">
        <v>1</v>
      </c>
      <c r="BN45" s="19" t="b">
        <v>1</v>
      </c>
      <c r="BO45" s="20">
        <v>2</v>
      </c>
      <c r="BP45" s="19"/>
      <c r="BQ45" s="19"/>
      <c r="BR45">
        <v>39</v>
      </c>
      <c r="BS45" t="str">
        <f t="shared" si="10"/>
        <v>Neg</v>
      </c>
      <c r="BT45" t="str">
        <f t="shared" si="11"/>
        <v/>
      </c>
      <c r="BU45" s="19"/>
      <c r="BV45" s="18">
        <v>179</v>
      </c>
      <c r="BW45" s="19">
        <v>33.447000000000003</v>
      </c>
      <c r="BX45" s="35">
        <v>5.4580000000000003E-8</v>
      </c>
      <c r="BY45" s="19">
        <v>2</v>
      </c>
      <c r="BZ45" s="19" t="s">
        <v>89</v>
      </c>
      <c r="CA45" s="19" t="s">
        <v>11</v>
      </c>
      <c r="CB45" s="19" t="s">
        <v>470</v>
      </c>
      <c r="CC45" s="19" t="b">
        <v>0</v>
      </c>
      <c r="CD45" s="19" t="s">
        <v>470</v>
      </c>
      <c r="CE45" s="19" t="b">
        <v>0</v>
      </c>
      <c r="CF45" s="19" t="s">
        <v>470</v>
      </c>
      <c r="CG45" s="20">
        <v>0</v>
      </c>
      <c r="CH45" s="19"/>
      <c r="CI45" s="19"/>
      <c r="CJ45">
        <v>39</v>
      </c>
      <c r="CK45" t="str">
        <f t="shared" si="15"/>
        <v>Neg</v>
      </c>
      <c r="CL45">
        <f t="shared" si="12"/>
        <v>156</v>
      </c>
      <c r="CN45" s="18">
        <v>156</v>
      </c>
      <c r="CO45" s="19">
        <v>10.968999999999999</v>
      </c>
      <c r="CP45" s="19">
        <v>4.1510000000000002E-3</v>
      </c>
      <c r="CQ45" s="19">
        <v>2</v>
      </c>
      <c r="CR45" s="19" t="s">
        <v>824</v>
      </c>
      <c r="CS45" s="19" t="s">
        <v>11</v>
      </c>
      <c r="CT45" s="19" t="s">
        <v>470</v>
      </c>
      <c r="CU45" s="19" t="b">
        <v>1</v>
      </c>
      <c r="CV45" s="19" t="b">
        <v>1</v>
      </c>
      <c r="CW45" s="19" t="b">
        <v>0</v>
      </c>
      <c r="CX45" s="19" t="b">
        <v>0</v>
      </c>
      <c r="CY45" s="20">
        <v>2</v>
      </c>
      <c r="DE45">
        <v>313</v>
      </c>
    </row>
    <row r="46" spans="2:109">
      <c r="B46">
        <v>40</v>
      </c>
      <c r="C46" s="11" t="str">
        <f t="shared" si="2"/>
        <v>No</v>
      </c>
      <c r="D46" s="11" t="str">
        <f t="shared" si="3"/>
        <v>No</v>
      </c>
      <c r="E46" s="13" t="str">
        <f t="shared" si="4"/>
        <v>No</v>
      </c>
      <c r="F46" s="41" t="str">
        <f t="shared" si="13"/>
        <v/>
      </c>
      <c r="G46" s="38"/>
      <c r="H46" s="38" t="str">
        <f t="shared" si="5"/>
        <v>No</v>
      </c>
      <c r="I46" s="38" t="str">
        <f t="shared" si="6"/>
        <v>No</v>
      </c>
      <c r="K46" s="39"/>
      <c r="L46" s="19"/>
      <c r="N46" s="18">
        <v>40</v>
      </c>
      <c r="O46" s="27"/>
      <c r="P46" s="27"/>
      <c r="Q46" s="27"/>
      <c r="R46" s="27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20"/>
      <c r="AH46">
        <v>40</v>
      </c>
      <c r="AI46" t="str">
        <f t="shared" si="7"/>
        <v>Neg</v>
      </c>
      <c r="AJ46" t="str">
        <f t="shared" si="8"/>
        <v/>
      </c>
      <c r="AL46" s="18"/>
      <c r="AM46" s="19"/>
      <c r="AN46" s="19"/>
      <c r="AO46" s="19"/>
      <c r="AP46" s="19" t="s">
        <v>223</v>
      </c>
      <c r="AQ46" s="19"/>
      <c r="AR46" s="19" t="s">
        <v>470</v>
      </c>
      <c r="AS46" s="19" t="s">
        <v>470</v>
      </c>
      <c r="AT46" s="19" t="s">
        <v>470</v>
      </c>
      <c r="AU46" s="19" t="s">
        <v>470</v>
      </c>
      <c r="AV46" s="19" t="s">
        <v>470</v>
      </c>
      <c r="AW46" s="20">
        <v>0</v>
      </c>
      <c r="AX46" s="19"/>
      <c r="AY46" s="19"/>
      <c r="AZ46">
        <v>40</v>
      </c>
      <c r="BA46" t="str">
        <f t="shared" si="14"/>
        <v>Neg</v>
      </c>
      <c r="BB46" t="str">
        <f t="shared" si="9"/>
        <v/>
      </c>
      <c r="BD46" s="18"/>
      <c r="BE46" s="19"/>
      <c r="BF46" s="19"/>
      <c r="BG46" s="19"/>
      <c r="BH46" s="19" t="s">
        <v>510</v>
      </c>
      <c r="BI46" s="19"/>
      <c r="BJ46" s="19" t="s">
        <v>470</v>
      </c>
      <c r="BK46" s="19" t="s">
        <v>470</v>
      </c>
      <c r="BL46" s="19" t="s">
        <v>470</v>
      </c>
      <c r="BM46" s="19" t="s">
        <v>470</v>
      </c>
      <c r="BN46" s="19" t="s">
        <v>470</v>
      </c>
      <c r="BO46" s="20">
        <v>0</v>
      </c>
      <c r="BP46" s="19"/>
      <c r="BQ46" s="19"/>
      <c r="BR46">
        <v>40</v>
      </c>
      <c r="BS46" t="str">
        <f t="shared" si="10"/>
        <v>Neg</v>
      </c>
      <c r="BT46" t="str">
        <f t="shared" si="11"/>
        <v/>
      </c>
      <c r="BU46" s="19"/>
      <c r="BV46" s="18"/>
      <c r="BW46" s="19"/>
      <c r="BX46" s="35"/>
      <c r="BY46" s="19"/>
      <c r="BZ46" s="19" t="s">
        <v>90</v>
      </c>
      <c r="CA46" s="19"/>
      <c r="CB46" s="19" t="s">
        <v>470</v>
      </c>
      <c r="CC46" s="19" t="s">
        <v>470</v>
      </c>
      <c r="CD46" s="19" t="s">
        <v>470</v>
      </c>
      <c r="CE46" s="19" t="s">
        <v>470</v>
      </c>
      <c r="CF46" s="19" t="s">
        <v>470</v>
      </c>
      <c r="CG46" s="20">
        <v>0</v>
      </c>
      <c r="CH46" s="19"/>
      <c r="CI46" s="19"/>
      <c r="CJ46">
        <v>40</v>
      </c>
      <c r="CK46" t="str">
        <f t="shared" si="15"/>
        <v>Neg</v>
      </c>
      <c r="CL46" t="str">
        <f t="shared" si="12"/>
        <v/>
      </c>
      <c r="CN46" s="18"/>
      <c r="CO46" s="19"/>
      <c r="CP46" s="19"/>
      <c r="CQ46" s="19"/>
      <c r="CR46" s="19" t="s">
        <v>825</v>
      </c>
      <c r="CS46" s="19"/>
      <c r="CT46" s="19" t="s">
        <v>470</v>
      </c>
      <c r="CU46" s="19" t="s">
        <v>470</v>
      </c>
      <c r="CV46" s="19" t="s">
        <v>470</v>
      </c>
      <c r="CW46" s="19" t="s">
        <v>470</v>
      </c>
      <c r="CX46" s="19" t="s">
        <v>470</v>
      </c>
      <c r="CY46" s="20">
        <v>0</v>
      </c>
      <c r="DE46">
        <v>190</v>
      </c>
    </row>
    <row r="47" spans="2:109">
      <c r="B47">
        <v>41</v>
      </c>
      <c r="C47" s="11" t="str">
        <f t="shared" si="2"/>
        <v>No</v>
      </c>
      <c r="D47" s="11" t="str">
        <f t="shared" si="3"/>
        <v>No</v>
      </c>
      <c r="E47" s="13" t="str">
        <f t="shared" si="4"/>
        <v>No</v>
      </c>
      <c r="F47" s="41" t="str">
        <f t="shared" si="13"/>
        <v/>
      </c>
      <c r="G47" s="38"/>
      <c r="H47" s="38" t="str">
        <f t="shared" si="5"/>
        <v>No</v>
      </c>
      <c r="I47" s="38" t="str">
        <f t="shared" si="6"/>
        <v>No</v>
      </c>
      <c r="K47" s="39"/>
      <c r="L47" s="19"/>
      <c r="N47" s="18">
        <v>41</v>
      </c>
      <c r="O47" s="27"/>
      <c r="P47" s="27"/>
      <c r="Q47" s="27"/>
      <c r="R47" s="27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20"/>
      <c r="AH47">
        <v>41</v>
      </c>
      <c r="AI47" t="str">
        <f t="shared" si="7"/>
        <v>Neg</v>
      </c>
      <c r="AJ47" t="str">
        <f t="shared" si="8"/>
        <v/>
      </c>
      <c r="AL47" s="18">
        <v>61</v>
      </c>
      <c r="AM47" s="19">
        <v>8.1010000000000009</v>
      </c>
      <c r="AN47" s="19">
        <v>1.7409999999999998E-2</v>
      </c>
      <c r="AO47" s="19">
        <v>2</v>
      </c>
      <c r="AP47" s="19" t="s">
        <v>225</v>
      </c>
      <c r="AQ47" s="19" t="s">
        <v>11</v>
      </c>
      <c r="AR47" s="19" t="s">
        <v>470</v>
      </c>
      <c r="AS47" s="19" t="s">
        <v>470</v>
      </c>
      <c r="AT47" s="19" t="s">
        <v>470</v>
      </c>
      <c r="AU47" s="19" t="s">
        <v>470</v>
      </c>
      <c r="AV47" s="19" t="s">
        <v>470</v>
      </c>
      <c r="AW47" s="20">
        <v>0</v>
      </c>
      <c r="AX47" s="19"/>
      <c r="AY47" s="19"/>
      <c r="AZ47">
        <v>41</v>
      </c>
      <c r="BA47" t="str">
        <f t="shared" si="14"/>
        <v>Neg</v>
      </c>
      <c r="BB47">
        <f t="shared" si="9"/>
        <v>71</v>
      </c>
      <c r="BD47" s="18">
        <v>71</v>
      </c>
      <c r="BE47" s="19">
        <v>18.638999999999999</v>
      </c>
      <c r="BF47" s="35">
        <v>1.5800000000000001E-5</v>
      </c>
      <c r="BG47" s="19">
        <v>1</v>
      </c>
      <c r="BH47" s="19" t="s">
        <v>511</v>
      </c>
      <c r="BI47" s="19" t="s">
        <v>11</v>
      </c>
      <c r="BJ47" s="19" t="s">
        <v>470</v>
      </c>
      <c r="BK47" s="19" t="b">
        <v>0</v>
      </c>
      <c r="BL47" s="19" t="b">
        <v>0</v>
      </c>
      <c r="BM47" s="19" t="b">
        <v>1</v>
      </c>
      <c r="BN47" s="19" t="b">
        <v>1</v>
      </c>
      <c r="BO47" s="20">
        <v>2</v>
      </c>
      <c r="BP47" s="19"/>
      <c r="BQ47" s="19"/>
      <c r="BR47">
        <v>41</v>
      </c>
      <c r="BS47" t="str">
        <f t="shared" si="10"/>
        <v>Neg</v>
      </c>
      <c r="BT47" t="str">
        <f t="shared" si="11"/>
        <v/>
      </c>
      <c r="BU47" s="19"/>
      <c r="BV47" s="18">
        <v>181</v>
      </c>
      <c r="BW47" s="19">
        <v>747.27300000000002</v>
      </c>
      <c r="BX47" s="35">
        <v>5.3930000000000003E-163</v>
      </c>
      <c r="BY47" s="19">
        <v>2</v>
      </c>
      <c r="BZ47" s="19" t="s">
        <v>91</v>
      </c>
      <c r="CA47" s="19" t="s">
        <v>11</v>
      </c>
      <c r="CB47" s="19" t="s">
        <v>470</v>
      </c>
      <c r="CC47" s="19" t="b">
        <v>0</v>
      </c>
      <c r="CD47" s="19" t="b">
        <v>0</v>
      </c>
      <c r="CE47" s="19" t="b">
        <v>0</v>
      </c>
      <c r="CF47" s="19" t="b">
        <v>0</v>
      </c>
      <c r="CG47" s="20">
        <v>0</v>
      </c>
      <c r="CH47" s="19"/>
      <c r="CI47" s="19"/>
      <c r="CJ47">
        <v>41</v>
      </c>
      <c r="CK47" t="str">
        <f t="shared" si="15"/>
        <v>Neg</v>
      </c>
      <c r="CL47" t="str">
        <f t="shared" si="12"/>
        <v/>
      </c>
      <c r="CN47" s="18">
        <v>159</v>
      </c>
      <c r="CO47" s="19">
        <v>9.5549999999999997</v>
      </c>
      <c r="CP47" s="19">
        <v>2.2749999999999999E-2</v>
      </c>
      <c r="CQ47" s="19">
        <v>3</v>
      </c>
      <c r="CR47" s="19" t="s">
        <v>826</v>
      </c>
      <c r="CS47" s="19" t="s">
        <v>11</v>
      </c>
      <c r="CT47" s="19" t="s">
        <v>470</v>
      </c>
      <c r="CU47" s="19" t="s">
        <v>470</v>
      </c>
      <c r="CV47" s="19" t="s">
        <v>470</v>
      </c>
      <c r="CW47" s="19" t="s">
        <v>470</v>
      </c>
      <c r="CX47" s="19" t="s">
        <v>470</v>
      </c>
      <c r="CY47" s="20">
        <v>0</v>
      </c>
      <c r="DE47">
        <v>537</v>
      </c>
    </row>
    <row r="48" spans="2:109">
      <c r="B48">
        <v>42</v>
      </c>
      <c r="C48" s="11" t="str">
        <f t="shared" si="2"/>
        <v>No</v>
      </c>
      <c r="D48" s="11" t="str">
        <f t="shared" si="3"/>
        <v>No</v>
      </c>
      <c r="E48" s="13" t="str">
        <f t="shared" si="4"/>
        <v>No</v>
      </c>
      <c r="F48" s="41" t="str">
        <f t="shared" si="13"/>
        <v/>
      </c>
      <c r="G48" s="38"/>
      <c r="H48" s="38" t="str">
        <f t="shared" si="5"/>
        <v>No</v>
      </c>
      <c r="I48" s="38" t="str">
        <f t="shared" si="6"/>
        <v>No</v>
      </c>
      <c r="K48" s="39"/>
      <c r="L48" s="19"/>
      <c r="N48" s="18">
        <v>42</v>
      </c>
      <c r="O48" s="27"/>
      <c r="P48" s="27"/>
      <c r="Q48" s="27"/>
      <c r="R48" s="27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20"/>
      <c r="AH48">
        <v>42</v>
      </c>
      <c r="AI48" t="str">
        <f t="shared" si="7"/>
        <v>Neg</v>
      </c>
      <c r="AJ48" t="str">
        <f t="shared" si="8"/>
        <v/>
      </c>
      <c r="AL48" s="18"/>
      <c r="AM48" s="19"/>
      <c r="AN48" s="19"/>
      <c r="AO48" s="19"/>
      <c r="AP48" s="19" t="s">
        <v>219</v>
      </c>
      <c r="AQ48" s="19"/>
      <c r="AR48" s="19" t="s">
        <v>470</v>
      </c>
      <c r="AS48" s="19" t="s">
        <v>470</v>
      </c>
      <c r="AT48" s="19" t="s">
        <v>470</v>
      </c>
      <c r="AU48" s="19" t="s">
        <v>470</v>
      </c>
      <c r="AV48" s="19" t="s">
        <v>470</v>
      </c>
      <c r="AW48" s="20">
        <v>0</v>
      </c>
      <c r="AX48" s="19"/>
      <c r="AY48" s="19"/>
      <c r="AZ48">
        <v>42</v>
      </c>
      <c r="BA48" t="str">
        <f t="shared" si="14"/>
        <v>Neg</v>
      </c>
      <c r="BB48" t="str">
        <f t="shared" si="9"/>
        <v/>
      </c>
      <c r="BD48" s="18"/>
      <c r="BE48" s="19"/>
      <c r="BF48" s="35"/>
      <c r="BG48" s="19"/>
      <c r="BH48" s="19" t="s">
        <v>512</v>
      </c>
      <c r="BI48" s="19"/>
      <c r="BJ48" s="19" t="s">
        <v>470</v>
      </c>
      <c r="BK48" s="19" t="s">
        <v>470</v>
      </c>
      <c r="BL48" s="19" t="s">
        <v>470</v>
      </c>
      <c r="BM48" s="19" t="s">
        <v>470</v>
      </c>
      <c r="BN48" s="19" t="s">
        <v>470</v>
      </c>
      <c r="BO48" s="20">
        <v>0</v>
      </c>
      <c r="BP48" s="19"/>
      <c r="BQ48" s="19"/>
      <c r="BR48">
        <v>42</v>
      </c>
      <c r="BS48" t="str">
        <f t="shared" si="10"/>
        <v>Neg</v>
      </c>
      <c r="BT48" t="str">
        <f t="shared" si="11"/>
        <v/>
      </c>
      <c r="BU48" s="19"/>
      <c r="BV48" s="18"/>
      <c r="BW48" s="19"/>
      <c r="BX48" s="35"/>
      <c r="BY48" s="19"/>
      <c r="BZ48" s="19" t="s">
        <v>92</v>
      </c>
      <c r="CA48" s="19"/>
      <c r="CB48" s="19" t="s">
        <v>470</v>
      </c>
      <c r="CC48" s="19" t="s">
        <v>470</v>
      </c>
      <c r="CD48" s="19" t="s">
        <v>470</v>
      </c>
      <c r="CE48" s="19" t="s">
        <v>470</v>
      </c>
      <c r="CF48" s="19" t="s">
        <v>470</v>
      </c>
      <c r="CG48" s="20">
        <v>0</v>
      </c>
      <c r="CH48" s="19"/>
      <c r="CI48" s="19"/>
      <c r="CJ48">
        <v>42</v>
      </c>
      <c r="CK48" t="str">
        <f t="shared" si="15"/>
        <v>Neg</v>
      </c>
      <c r="CL48" t="str">
        <f t="shared" si="12"/>
        <v/>
      </c>
      <c r="CN48" s="18"/>
      <c r="CO48" s="19"/>
      <c r="CP48" s="19"/>
      <c r="CQ48" s="19"/>
      <c r="CR48" s="19" t="s">
        <v>827</v>
      </c>
      <c r="CS48" s="19"/>
      <c r="CT48" s="19" t="s">
        <v>470</v>
      </c>
      <c r="CU48" s="19" t="s">
        <v>470</v>
      </c>
      <c r="CV48" s="19" t="s">
        <v>470</v>
      </c>
      <c r="CW48" s="19" t="s">
        <v>470</v>
      </c>
      <c r="CX48" s="19" t="s">
        <v>470</v>
      </c>
      <c r="CY48" s="20">
        <v>0</v>
      </c>
      <c r="DE48">
        <v>177</v>
      </c>
    </row>
    <row r="49" spans="2:109">
      <c r="B49">
        <v>43</v>
      </c>
      <c r="C49" s="11" t="str">
        <f t="shared" si="2"/>
        <v>No</v>
      </c>
      <c r="D49" s="11" t="str">
        <f t="shared" si="3"/>
        <v>No</v>
      </c>
      <c r="E49" s="13" t="str">
        <f t="shared" si="4"/>
        <v>No</v>
      </c>
      <c r="F49" s="41" t="str">
        <f t="shared" si="13"/>
        <v/>
      </c>
      <c r="G49" s="38"/>
      <c r="H49" s="38" t="str">
        <f t="shared" si="5"/>
        <v>No</v>
      </c>
      <c r="I49" s="38" t="str">
        <f t="shared" si="6"/>
        <v>No</v>
      </c>
      <c r="K49" s="39"/>
      <c r="L49" s="19"/>
      <c r="N49" s="18">
        <v>43</v>
      </c>
      <c r="O49" s="27"/>
      <c r="P49" s="27"/>
      <c r="Q49" s="27"/>
      <c r="R49" s="27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20"/>
      <c r="AH49">
        <v>43</v>
      </c>
      <c r="AI49" t="str">
        <f t="shared" si="7"/>
        <v>Neg</v>
      </c>
      <c r="AJ49">
        <f t="shared" si="8"/>
        <v>62</v>
      </c>
      <c r="AL49" s="18">
        <v>62</v>
      </c>
      <c r="AM49" s="19">
        <v>62.411999999999999</v>
      </c>
      <c r="AN49" s="19">
        <v>2.802E-14</v>
      </c>
      <c r="AO49" s="19">
        <v>2</v>
      </c>
      <c r="AP49" s="19" t="s">
        <v>226</v>
      </c>
      <c r="AQ49" s="19" t="s">
        <v>11</v>
      </c>
      <c r="AR49" s="19" t="s">
        <v>470</v>
      </c>
      <c r="AS49" s="19" t="b">
        <v>0</v>
      </c>
      <c r="AT49" s="19" t="b">
        <v>0</v>
      </c>
      <c r="AU49" s="19" t="b">
        <v>1</v>
      </c>
      <c r="AV49" s="19" t="b">
        <v>1</v>
      </c>
      <c r="AW49" s="20">
        <v>2</v>
      </c>
      <c r="AX49" s="19"/>
      <c r="AY49" s="19"/>
      <c r="AZ49">
        <v>43</v>
      </c>
      <c r="BA49" t="str">
        <f t="shared" si="14"/>
        <v>Neg</v>
      </c>
      <c r="BB49">
        <f t="shared" si="9"/>
        <v>74</v>
      </c>
      <c r="BD49" s="18">
        <v>74</v>
      </c>
      <c r="BE49" s="19">
        <v>30.556000000000001</v>
      </c>
      <c r="BF49" s="35">
        <v>1.054E-6</v>
      </c>
      <c r="BG49" s="19">
        <v>3</v>
      </c>
      <c r="BH49" s="19" t="s">
        <v>513</v>
      </c>
      <c r="BI49" s="19" t="s">
        <v>11</v>
      </c>
      <c r="BJ49" s="19" t="s">
        <v>470</v>
      </c>
      <c r="BK49" s="19" t="b">
        <v>0</v>
      </c>
      <c r="BL49" s="19" t="b">
        <v>0</v>
      </c>
      <c r="BM49" s="19" t="b">
        <v>1</v>
      </c>
      <c r="BN49" s="19" t="b">
        <v>1</v>
      </c>
      <c r="BO49" s="20">
        <v>2</v>
      </c>
      <c r="BP49" s="19"/>
      <c r="BQ49" s="19"/>
      <c r="BR49">
        <v>43</v>
      </c>
      <c r="BS49" t="str">
        <f t="shared" si="10"/>
        <v>Neg</v>
      </c>
      <c r="BT49" t="str">
        <f t="shared" si="11"/>
        <v/>
      </c>
      <c r="BU49" s="19"/>
      <c r="BV49" s="18">
        <v>183</v>
      </c>
      <c r="BW49" s="19">
        <v>40.622</v>
      </c>
      <c r="BX49" s="35">
        <v>1.51E-9</v>
      </c>
      <c r="BY49" s="19">
        <v>2</v>
      </c>
      <c r="BZ49" s="19" t="s">
        <v>94</v>
      </c>
      <c r="CA49" s="19" t="s">
        <v>11</v>
      </c>
      <c r="CB49" s="19" t="s">
        <v>470</v>
      </c>
      <c r="CC49" s="19" t="s">
        <v>470</v>
      </c>
      <c r="CD49" s="19" t="s">
        <v>470</v>
      </c>
      <c r="CE49" s="19" t="s">
        <v>470</v>
      </c>
      <c r="CF49" s="19" t="s">
        <v>470</v>
      </c>
      <c r="CG49" s="20">
        <v>0</v>
      </c>
      <c r="CH49" s="19"/>
      <c r="CI49" s="19"/>
      <c r="CJ49">
        <v>43</v>
      </c>
      <c r="CK49" t="str">
        <f t="shared" si="15"/>
        <v>Neg</v>
      </c>
      <c r="CL49" t="str">
        <f t="shared" si="12"/>
        <v/>
      </c>
      <c r="CN49" s="18">
        <v>169</v>
      </c>
      <c r="CO49" s="19">
        <v>12.973000000000001</v>
      </c>
      <c r="CP49" s="19">
        <v>4.6940000000000003E-3</v>
      </c>
      <c r="CQ49" s="19">
        <v>3</v>
      </c>
      <c r="CR49" s="19" t="s">
        <v>828</v>
      </c>
      <c r="CS49" s="19" t="s">
        <v>11</v>
      </c>
      <c r="CT49" s="19" t="s">
        <v>470</v>
      </c>
      <c r="CU49" s="19" t="s">
        <v>470</v>
      </c>
      <c r="CV49" s="19" t="s">
        <v>470</v>
      </c>
      <c r="CW49" s="19" t="s">
        <v>470</v>
      </c>
      <c r="CX49" s="19" t="s">
        <v>470</v>
      </c>
      <c r="CY49" s="20">
        <v>0</v>
      </c>
      <c r="DE49">
        <v>313</v>
      </c>
    </row>
    <row r="50" spans="2:109">
      <c r="B50">
        <v>44</v>
      </c>
      <c r="C50" s="11" t="str">
        <f t="shared" si="2"/>
        <v>No</v>
      </c>
      <c r="D50" s="11" t="str">
        <f t="shared" si="3"/>
        <v>No</v>
      </c>
      <c r="E50" s="13" t="str">
        <f t="shared" si="4"/>
        <v>No</v>
      </c>
      <c r="F50" s="41" t="str">
        <f t="shared" si="13"/>
        <v/>
      </c>
      <c r="G50" s="38"/>
      <c r="H50" s="38" t="str">
        <f t="shared" si="5"/>
        <v>No</v>
      </c>
      <c r="I50" s="38" t="str">
        <f t="shared" si="6"/>
        <v>No</v>
      </c>
      <c r="K50" s="39"/>
      <c r="L50" s="19"/>
      <c r="N50" s="18">
        <v>44</v>
      </c>
      <c r="O50" s="27"/>
      <c r="P50" s="27"/>
      <c r="Q50" s="27"/>
      <c r="R50" s="27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20"/>
      <c r="AH50">
        <v>44</v>
      </c>
      <c r="AI50" t="str">
        <f t="shared" si="7"/>
        <v>Neg</v>
      </c>
      <c r="AJ50" t="str">
        <f t="shared" si="8"/>
        <v/>
      </c>
      <c r="AL50" s="18"/>
      <c r="AM50" s="19"/>
      <c r="AN50" s="19"/>
      <c r="AO50" s="19"/>
      <c r="AP50" s="19" t="s">
        <v>227</v>
      </c>
      <c r="AQ50" s="19"/>
      <c r="AR50" s="19" t="s">
        <v>470</v>
      </c>
      <c r="AS50" s="19" t="s">
        <v>470</v>
      </c>
      <c r="AT50" s="19" t="s">
        <v>470</v>
      </c>
      <c r="AU50" s="19" t="s">
        <v>470</v>
      </c>
      <c r="AV50" s="19" t="s">
        <v>470</v>
      </c>
      <c r="AW50" s="20">
        <v>0</v>
      </c>
      <c r="AX50" s="19"/>
      <c r="AY50" s="19"/>
      <c r="AZ50">
        <v>44</v>
      </c>
      <c r="BA50" t="str">
        <f t="shared" si="14"/>
        <v>Neg</v>
      </c>
      <c r="BB50" t="str">
        <f t="shared" si="9"/>
        <v/>
      </c>
      <c r="BD50" s="18"/>
      <c r="BE50" s="19"/>
      <c r="BF50" s="35"/>
      <c r="BG50" s="19"/>
      <c r="BH50" s="19" t="s">
        <v>514</v>
      </c>
      <c r="BI50" s="19"/>
      <c r="BJ50" s="19" t="s">
        <v>470</v>
      </c>
      <c r="BK50" s="19" t="s">
        <v>470</v>
      </c>
      <c r="BL50" s="19" t="s">
        <v>470</v>
      </c>
      <c r="BM50" s="19" t="s">
        <v>470</v>
      </c>
      <c r="BN50" s="19" t="s">
        <v>470</v>
      </c>
      <c r="BO50" s="20">
        <v>0</v>
      </c>
      <c r="BP50" s="19"/>
      <c r="BQ50" s="19"/>
      <c r="BR50">
        <v>44</v>
      </c>
      <c r="BS50" t="str">
        <f t="shared" si="10"/>
        <v>Neg</v>
      </c>
      <c r="BT50" t="str">
        <f t="shared" si="11"/>
        <v/>
      </c>
      <c r="BU50" s="19"/>
      <c r="BV50" s="18"/>
      <c r="BW50" s="19"/>
      <c r="BX50" s="35"/>
      <c r="BY50" s="19"/>
      <c r="BZ50" s="19" t="s">
        <v>95</v>
      </c>
      <c r="CA50" s="19"/>
      <c r="CB50" s="19" t="s">
        <v>470</v>
      </c>
      <c r="CC50" s="19" t="s">
        <v>470</v>
      </c>
      <c r="CD50" s="19" t="s">
        <v>470</v>
      </c>
      <c r="CE50" s="19" t="s">
        <v>470</v>
      </c>
      <c r="CF50" s="19" t="s">
        <v>470</v>
      </c>
      <c r="CG50" s="20">
        <v>0</v>
      </c>
      <c r="CH50" s="19"/>
      <c r="CI50" s="19"/>
      <c r="CJ50">
        <v>44</v>
      </c>
      <c r="CK50" t="str">
        <f t="shared" si="15"/>
        <v>Neg</v>
      </c>
      <c r="CL50" t="str">
        <f t="shared" si="12"/>
        <v/>
      </c>
      <c r="CN50" s="18"/>
      <c r="CO50" s="19"/>
      <c r="CP50" s="19"/>
      <c r="CQ50" s="19"/>
      <c r="CR50" s="19" t="s">
        <v>829</v>
      </c>
      <c r="CS50" s="19"/>
      <c r="CT50" s="19" t="s">
        <v>470</v>
      </c>
      <c r="CU50" s="19" t="s">
        <v>470</v>
      </c>
      <c r="CV50" s="19" t="s">
        <v>470</v>
      </c>
      <c r="CW50" s="19" t="s">
        <v>470</v>
      </c>
      <c r="CX50" s="19" t="s">
        <v>470</v>
      </c>
      <c r="CY50" s="20">
        <v>0</v>
      </c>
      <c r="DE50">
        <v>233</v>
      </c>
    </row>
    <row r="51" spans="2:109">
      <c r="B51">
        <v>45</v>
      </c>
      <c r="C51" s="11" t="str">
        <f t="shared" si="2"/>
        <v>No</v>
      </c>
      <c r="D51" s="11" t="str">
        <f t="shared" si="3"/>
        <v>No</v>
      </c>
      <c r="E51" s="13" t="str">
        <f t="shared" si="4"/>
        <v>No</v>
      </c>
      <c r="F51" s="41" t="str">
        <f t="shared" si="13"/>
        <v/>
      </c>
      <c r="G51" s="38"/>
      <c r="H51" s="38" t="str">
        <f t="shared" si="5"/>
        <v>No</v>
      </c>
      <c r="I51" s="38" t="str">
        <f t="shared" si="6"/>
        <v>No</v>
      </c>
      <c r="K51" s="39"/>
      <c r="L51" s="19"/>
      <c r="N51" s="18">
        <v>45</v>
      </c>
      <c r="O51" s="27"/>
      <c r="P51" s="27"/>
      <c r="Q51" s="27"/>
      <c r="R51" s="27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20"/>
      <c r="AH51">
        <v>45</v>
      </c>
      <c r="AI51" t="str">
        <f t="shared" si="7"/>
        <v>Neg</v>
      </c>
      <c r="AJ51" t="str">
        <f t="shared" si="8"/>
        <v/>
      </c>
      <c r="AL51" s="18">
        <v>64</v>
      </c>
      <c r="AM51" s="19">
        <v>63.536999999999999</v>
      </c>
      <c r="AN51" s="19">
        <v>5.2320000000000003E-13</v>
      </c>
      <c r="AO51" s="19">
        <v>4</v>
      </c>
      <c r="AP51" s="19" t="s">
        <v>228</v>
      </c>
      <c r="AQ51" s="19" t="s">
        <v>11</v>
      </c>
      <c r="AR51" s="19" t="s">
        <v>470</v>
      </c>
      <c r="AS51" s="19" t="s">
        <v>470</v>
      </c>
      <c r="AT51" s="19" t="s">
        <v>470</v>
      </c>
      <c r="AU51" s="19" t="s">
        <v>470</v>
      </c>
      <c r="AV51" s="19" t="s">
        <v>470</v>
      </c>
      <c r="AW51" s="20">
        <v>0</v>
      </c>
      <c r="AX51" s="19"/>
      <c r="AY51" s="19"/>
      <c r="AZ51">
        <v>45</v>
      </c>
      <c r="BA51" t="str">
        <f t="shared" si="14"/>
        <v>Neg</v>
      </c>
      <c r="BB51" t="str">
        <f t="shared" si="9"/>
        <v/>
      </c>
      <c r="BD51" s="18">
        <v>86</v>
      </c>
      <c r="BE51" s="19">
        <v>64.141999999999996</v>
      </c>
      <c r="BF51" s="35">
        <v>3.9010000000000002E-13</v>
      </c>
      <c r="BG51" s="19">
        <v>4</v>
      </c>
      <c r="BH51" s="19" t="s">
        <v>515</v>
      </c>
      <c r="BI51" s="19" t="s">
        <v>11</v>
      </c>
      <c r="BJ51" s="19" t="s">
        <v>470</v>
      </c>
      <c r="BK51" s="19" t="s">
        <v>470</v>
      </c>
      <c r="BL51" s="19" t="s">
        <v>470</v>
      </c>
      <c r="BM51" s="19" t="s">
        <v>470</v>
      </c>
      <c r="BN51" s="19" t="s">
        <v>470</v>
      </c>
      <c r="BO51" s="20">
        <v>0</v>
      </c>
      <c r="BP51" s="19"/>
      <c r="BQ51" s="19"/>
      <c r="BR51">
        <v>45</v>
      </c>
      <c r="BS51" t="str">
        <f t="shared" si="10"/>
        <v>Neg</v>
      </c>
      <c r="BT51" t="str">
        <f t="shared" si="11"/>
        <v/>
      </c>
      <c r="BU51" s="19"/>
      <c r="BV51" s="18">
        <v>190</v>
      </c>
      <c r="BW51" s="19">
        <v>67.903999999999996</v>
      </c>
      <c r="BX51" s="35">
        <v>1.7159999999999999E-16</v>
      </c>
      <c r="BY51" s="19">
        <v>1</v>
      </c>
      <c r="BZ51" s="19" t="s">
        <v>96</v>
      </c>
      <c r="CA51" s="19" t="s">
        <v>11</v>
      </c>
      <c r="CB51" s="19" t="s">
        <v>470</v>
      </c>
      <c r="CC51" s="19" t="s">
        <v>470</v>
      </c>
      <c r="CD51" s="19" t="s">
        <v>470</v>
      </c>
      <c r="CE51" s="19" t="s">
        <v>470</v>
      </c>
      <c r="CF51" s="19" t="s">
        <v>470</v>
      </c>
      <c r="CG51" s="20">
        <v>0</v>
      </c>
      <c r="CH51" s="19"/>
      <c r="CI51" s="19"/>
      <c r="CJ51">
        <v>45</v>
      </c>
      <c r="CK51" t="str">
        <f t="shared" si="15"/>
        <v>Neg</v>
      </c>
      <c r="CL51">
        <f t="shared" si="12"/>
        <v>172</v>
      </c>
      <c r="CN51" s="18">
        <v>172</v>
      </c>
      <c r="CO51" s="19">
        <v>7.9050000000000002</v>
      </c>
      <c r="CP51" s="19">
        <v>4.802E-2</v>
      </c>
      <c r="CQ51" s="19">
        <v>3</v>
      </c>
      <c r="CR51" s="19" t="s">
        <v>830</v>
      </c>
      <c r="CS51" s="19" t="s">
        <v>11</v>
      </c>
      <c r="CT51" s="19" t="s">
        <v>470</v>
      </c>
      <c r="CU51" s="19" t="b">
        <v>0</v>
      </c>
      <c r="CV51" s="19" t="b">
        <v>0</v>
      </c>
      <c r="CW51" s="19" t="b">
        <v>1</v>
      </c>
      <c r="CX51" s="19" t="b">
        <v>1</v>
      </c>
      <c r="CY51" s="20">
        <v>2</v>
      </c>
      <c r="DE51">
        <v>523</v>
      </c>
    </row>
    <row r="52" spans="2:109">
      <c r="B52">
        <v>46</v>
      </c>
      <c r="C52" s="11" t="str">
        <f t="shared" si="2"/>
        <v>No</v>
      </c>
      <c r="D52" s="11" t="str">
        <f t="shared" si="3"/>
        <v>No</v>
      </c>
      <c r="E52" s="13" t="str">
        <f t="shared" si="4"/>
        <v>No</v>
      </c>
      <c r="F52" s="41" t="str">
        <f t="shared" si="13"/>
        <v/>
      </c>
      <c r="G52" s="38"/>
      <c r="H52" s="38" t="str">
        <f t="shared" si="5"/>
        <v>No</v>
      </c>
      <c r="I52" s="38" t="str">
        <f t="shared" si="6"/>
        <v>No</v>
      </c>
      <c r="K52" s="39"/>
      <c r="L52" s="19"/>
      <c r="N52" s="18">
        <v>46</v>
      </c>
      <c r="O52" s="27"/>
      <c r="P52" s="27"/>
      <c r="Q52" s="27"/>
      <c r="R52" s="27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20"/>
      <c r="AH52">
        <v>46</v>
      </c>
      <c r="AI52" t="str">
        <f t="shared" si="7"/>
        <v>Neg</v>
      </c>
      <c r="AJ52" t="str">
        <f t="shared" si="8"/>
        <v/>
      </c>
      <c r="AL52" s="18"/>
      <c r="AM52" s="19"/>
      <c r="AN52" s="19"/>
      <c r="AO52" s="19"/>
      <c r="AP52" s="19" t="s">
        <v>229</v>
      </c>
      <c r="AQ52" s="19"/>
      <c r="AR52" s="19" t="s">
        <v>470</v>
      </c>
      <c r="AS52" s="19" t="s">
        <v>470</v>
      </c>
      <c r="AT52" s="19" t="s">
        <v>470</v>
      </c>
      <c r="AU52" s="19" t="s">
        <v>470</v>
      </c>
      <c r="AV52" s="19" t="s">
        <v>470</v>
      </c>
      <c r="AW52" s="20">
        <v>0</v>
      </c>
      <c r="AX52" s="19"/>
      <c r="AY52" s="19"/>
      <c r="AZ52">
        <v>46</v>
      </c>
      <c r="BA52" t="str">
        <f t="shared" si="14"/>
        <v>Neg</v>
      </c>
      <c r="BB52" t="str">
        <f t="shared" si="9"/>
        <v/>
      </c>
      <c r="BD52" s="18"/>
      <c r="BE52" s="19"/>
      <c r="BF52" s="35"/>
      <c r="BG52" s="19"/>
      <c r="BH52" s="19" t="s">
        <v>516</v>
      </c>
      <c r="BI52" s="19"/>
      <c r="BJ52" s="19" t="s">
        <v>470</v>
      </c>
      <c r="BK52" s="19" t="s">
        <v>470</v>
      </c>
      <c r="BL52" s="19" t="s">
        <v>470</v>
      </c>
      <c r="BM52" s="19" t="s">
        <v>470</v>
      </c>
      <c r="BN52" s="19" t="s">
        <v>470</v>
      </c>
      <c r="BO52" s="20">
        <v>0</v>
      </c>
      <c r="BP52" s="19"/>
      <c r="BQ52" s="19"/>
      <c r="BR52">
        <v>46</v>
      </c>
      <c r="BS52" t="str">
        <f t="shared" si="10"/>
        <v>Neg</v>
      </c>
      <c r="BT52" t="str">
        <f t="shared" si="11"/>
        <v/>
      </c>
      <c r="BU52" s="19"/>
      <c r="BV52" s="18"/>
      <c r="BW52" s="19"/>
      <c r="BX52" s="35"/>
      <c r="BY52" s="19"/>
      <c r="BZ52" s="19" t="s">
        <v>97</v>
      </c>
      <c r="CA52" s="19"/>
      <c r="CB52" s="19" t="s">
        <v>470</v>
      </c>
      <c r="CC52" s="19" t="s">
        <v>470</v>
      </c>
      <c r="CD52" s="19" t="s">
        <v>470</v>
      </c>
      <c r="CE52" s="19" t="s">
        <v>470</v>
      </c>
      <c r="CF52" s="19" t="s">
        <v>470</v>
      </c>
      <c r="CG52" s="20">
        <v>0</v>
      </c>
      <c r="CH52" s="19"/>
      <c r="CI52" s="19"/>
      <c r="CJ52">
        <v>46</v>
      </c>
      <c r="CK52" t="str">
        <f t="shared" si="15"/>
        <v>Neg</v>
      </c>
      <c r="CL52" t="str">
        <f t="shared" si="12"/>
        <v/>
      </c>
      <c r="CN52" s="18"/>
      <c r="CO52" s="19"/>
      <c r="CP52" s="19"/>
      <c r="CQ52" s="19"/>
      <c r="CR52" s="19" t="s">
        <v>831</v>
      </c>
      <c r="CS52" s="19"/>
      <c r="CT52" s="19" t="s">
        <v>470</v>
      </c>
      <c r="CU52" s="19" t="s">
        <v>470</v>
      </c>
      <c r="CV52" s="19" t="s">
        <v>470</v>
      </c>
      <c r="CW52" s="19" t="s">
        <v>470</v>
      </c>
      <c r="CX52" s="19" t="s">
        <v>470</v>
      </c>
      <c r="CY52" s="20">
        <v>0</v>
      </c>
      <c r="DE52">
        <v>233</v>
      </c>
    </row>
    <row r="53" spans="2:109">
      <c r="B53">
        <v>47</v>
      </c>
      <c r="C53" s="11" t="str">
        <f t="shared" si="2"/>
        <v>No</v>
      </c>
      <c r="D53" s="11" t="str">
        <f t="shared" si="3"/>
        <v>No</v>
      </c>
      <c r="E53" s="13" t="str">
        <f t="shared" si="4"/>
        <v>No</v>
      </c>
      <c r="F53" s="41" t="str">
        <f t="shared" si="13"/>
        <v/>
      </c>
      <c r="G53" s="38"/>
      <c r="H53" s="38" t="str">
        <f t="shared" si="5"/>
        <v>No</v>
      </c>
      <c r="I53" s="38" t="str">
        <f t="shared" si="6"/>
        <v>No</v>
      </c>
      <c r="K53" s="39"/>
      <c r="L53" s="19"/>
      <c r="N53" s="18">
        <v>47</v>
      </c>
      <c r="O53" s="27"/>
      <c r="P53" s="27"/>
      <c r="Q53" s="27"/>
      <c r="R53" s="27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20"/>
      <c r="AH53">
        <v>47</v>
      </c>
      <c r="AI53" t="str">
        <f t="shared" si="7"/>
        <v>Neg</v>
      </c>
      <c r="AJ53" t="str">
        <f t="shared" si="8"/>
        <v/>
      </c>
      <c r="AL53" s="18">
        <v>68</v>
      </c>
      <c r="AM53" s="19">
        <v>41.548000000000002</v>
      </c>
      <c r="AN53" s="19">
        <v>9.5070000000000004E-10</v>
      </c>
      <c r="AO53" s="19">
        <v>2</v>
      </c>
      <c r="AP53" s="19" t="s">
        <v>230</v>
      </c>
      <c r="AQ53" s="19" t="s">
        <v>11</v>
      </c>
      <c r="AR53" s="19" t="s">
        <v>470</v>
      </c>
      <c r="AS53" s="19" t="s">
        <v>470</v>
      </c>
      <c r="AT53" s="19" t="s">
        <v>470</v>
      </c>
      <c r="AU53" s="19" t="s">
        <v>470</v>
      </c>
      <c r="AV53" s="19" t="s">
        <v>470</v>
      </c>
      <c r="AW53" s="20">
        <v>0</v>
      </c>
      <c r="AX53" s="19"/>
      <c r="AY53" s="19"/>
      <c r="AZ53">
        <v>47</v>
      </c>
      <c r="BA53" t="str">
        <f t="shared" si="14"/>
        <v>Neg</v>
      </c>
      <c r="BB53" t="str">
        <f t="shared" si="9"/>
        <v/>
      </c>
      <c r="BD53" s="18">
        <v>88</v>
      </c>
      <c r="BE53" s="19">
        <v>42.046999999999997</v>
      </c>
      <c r="BF53" s="35">
        <v>5.7630000000000001E-8</v>
      </c>
      <c r="BG53" s="19">
        <v>5</v>
      </c>
      <c r="BH53" s="19" t="s">
        <v>517</v>
      </c>
      <c r="BI53" s="19" t="s">
        <v>11</v>
      </c>
      <c r="BJ53" s="19" t="s">
        <v>470</v>
      </c>
      <c r="BK53" s="19" t="s">
        <v>470</v>
      </c>
      <c r="BL53" s="19" t="s">
        <v>470</v>
      </c>
      <c r="BM53" s="19" t="s">
        <v>470</v>
      </c>
      <c r="BN53" s="19" t="s">
        <v>470</v>
      </c>
      <c r="BO53" s="20">
        <v>0</v>
      </c>
      <c r="BP53" s="19"/>
      <c r="BQ53" s="19"/>
      <c r="BR53">
        <v>47</v>
      </c>
      <c r="BS53" t="str">
        <f t="shared" si="10"/>
        <v>Neg</v>
      </c>
      <c r="BT53">
        <f t="shared" si="11"/>
        <v>200</v>
      </c>
      <c r="BU53" s="19"/>
      <c r="BV53" s="18">
        <v>200</v>
      </c>
      <c r="BW53" s="19">
        <v>513.64499999999998</v>
      </c>
      <c r="BX53" s="35">
        <v>1.021E-113</v>
      </c>
      <c r="BY53" s="19">
        <v>1</v>
      </c>
      <c r="BZ53" s="19" t="s">
        <v>98</v>
      </c>
      <c r="CA53" s="19" t="s">
        <v>11</v>
      </c>
      <c r="CB53" s="19" t="b">
        <v>0</v>
      </c>
      <c r="CC53" s="19" t="b">
        <v>1</v>
      </c>
      <c r="CD53" s="19" t="b">
        <v>1</v>
      </c>
      <c r="CE53" s="19" t="b">
        <v>0</v>
      </c>
      <c r="CF53" s="19" t="b">
        <v>0</v>
      </c>
      <c r="CG53" s="20">
        <v>2</v>
      </c>
      <c r="CH53" s="19"/>
      <c r="CI53" s="19"/>
      <c r="CJ53">
        <v>47</v>
      </c>
      <c r="CK53" t="str">
        <f t="shared" si="15"/>
        <v>Neg</v>
      </c>
      <c r="CL53" t="str">
        <f t="shared" si="12"/>
        <v/>
      </c>
      <c r="CN53" s="18">
        <v>177</v>
      </c>
      <c r="CO53" s="19">
        <v>106.88500000000001</v>
      </c>
      <c r="CP53" s="35">
        <v>5.1360000000000002E-23</v>
      </c>
      <c r="CQ53" s="19">
        <v>3</v>
      </c>
      <c r="CR53" s="19" t="s">
        <v>832</v>
      </c>
      <c r="CS53" s="19" t="s">
        <v>11</v>
      </c>
      <c r="CT53" s="19" t="s">
        <v>470</v>
      </c>
      <c r="CU53" s="19" t="s">
        <v>470</v>
      </c>
      <c r="CV53" s="19" t="s">
        <v>470</v>
      </c>
      <c r="CW53" s="19" t="s">
        <v>470</v>
      </c>
      <c r="CX53" s="19" t="s">
        <v>470</v>
      </c>
      <c r="CY53" s="20">
        <v>0</v>
      </c>
      <c r="DE53">
        <v>277</v>
      </c>
    </row>
    <row r="54" spans="2:109">
      <c r="B54">
        <v>48</v>
      </c>
      <c r="C54" s="11" t="str">
        <f t="shared" si="2"/>
        <v>No</v>
      </c>
      <c r="D54" s="11" t="str">
        <f t="shared" si="3"/>
        <v>No</v>
      </c>
      <c r="E54" s="13" t="str">
        <f t="shared" si="4"/>
        <v>No</v>
      </c>
      <c r="F54" s="41" t="str">
        <f t="shared" si="13"/>
        <v/>
      </c>
      <c r="G54" s="38"/>
      <c r="H54" s="38" t="str">
        <f t="shared" si="5"/>
        <v>No</v>
      </c>
      <c r="I54" s="38" t="str">
        <f t="shared" si="6"/>
        <v>No</v>
      </c>
      <c r="K54" s="39"/>
      <c r="L54" s="19"/>
      <c r="N54" s="18">
        <v>48</v>
      </c>
      <c r="O54" s="27"/>
      <c r="P54" s="27"/>
      <c r="Q54" s="27"/>
      <c r="R54" s="27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20"/>
      <c r="AH54">
        <v>48</v>
      </c>
      <c r="AI54" t="str">
        <f t="shared" si="7"/>
        <v>Neg</v>
      </c>
      <c r="AJ54" t="str">
        <f t="shared" si="8"/>
        <v/>
      </c>
      <c r="AL54" s="18"/>
      <c r="AM54" s="19"/>
      <c r="AN54" s="19"/>
      <c r="AO54" s="19"/>
      <c r="AP54" s="19" t="s">
        <v>231</v>
      </c>
      <c r="AQ54" s="19"/>
      <c r="AR54" s="19" t="s">
        <v>470</v>
      </c>
      <c r="AS54" s="19" t="s">
        <v>470</v>
      </c>
      <c r="AT54" s="19" t="s">
        <v>470</v>
      </c>
      <c r="AU54" s="19" t="s">
        <v>470</v>
      </c>
      <c r="AV54" s="19" t="s">
        <v>470</v>
      </c>
      <c r="AW54" s="20">
        <v>0</v>
      </c>
      <c r="AX54" s="19"/>
      <c r="AY54" s="19"/>
      <c r="AZ54">
        <v>48</v>
      </c>
      <c r="BA54" t="str">
        <f t="shared" si="14"/>
        <v>Neg</v>
      </c>
      <c r="BB54" t="str">
        <f t="shared" si="9"/>
        <v/>
      </c>
      <c r="BD54" s="18"/>
      <c r="BE54" s="19"/>
      <c r="BF54" s="35"/>
      <c r="BG54" s="19"/>
      <c r="BH54" s="19" t="s">
        <v>518</v>
      </c>
      <c r="BI54" s="19"/>
      <c r="BJ54" s="19" t="s">
        <v>470</v>
      </c>
      <c r="BK54" s="19" t="s">
        <v>470</v>
      </c>
      <c r="BL54" s="19" t="s">
        <v>470</v>
      </c>
      <c r="BM54" s="19" t="s">
        <v>470</v>
      </c>
      <c r="BN54" s="19" t="s">
        <v>470</v>
      </c>
      <c r="BO54" s="20">
        <v>0</v>
      </c>
      <c r="BP54" s="19"/>
      <c r="BQ54" s="19"/>
      <c r="BR54">
        <v>48</v>
      </c>
      <c r="BS54" t="str">
        <f t="shared" si="10"/>
        <v>Neg</v>
      </c>
      <c r="BT54" t="str">
        <f t="shared" si="11"/>
        <v/>
      </c>
      <c r="BU54" s="19"/>
      <c r="BV54" s="18"/>
      <c r="BW54" s="19"/>
      <c r="BX54" s="35"/>
      <c r="BY54" s="19"/>
      <c r="BZ54" s="19" t="s">
        <v>99</v>
      </c>
      <c r="CA54" s="19"/>
      <c r="CB54" s="19" t="s">
        <v>470</v>
      </c>
      <c r="CC54" s="19" t="s">
        <v>470</v>
      </c>
      <c r="CD54" s="19" t="s">
        <v>470</v>
      </c>
      <c r="CE54" s="19" t="s">
        <v>470</v>
      </c>
      <c r="CF54" s="19" t="s">
        <v>470</v>
      </c>
      <c r="CG54" s="20">
        <v>0</v>
      </c>
      <c r="CH54" s="19"/>
      <c r="CI54" s="19"/>
      <c r="CJ54">
        <v>48</v>
      </c>
      <c r="CK54" t="str">
        <f t="shared" si="15"/>
        <v>Neg</v>
      </c>
      <c r="CL54" t="str">
        <f t="shared" si="12"/>
        <v/>
      </c>
      <c r="CN54" s="18"/>
      <c r="CO54" s="19"/>
      <c r="CP54" s="35"/>
      <c r="CQ54" s="19"/>
      <c r="CR54" s="19" t="s">
        <v>833</v>
      </c>
      <c r="CS54" s="19"/>
      <c r="CT54" s="19" t="s">
        <v>470</v>
      </c>
      <c r="CU54" s="19" t="s">
        <v>470</v>
      </c>
      <c r="CV54" s="19" t="s">
        <v>470</v>
      </c>
      <c r="CW54" s="19" t="s">
        <v>470</v>
      </c>
      <c r="CX54" s="19" t="s">
        <v>470</v>
      </c>
      <c r="CY54" s="20">
        <v>0</v>
      </c>
    </row>
    <row r="55" spans="2:109">
      <c r="B55">
        <v>49</v>
      </c>
      <c r="C55" s="11" t="str">
        <f t="shared" si="2"/>
        <v>No</v>
      </c>
      <c r="D55" s="11" t="str">
        <f t="shared" si="3"/>
        <v>No</v>
      </c>
      <c r="E55" s="13" t="str">
        <f t="shared" si="4"/>
        <v>No</v>
      </c>
      <c r="F55" s="41" t="str">
        <f t="shared" si="13"/>
        <v/>
      </c>
      <c r="G55" s="38"/>
      <c r="H55" s="38" t="str">
        <f t="shared" si="5"/>
        <v>No</v>
      </c>
      <c r="I55" s="38" t="str">
        <f t="shared" si="6"/>
        <v>No</v>
      </c>
      <c r="K55" s="39"/>
      <c r="L55" s="19"/>
      <c r="N55" s="18">
        <v>49</v>
      </c>
      <c r="O55" s="27"/>
      <c r="P55" s="27"/>
      <c r="Q55" s="27"/>
      <c r="R55" s="27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20"/>
      <c r="AH55">
        <v>49</v>
      </c>
      <c r="AI55" t="str">
        <f t="shared" si="7"/>
        <v>Neg</v>
      </c>
      <c r="AJ55">
        <f t="shared" si="8"/>
        <v>70</v>
      </c>
      <c r="AL55" s="18">
        <v>70</v>
      </c>
      <c r="AM55" s="19">
        <v>7.343</v>
      </c>
      <c r="AN55" s="19">
        <v>6.7340000000000004E-3</v>
      </c>
      <c r="AO55" s="19">
        <v>1</v>
      </c>
      <c r="AP55" s="19" t="s">
        <v>232</v>
      </c>
      <c r="AQ55" s="19" t="s">
        <v>11</v>
      </c>
      <c r="AR55" s="19" t="s">
        <v>470</v>
      </c>
      <c r="AS55" s="19" t="b">
        <v>0</v>
      </c>
      <c r="AT55" s="19" t="b">
        <v>0</v>
      </c>
      <c r="AU55" s="19" t="b">
        <v>1</v>
      </c>
      <c r="AV55" s="19" t="b">
        <v>1</v>
      </c>
      <c r="AW55" s="20">
        <v>2</v>
      </c>
      <c r="AX55" s="19"/>
      <c r="AY55" s="19"/>
      <c r="AZ55">
        <v>49</v>
      </c>
      <c r="BA55" t="str">
        <f t="shared" si="14"/>
        <v>Neg</v>
      </c>
      <c r="BB55">
        <f t="shared" si="9"/>
        <v>91</v>
      </c>
      <c r="BD55" s="18">
        <v>91</v>
      </c>
      <c r="BE55" s="19">
        <v>1715.67</v>
      </c>
      <c r="BF55" s="19">
        <v>0</v>
      </c>
      <c r="BG55" s="19">
        <v>7</v>
      </c>
      <c r="BH55" s="19" t="s">
        <v>519</v>
      </c>
      <c r="BI55" s="19" t="s">
        <v>11</v>
      </c>
      <c r="BJ55" s="19" t="s">
        <v>470</v>
      </c>
      <c r="BK55" s="19" t="b">
        <v>0</v>
      </c>
      <c r="BL55" s="19" t="s">
        <v>470</v>
      </c>
      <c r="BM55" s="19" t="b">
        <v>1</v>
      </c>
      <c r="BN55" s="19" t="s">
        <v>470</v>
      </c>
      <c r="BO55" s="20">
        <v>1</v>
      </c>
      <c r="BP55" s="19"/>
      <c r="BQ55" s="19"/>
      <c r="BR55">
        <v>49</v>
      </c>
      <c r="BS55" t="str">
        <f t="shared" si="10"/>
        <v>Neg</v>
      </c>
      <c r="BT55" t="str">
        <f t="shared" si="11"/>
        <v/>
      </c>
      <c r="BU55" s="19"/>
      <c r="BV55" s="18">
        <v>202</v>
      </c>
      <c r="BW55" s="19">
        <v>93.870999999999995</v>
      </c>
      <c r="BX55" s="35">
        <v>3.2290000000000002E-20</v>
      </c>
      <c r="BY55" s="19">
        <v>3</v>
      </c>
      <c r="BZ55" s="19" t="s">
        <v>100</v>
      </c>
      <c r="CA55" s="19" t="s">
        <v>11</v>
      </c>
      <c r="CB55" s="19" t="s">
        <v>470</v>
      </c>
      <c r="CC55" s="19" t="s">
        <v>470</v>
      </c>
      <c r="CD55" s="19" t="s">
        <v>470</v>
      </c>
      <c r="CE55" s="19" t="s">
        <v>470</v>
      </c>
      <c r="CF55" s="19" t="s">
        <v>470</v>
      </c>
      <c r="CG55" s="20">
        <v>0</v>
      </c>
      <c r="CH55" s="19"/>
      <c r="CI55" s="19"/>
      <c r="CJ55">
        <v>49</v>
      </c>
      <c r="CK55" t="str">
        <f t="shared" si="15"/>
        <v>Neg</v>
      </c>
      <c r="CL55" t="str">
        <f t="shared" si="12"/>
        <v/>
      </c>
      <c r="CN55" s="18">
        <v>178</v>
      </c>
      <c r="CO55" s="19">
        <v>58.064</v>
      </c>
      <c r="CP55" s="35">
        <v>2.4630000000000002E-13</v>
      </c>
      <c r="CQ55" s="19">
        <v>2</v>
      </c>
      <c r="CR55" s="19" t="s">
        <v>834</v>
      </c>
      <c r="CS55" s="19" t="s">
        <v>11</v>
      </c>
      <c r="CT55" s="19" t="s">
        <v>470</v>
      </c>
      <c r="CU55" s="19" t="s">
        <v>470</v>
      </c>
      <c r="CV55" s="19" t="s">
        <v>470</v>
      </c>
      <c r="CW55" s="19" t="s">
        <v>470</v>
      </c>
      <c r="CX55" s="19" t="s">
        <v>470</v>
      </c>
      <c r="CY55" s="20">
        <v>0</v>
      </c>
    </row>
    <row r="56" spans="2:109">
      <c r="B56">
        <v>50</v>
      </c>
      <c r="C56" s="11" t="str">
        <f t="shared" si="2"/>
        <v>No</v>
      </c>
      <c r="D56" s="11" t="str">
        <f t="shared" si="3"/>
        <v>No</v>
      </c>
      <c r="E56" s="13" t="str">
        <f t="shared" si="4"/>
        <v>No</v>
      </c>
      <c r="F56" s="41" t="str">
        <f t="shared" si="13"/>
        <v/>
      </c>
      <c r="G56" s="38"/>
      <c r="H56" s="38" t="str">
        <f t="shared" si="5"/>
        <v>No</v>
      </c>
      <c r="I56" s="38" t="str">
        <f t="shared" si="6"/>
        <v>No</v>
      </c>
      <c r="K56" s="39"/>
      <c r="L56" s="19"/>
      <c r="N56" s="18">
        <v>50</v>
      </c>
      <c r="O56" s="27"/>
      <c r="P56" s="27"/>
      <c r="Q56" s="27"/>
      <c r="R56" s="27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0"/>
      <c r="AH56">
        <v>50</v>
      </c>
      <c r="AI56" t="str">
        <f t="shared" si="7"/>
        <v>Neg</v>
      </c>
      <c r="AJ56" t="str">
        <f t="shared" si="8"/>
        <v/>
      </c>
      <c r="AL56" s="18"/>
      <c r="AM56" s="19"/>
      <c r="AN56" s="19"/>
      <c r="AO56" s="19"/>
      <c r="AP56" s="19" t="s">
        <v>233</v>
      </c>
      <c r="AQ56" s="19"/>
      <c r="AR56" s="19" t="s">
        <v>470</v>
      </c>
      <c r="AS56" s="19" t="s">
        <v>470</v>
      </c>
      <c r="AT56" s="19" t="s">
        <v>470</v>
      </c>
      <c r="AU56" s="19" t="s">
        <v>470</v>
      </c>
      <c r="AV56" s="19" t="s">
        <v>470</v>
      </c>
      <c r="AW56" s="20">
        <v>0</v>
      </c>
      <c r="AX56" s="19"/>
      <c r="AY56" s="19"/>
      <c r="AZ56">
        <v>50</v>
      </c>
      <c r="BA56" t="str">
        <f t="shared" si="14"/>
        <v>Neg</v>
      </c>
      <c r="BB56" t="str">
        <f t="shared" si="9"/>
        <v/>
      </c>
      <c r="BD56" s="18"/>
      <c r="BE56" s="19"/>
      <c r="BF56" s="19"/>
      <c r="BG56" s="19"/>
      <c r="BH56" s="19" t="s">
        <v>520</v>
      </c>
      <c r="BI56" s="19"/>
      <c r="BJ56" s="19" t="s">
        <v>470</v>
      </c>
      <c r="BK56" s="19" t="s">
        <v>470</v>
      </c>
      <c r="BL56" s="19" t="s">
        <v>470</v>
      </c>
      <c r="BM56" s="19" t="s">
        <v>470</v>
      </c>
      <c r="BN56" s="19" t="s">
        <v>470</v>
      </c>
      <c r="BO56" s="20">
        <v>0</v>
      </c>
      <c r="BP56" s="19"/>
      <c r="BQ56" s="19"/>
      <c r="BR56">
        <v>50</v>
      </c>
      <c r="BS56" t="str">
        <f t="shared" si="10"/>
        <v>Neg</v>
      </c>
      <c r="BT56" t="str">
        <f t="shared" si="11"/>
        <v/>
      </c>
      <c r="BU56" s="19"/>
      <c r="BV56" s="18"/>
      <c r="BW56" s="19"/>
      <c r="BX56" s="35"/>
      <c r="BY56" s="19"/>
      <c r="BZ56" s="19" t="s">
        <v>101</v>
      </c>
      <c r="CA56" s="19"/>
      <c r="CB56" s="19" t="s">
        <v>470</v>
      </c>
      <c r="CC56" s="19" t="s">
        <v>470</v>
      </c>
      <c r="CD56" s="19" t="s">
        <v>470</v>
      </c>
      <c r="CE56" s="19" t="s">
        <v>470</v>
      </c>
      <c r="CF56" s="19" t="s">
        <v>470</v>
      </c>
      <c r="CG56" s="20">
        <v>0</v>
      </c>
      <c r="CH56" s="19"/>
      <c r="CI56" s="19"/>
      <c r="CJ56">
        <v>50</v>
      </c>
      <c r="CK56" t="str">
        <f t="shared" si="15"/>
        <v>Neg</v>
      </c>
      <c r="CL56" t="str">
        <f t="shared" si="12"/>
        <v/>
      </c>
      <c r="CN56" s="18"/>
      <c r="CO56" s="19"/>
      <c r="CP56" s="35"/>
      <c r="CQ56" s="19"/>
      <c r="CR56" s="19" t="s">
        <v>835</v>
      </c>
      <c r="CS56" s="19"/>
      <c r="CT56" s="19" t="s">
        <v>470</v>
      </c>
      <c r="CU56" s="19" t="s">
        <v>470</v>
      </c>
      <c r="CV56" s="19" t="s">
        <v>470</v>
      </c>
      <c r="CW56" s="19" t="s">
        <v>470</v>
      </c>
      <c r="CX56" s="19" t="s">
        <v>470</v>
      </c>
      <c r="CY56" s="20">
        <v>0</v>
      </c>
    </row>
    <row r="57" spans="2:109">
      <c r="B57">
        <v>51</v>
      </c>
      <c r="C57" s="11" t="str">
        <f t="shared" si="2"/>
        <v>No</v>
      </c>
      <c r="D57" s="11" t="str">
        <f t="shared" si="3"/>
        <v>No</v>
      </c>
      <c r="E57" s="13" t="str">
        <f t="shared" si="4"/>
        <v>No</v>
      </c>
      <c r="F57" s="41" t="str">
        <f t="shared" si="13"/>
        <v/>
      </c>
      <c r="G57" s="38"/>
      <c r="H57" s="38" t="str">
        <f t="shared" si="5"/>
        <v>No</v>
      </c>
      <c r="I57" s="38" t="str">
        <f t="shared" si="6"/>
        <v>No</v>
      </c>
      <c r="K57" s="39"/>
      <c r="L57" s="19"/>
      <c r="N57" s="18">
        <v>51</v>
      </c>
      <c r="O57" s="27"/>
      <c r="P57" s="27"/>
      <c r="Q57" s="27"/>
      <c r="R57" s="27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20"/>
      <c r="AH57">
        <v>51</v>
      </c>
      <c r="AI57" t="str">
        <f t="shared" si="7"/>
        <v>Neg</v>
      </c>
      <c r="AJ57">
        <f t="shared" si="8"/>
        <v>71</v>
      </c>
      <c r="AL57" s="18">
        <v>71</v>
      </c>
      <c r="AM57" s="19">
        <v>58.323</v>
      </c>
      <c r="AN57" s="19">
        <v>2.2239999999999999E-14</v>
      </c>
      <c r="AO57" s="19">
        <v>1</v>
      </c>
      <c r="AP57" s="19" t="s">
        <v>234</v>
      </c>
      <c r="AQ57" s="19" t="s">
        <v>11</v>
      </c>
      <c r="AR57" s="19" t="s">
        <v>470</v>
      </c>
      <c r="AS57" s="19" t="b">
        <v>0</v>
      </c>
      <c r="AT57" s="19" t="b">
        <v>0</v>
      </c>
      <c r="AU57" s="19" t="b">
        <v>1</v>
      </c>
      <c r="AV57" s="19" t="b">
        <v>0</v>
      </c>
      <c r="AW57" s="20">
        <v>1</v>
      </c>
      <c r="AX57" s="19"/>
      <c r="AY57" s="19"/>
      <c r="AZ57">
        <v>51</v>
      </c>
      <c r="BA57" t="str">
        <f t="shared" si="14"/>
        <v>Neg</v>
      </c>
      <c r="BB57">
        <f t="shared" si="9"/>
        <v>97</v>
      </c>
      <c r="BD57" s="18">
        <v>97</v>
      </c>
      <c r="BE57" s="19">
        <v>36.003999999999998</v>
      </c>
      <c r="BF57" s="35">
        <v>7.4719999999999997E-8</v>
      </c>
      <c r="BG57" s="19">
        <v>3</v>
      </c>
      <c r="BH57" s="19" t="s">
        <v>521</v>
      </c>
      <c r="BI57" s="19" t="s">
        <v>11</v>
      </c>
      <c r="BJ57" s="19" t="s">
        <v>470</v>
      </c>
      <c r="BK57" s="19" t="b">
        <v>0</v>
      </c>
      <c r="BL57" s="19" t="b">
        <v>0</v>
      </c>
      <c r="BM57" s="19" t="b">
        <v>1</v>
      </c>
      <c r="BN57" s="19" t="b">
        <v>1</v>
      </c>
      <c r="BO57" s="20">
        <v>2</v>
      </c>
      <c r="BP57" s="19"/>
      <c r="BQ57" s="19"/>
      <c r="BR57">
        <v>51</v>
      </c>
      <c r="BS57" t="str">
        <f t="shared" si="10"/>
        <v>Neg</v>
      </c>
      <c r="BT57" t="str">
        <f t="shared" si="11"/>
        <v/>
      </c>
      <c r="BU57" s="19"/>
      <c r="BV57" s="18">
        <v>203</v>
      </c>
      <c r="BW57" s="19">
        <v>7.9109999999999996</v>
      </c>
      <c r="BX57" s="19">
        <v>1.915E-2</v>
      </c>
      <c r="BY57" s="19">
        <v>2</v>
      </c>
      <c r="BZ57" s="19" t="s">
        <v>103</v>
      </c>
      <c r="CA57" s="19" t="s">
        <v>11</v>
      </c>
      <c r="CB57" s="19" t="s">
        <v>470</v>
      </c>
      <c r="CC57" s="19" t="s">
        <v>470</v>
      </c>
      <c r="CD57" s="19" t="s">
        <v>470</v>
      </c>
      <c r="CE57" s="19" t="s">
        <v>470</v>
      </c>
      <c r="CF57" s="19" t="s">
        <v>470</v>
      </c>
      <c r="CG57" s="20">
        <v>0</v>
      </c>
      <c r="CH57" s="19"/>
      <c r="CI57" s="19"/>
      <c r="CJ57">
        <v>51</v>
      </c>
      <c r="CK57" t="str">
        <f t="shared" si="15"/>
        <v>Neg</v>
      </c>
      <c r="CL57">
        <f t="shared" si="12"/>
        <v>179</v>
      </c>
      <c r="CN57" s="18">
        <v>179</v>
      </c>
      <c r="CO57" s="19">
        <v>46.683</v>
      </c>
      <c r="CP57" s="35">
        <v>4.0599999999999999E-10</v>
      </c>
      <c r="CQ57" s="19">
        <v>3</v>
      </c>
      <c r="CR57" s="19" t="s">
        <v>836</v>
      </c>
      <c r="CS57" s="19" t="s">
        <v>11</v>
      </c>
      <c r="CT57" s="19" t="s">
        <v>470</v>
      </c>
      <c r="CU57" s="19" t="b">
        <v>0</v>
      </c>
      <c r="CV57" s="19" t="b">
        <v>0</v>
      </c>
      <c r="CW57" s="19" t="b">
        <v>1</v>
      </c>
      <c r="CX57" s="19" t="b">
        <v>1</v>
      </c>
      <c r="CY57" s="20">
        <v>2</v>
      </c>
    </row>
    <row r="58" spans="2:109">
      <c r="B58">
        <v>52</v>
      </c>
      <c r="C58" s="11" t="str">
        <f t="shared" si="2"/>
        <v>No</v>
      </c>
      <c r="D58" s="11" t="str">
        <f t="shared" si="3"/>
        <v>Yes</v>
      </c>
      <c r="E58" s="13" t="str">
        <f t="shared" si="4"/>
        <v>Yes</v>
      </c>
      <c r="F58" s="41">
        <f t="shared" si="13"/>
        <v>2.596E-11</v>
      </c>
      <c r="G58" s="38"/>
      <c r="H58" s="38" t="str">
        <f t="shared" si="5"/>
        <v>No</v>
      </c>
      <c r="I58" s="38" t="str">
        <f t="shared" si="6"/>
        <v>No</v>
      </c>
      <c r="K58" s="39"/>
      <c r="L58" s="19"/>
      <c r="N58" s="18">
        <v>52</v>
      </c>
      <c r="O58" s="27"/>
      <c r="P58" s="27"/>
      <c r="Q58" s="27"/>
      <c r="R58" s="27"/>
      <c r="S58" s="19"/>
      <c r="T58" s="19"/>
      <c r="U58" s="19"/>
      <c r="V58" s="19"/>
      <c r="W58" s="28">
        <v>52</v>
      </c>
      <c r="X58" s="28">
        <v>61.176000000000002</v>
      </c>
      <c r="Y58" s="28">
        <v>2.596E-11</v>
      </c>
      <c r="Z58" s="28">
        <v>6</v>
      </c>
      <c r="AA58" s="29">
        <v>52</v>
      </c>
      <c r="AB58" s="29">
        <v>21.114000000000001</v>
      </c>
      <c r="AC58" s="29">
        <v>6.8519999999999996E-3</v>
      </c>
      <c r="AD58" s="30">
        <v>8</v>
      </c>
      <c r="AH58">
        <v>52</v>
      </c>
      <c r="AI58" t="str">
        <f t="shared" si="7"/>
        <v>Neg</v>
      </c>
      <c r="AJ58" t="str">
        <f t="shared" si="8"/>
        <v/>
      </c>
      <c r="AL58" s="18"/>
      <c r="AM58" s="19"/>
      <c r="AN58" s="19"/>
      <c r="AO58" s="19"/>
      <c r="AP58" s="19" t="s">
        <v>235</v>
      </c>
      <c r="AQ58" s="19"/>
      <c r="AR58" s="19" t="s">
        <v>470</v>
      </c>
      <c r="AS58" s="19" t="s">
        <v>470</v>
      </c>
      <c r="AT58" s="19" t="s">
        <v>470</v>
      </c>
      <c r="AU58" s="19" t="s">
        <v>470</v>
      </c>
      <c r="AV58" s="19" t="s">
        <v>470</v>
      </c>
      <c r="AW58" s="20">
        <v>0</v>
      </c>
      <c r="AX58" s="19"/>
      <c r="AY58" s="19"/>
      <c r="AZ58">
        <v>52</v>
      </c>
      <c r="BA58" t="str">
        <f t="shared" si="14"/>
        <v>Neg</v>
      </c>
      <c r="BB58" t="str">
        <f t="shared" si="9"/>
        <v/>
      </c>
      <c r="BD58" s="18"/>
      <c r="BE58" s="19"/>
      <c r="BF58" s="35"/>
      <c r="BG58" s="19"/>
      <c r="BH58" s="19" t="s">
        <v>522</v>
      </c>
      <c r="BI58" s="19"/>
      <c r="BJ58" s="19" t="s">
        <v>470</v>
      </c>
      <c r="BK58" s="19" t="s">
        <v>470</v>
      </c>
      <c r="BL58" s="19" t="s">
        <v>470</v>
      </c>
      <c r="BM58" s="19" t="s">
        <v>470</v>
      </c>
      <c r="BN58" s="19" t="s">
        <v>470</v>
      </c>
      <c r="BO58" s="20">
        <v>0</v>
      </c>
      <c r="BP58" s="19"/>
      <c r="BQ58" s="19"/>
      <c r="BR58">
        <v>52</v>
      </c>
      <c r="BS58" t="str">
        <f t="shared" si="10"/>
        <v>Neg</v>
      </c>
      <c r="BT58" t="str">
        <f t="shared" si="11"/>
        <v/>
      </c>
      <c r="BU58" s="19"/>
      <c r="BV58" s="18"/>
      <c r="BW58" s="19"/>
      <c r="BX58" s="19"/>
      <c r="BY58" s="19"/>
      <c r="BZ58" s="19" t="s">
        <v>104</v>
      </c>
      <c r="CA58" s="19"/>
      <c r="CB58" s="19" t="s">
        <v>470</v>
      </c>
      <c r="CC58" s="19" t="s">
        <v>470</v>
      </c>
      <c r="CD58" s="19" t="s">
        <v>470</v>
      </c>
      <c r="CE58" s="19" t="s">
        <v>470</v>
      </c>
      <c r="CF58" s="19" t="s">
        <v>470</v>
      </c>
      <c r="CG58" s="20">
        <v>0</v>
      </c>
      <c r="CH58" s="19"/>
      <c r="CI58" s="19"/>
      <c r="CJ58">
        <v>52</v>
      </c>
      <c r="CK58" t="str">
        <f t="shared" si="15"/>
        <v>Neg</v>
      </c>
      <c r="CL58" t="str">
        <f t="shared" si="12"/>
        <v/>
      </c>
      <c r="CN58" s="18"/>
      <c r="CO58" s="19"/>
      <c r="CP58" s="35"/>
      <c r="CQ58" s="19"/>
      <c r="CR58" s="19" t="s">
        <v>837</v>
      </c>
      <c r="CS58" s="19"/>
      <c r="CT58" s="19" t="s">
        <v>470</v>
      </c>
      <c r="CU58" s="19" t="s">
        <v>470</v>
      </c>
      <c r="CV58" s="19" t="s">
        <v>470</v>
      </c>
      <c r="CW58" s="19" t="s">
        <v>470</v>
      </c>
      <c r="CX58" s="19" t="s">
        <v>470</v>
      </c>
      <c r="CY58" s="20">
        <v>0</v>
      </c>
    </row>
    <row r="59" spans="2:109">
      <c r="B59">
        <v>53</v>
      </c>
      <c r="C59" s="11" t="str">
        <f t="shared" si="2"/>
        <v>No</v>
      </c>
      <c r="D59" s="11" t="str">
        <f t="shared" si="3"/>
        <v>Yes</v>
      </c>
      <c r="E59" s="13" t="str">
        <f t="shared" si="4"/>
        <v>Yes</v>
      </c>
      <c r="F59" s="41">
        <f t="shared" si="13"/>
        <v>1.4290000000000001E-14</v>
      </c>
      <c r="G59" s="38"/>
      <c r="H59" s="38" t="str">
        <f t="shared" si="5"/>
        <v>No</v>
      </c>
      <c r="I59" s="38" t="str">
        <f t="shared" si="6"/>
        <v>Yes</v>
      </c>
      <c r="K59" s="39"/>
      <c r="L59" s="19"/>
      <c r="N59" s="18">
        <v>53</v>
      </c>
      <c r="O59" s="27"/>
      <c r="P59" s="27"/>
      <c r="Q59" s="27"/>
      <c r="R59" s="27"/>
      <c r="S59" s="19"/>
      <c r="T59" s="19"/>
      <c r="U59" s="19"/>
      <c r="V59" s="19"/>
      <c r="W59" s="28">
        <v>53</v>
      </c>
      <c r="X59" s="28">
        <v>63.758000000000003</v>
      </c>
      <c r="Y59" s="28">
        <v>1.4290000000000001E-14</v>
      </c>
      <c r="Z59" s="28">
        <v>2</v>
      </c>
      <c r="AA59" s="29">
        <v>53</v>
      </c>
      <c r="AB59" s="29">
        <v>38.902000000000001</v>
      </c>
      <c r="AC59" s="29">
        <v>1.8209999999999999E-8</v>
      </c>
      <c r="AD59" s="30">
        <v>3</v>
      </c>
      <c r="AH59">
        <v>53</v>
      </c>
      <c r="AI59" t="str">
        <f t="shared" si="7"/>
        <v>Neg</v>
      </c>
      <c r="AJ59">
        <f t="shared" si="8"/>
        <v>73</v>
      </c>
      <c r="AL59" s="18">
        <v>73</v>
      </c>
      <c r="AM59" s="19">
        <v>6.0549999999999997</v>
      </c>
      <c r="AN59" s="19">
        <v>4.8439999999999997E-2</v>
      </c>
      <c r="AO59" s="19">
        <v>2</v>
      </c>
      <c r="AP59" s="19" t="s">
        <v>236</v>
      </c>
      <c r="AQ59" s="19" t="s">
        <v>11</v>
      </c>
      <c r="AR59" s="19" t="s">
        <v>470</v>
      </c>
      <c r="AS59" s="19" t="b">
        <v>0</v>
      </c>
      <c r="AT59" s="19" t="b">
        <v>0</v>
      </c>
      <c r="AU59" s="19" t="b">
        <v>1</v>
      </c>
      <c r="AV59" s="19" t="b">
        <v>1</v>
      </c>
      <c r="AW59" s="20">
        <v>2</v>
      </c>
      <c r="AX59" s="19"/>
      <c r="AY59" s="19"/>
      <c r="AZ59">
        <v>53</v>
      </c>
      <c r="BA59" t="str">
        <f t="shared" si="14"/>
        <v>Pos</v>
      </c>
      <c r="BB59" t="str">
        <f t="shared" si="9"/>
        <v/>
      </c>
      <c r="BD59" s="18">
        <v>101</v>
      </c>
      <c r="BE59" s="19">
        <v>80.522000000000006</v>
      </c>
      <c r="BF59" s="35">
        <v>2.7870000000000001E-15</v>
      </c>
      <c r="BG59" s="19">
        <v>6</v>
      </c>
      <c r="BH59" s="19" t="s">
        <v>523</v>
      </c>
      <c r="BI59" s="19" t="s">
        <v>11</v>
      </c>
      <c r="BJ59" s="19" t="s">
        <v>470</v>
      </c>
      <c r="BK59" s="19" t="s">
        <v>470</v>
      </c>
      <c r="BL59" s="19" t="s">
        <v>470</v>
      </c>
      <c r="BM59" s="19" t="s">
        <v>470</v>
      </c>
      <c r="BN59" s="19" t="s">
        <v>470</v>
      </c>
      <c r="BO59" s="20">
        <v>0</v>
      </c>
      <c r="BP59" s="19"/>
      <c r="BQ59" s="19"/>
      <c r="BR59">
        <v>53</v>
      </c>
      <c r="BS59" t="str">
        <f t="shared" si="10"/>
        <v>Neg</v>
      </c>
      <c r="BT59" t="str">
        <f t="shared" si="11"/>
        <v/>
      </c>
      <c r="BU59" s="19"/>
      <c r="BV59" s="18">
        <v>222</v>
      </c>
      <c r="BW59" s="19">
        <v>35.927</v>
      </c>
      <c r="BX59" s="35">
        <v>1.5799999999999999E-8</v>
      </c>
      <c r="BY59" s="19">
        <v>2</v>
      </c>
      <c r="BZ59" s="19" t="s">
        <v>105</v>
      </c>
      <c r="CA59" s="19" t="s">
        <v>11</v>
      </c>
      <c r="CB59" s="19" t="s">
        <v>470</v>
      </c>
      <c r="CC59" s="19" t="s">
        <v>470</v>
      </c>
      <c r="CD59" s="19" t="s">
        <v>470</v>
      </c>
      <c r="CE59" s="19" t="s">
        <v>470</v>
      </c>
      <c r="CF59" s="19" t="s">
        <v>470</v>
      </c>
      <c r="CG59" s="20">
        <v>0</v>
      </c>
      <c r="CH59" s="19"/>
      <c r="CI59" s="19"/>
      <c r="CJ59">
        <v>53</v>
      </c>
      <c r="CK59" t="str">
        <f t="shared" si="15"/>
        <v>Neg</v>
      </c>
      <c r="CL59">
        <f t="shared" si="12"/>
        <v>181</v>
      </c>
      <c r="CN59" s="18">
        <v>181</v>
      </c>
      <c r="CO59" s="19">
        <v>1333.4449999999999</v>
      </c>
      <c r="CP59" s="35">
        <v>8.1460000000000004E-289</v>
      </c>
      <c r="CQ59" s="19">
        <v>3</v>
      </c>
      <c r="CR59" s="19" t="s">
        <v>838</v>
      </c>
      <c r="CS59" s="19" t="s">
        <v>11</v>
      </c>
      <c r="CT59" s="19" t="s">
        <v>470</v>
      </c>
      <c r="CU59" s="19" t="b">
        <v>0</v>
      </c>
      <c r="CV59" s="19" t="b">
        <v>0</v>
      </c>
      <c r="CW59" s="19" t="b">
        <v>1</v>
      </c>
      <c r="CX59" s="19" t="b">
        <v>1</v>
      </c>
      <c r="CY59" s="20">
        <v>2</v>
      </c>
    </row>
    <row r="60" spans="2:109">
      <c r="B60">
        <v>54</v>
      </c>
      <c r="C60" s="11" t="str">
        <f t="shared" si="2"/>
        <v>No</v>
      </c>
      <c r="D60" s="11" t="str">
        <f t="shared" si="3"/>
        <v>No</v>
      </c>
      <c r="E60" s="13" t="str">
        <f t="shared" si="4"/>
        <v>No</v>
      </c>
      <c r="F60" s="41" t="str">
        <f t="shared" si="13"/>
        <v/>
      </c>
      <c r="G60" s="38"/>
      <c r="H60" s="38" t="str">
        <f t="shared" si="5"/>
        <v>No</v>
      </c>
      <c r="I60" s="38" t="str">
        <f t="shared" si="6"/>
        <v>No</v>
      </c>
      <c r="K60" s="39"/>
      <c r="L60" s="19"/>
      <c r="N60" s="18">
        <v>54</v>
      </c>
      <c r="O60" s="27"/>
      <c r="P60" s="27"/>
      <c r="Q60" s="27"/>
      <c r="R60" s="27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20"/>
      <c r="AH60">
        <v>54</v>
      </c>
      <c r="AI60" t="str">
        <f t="shared" si="7"/>
        <v>Neg</v>
      </c>
      <c r="AJ60" t="str">
        <f t="shared" si="8"/>
        <v/>
      </c>
      <c r="AL60" s="18"/>
      <c r="AM60" s="19"/>
      <c r="AN60" s="19"/>
      <c r="AO60" s="19"/>
      <c r="AP60" s="19" t="s">
        <v>237</v>
      </c>
      <c r="AQ60" s="19"/>
      <c r="AR60" s="19" t="s">
        <v>470</v>
      </c>
      <c r="AS60" s="19" t="s">
        <v>470</v>
      </c>
      <c r="AT60" s="19" t="s">
        <v>470</v>
      </c>
      <c r="AU60" s="19" t="s">
        <v>470</v>
      </c>
      <c r="AV60" s="19" t="s">
        <v>470</v>
      </c>
      <c r="AW60" s="20">
        <v>0</v>
      </c>
      <c r="AX60" s="19"/>
      <c r="AY60" s="19"/>
      <c r="AZ60">
        <v>54</v>
      </c>
      <c r="BA60" t="str">
        <f t="shared" si="14"/>
        <v>Neg</v>
      </c>
      <c r="BB60" t="str">
        <f t="shared" si="9"/>
        <v/>
      </c>
      <c r="BD60" s="18"/>
      <c r="BE60" s="19"/>
      <c r="BF60" s="35"/>
      <c r="BG60" s="19"/>
      <c r="BH60" s="19" t="s">
        <v>524</v>
      </c>
      <c r="BI60" s="19"/>
      <c r="BJ60" s="19" t="s">
        <v>470</v>
      </c>
      <c r="BK60" s="19" t="s">
        <v>470</v>
      </c>
      <c r="BL60" s="19" t="s">
        <v>470</v>
      </c>
      <c r="BM60" s="19" t="s">
        <v>470</v>
      </c>
      <c r="BN60" s="19" t="s">
        <v>470</v>
      </c>
      <c r="BO60" s="20">
        <v>0</v>
      </c>
      <c r="BP60" s="19"/>
      <c r="BQ60" s="19"/>
      <c r="BR60">
        <v>54</v>
      </c>
      <c r="BS60" t="str">
        <f t="shared" si="10"/>
        <v>Neg</v>
      </c>
      <c r="BT60" t="str">
        <f t="shared" si="11"/>
        <v/>
      </c>
      <c r="BU60" s="19"/>
      <c r="BV60" s="18"/>
      <c r="BW60" s="19"/>
      <c r="BX60" s="35"/>
      <c r="BY60" s="19"/>
      <c r="BZ60" s="19" t="s">
        <v>106</v>
      </c>
      <c r="CA60" s="19"/>
      <c r="CB60" s="19" t="s">
        <v>470</v>
      </c>
      <c r="CC60" s="19" t="s">
        <v>470</v>
      </c>
      <c r="CD60" s="19" t="s">
        <v>470</v>
      </c>
      <c r="CE60" s="19" t="s">
        <v>470</v>
      </c>
      <c r="CF60" s="19" t="s">
        <v>470</v>
      </c>
      <c r="CG60" s="20">
        <v>0</v>
      </c>
      <c r="CH60" s="19"/>
      <c r="CI60" s="19"/>
      <c r="CJ60">
        <v>54</v>
      </c>
      <c r="CK60" t="str">
        <f t="shared" si="15"/>
        <v>Neg</v>
      </c>
      <c r="CL60" t="str">
        <f t="shared" si="12"/>
        <v/>
      </c>
      <c r="CN60" s="18"/>
      <c r="CO60" s="19"/>
      <c r="CP60" s="35"/>
      <c r="CQ60" s="19"/>
      <c r="CR60" s="19" t="s">
        <v>839</v>
      </c>
      <c r="CS60" s="19"/>
      <c r="CT60" s="19" t="s">
        <v>470</v>
      </c>
      <c r="CU60" s="19" t="s">
        <v>470</v>
      </c>
      <c r="CV60" s="19" t="s">
        <v>470</v>
      </c>
      <c r="CW60" s="19" t="s">
        <v>470</v>
      </c>
      <c r="CX60" s="19" t="s">
        <v>470</v>
      </c>
      <c r="CY60" s="20">
        <v>0</v>
      </c>
    </row>
    <row r="61" spans="2:109">
      <c r="B61">
        <v>55</v>
      </c>
      <c r="C61" s="11" t="str">
        <f t="shared" si="2"/>
        <v>No</v>
      </c>
      <c r="D61" s="11" t="str">
        <f t="shared" si="3"/>
        <v>No</v>
      </c>
      <c r="E61" s="13" t="str">
        <f t="shared" si="4"/>
        <v>No</v>
      </c>
      <c r="F61" s="41" t="str">
        <f t="shared" si="13"/>
        <v/>
      </c>
      <c r="G61" s="38"/>
      <c r="H61" s="38" t="str">
        <f t="shared" si="5"/>
        <v>No</v>
      </c>
      <c r="I61" s="38" t="str">
        <f t="shared" si="6"/>
        <v>No</v>
      </c>
      <c r="K61" s="39"/>
      <c r="L61" s="19"/>
      <c r="N61" s="18">
        <v>55</v>
      </c>
      <c r="O61" s="27"/>
      <c r="P61" s="27"/>
      <c r="Q61" s="27"/>
      <c r="R61" s="27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20"/>
      <c r="AH61">
        <v>55</v>
      </c>
      <c r="AI61" t="str">
        <f t="shared" si="7"/>
        <v>Neg</v>
      </c>
      <c r="AJ61">
        <f t="shared" si="8"/>
        <v>74</v>
      </c>
      <c r="AL61" s="18">
        <v>74</v>
      </c>
      <c r="AM61" s="19">
        <v>57.561999999999998</v>
      </c>
      <c r="AN61" s="19">
        <v>1.9489999999999999E-12</v>
      </c>
      <c r="AO61" s="19">
        <v>3</v>
      </c>
      <c r="AP61" s="19" t="s">
        <v>238</v>
      </c>
      <c r="AQ61" s="19" t="s">
        <v>11</v>
      </c>
      <c r="AR61" s="19" t="s">
        <v>470</v>
      </c>
      <c r="AS61" s="19" t="b">
        <v>0</v>
      </c>
      <c r="AT61" s="19" t="b">
        <v>0</v>
      </c>
      <c r="AU61" s="19" t="b">
        <v>1</v>
      </c>
      <c r="AV61" s="19" t="b">
        <v>0</v>
      </c>
      <c r="AW61" s="20">
        <v>1</v>
      </c>
      <c r="AX61" s="19"/>
      <c r="AY61" s="19"/>
      <c r="AZ61">
        <v>55</v>
      </c>
      <c r="BA61" t="str">
        <f t="shared" si="14"/>
        <v>Neg</v>
      </c>
      <c r="BB61" t="str">
        <f t="shared" si="9"/>
        <v/>
      </c>
      <c r="BD61" s="18">
        <v>102</v>
      </c>
      <c r="BE61" s="19">
        <v>7.0209999999999999</v>
      </c>
      <c r="BF61" s="19">
        <v>2.988E-2</v>
      </c>
      <c r="BG61" s="19">
        <v>2</v>
      </c>
      <c r="BH61" s="19" t="s">
        <v>525</v>
      </c>
      <c r="BI61" s="19" t="s">
        <v>11</v>
      </c>
      <c r="BJ61" s="19" t="s">
        <v>470</v>
      </c>
      <c r="BK61" s="19" t="s">
        <v>470</v>
      </c>
      <c r="BL61" s="19" t="s">
        <v>470</v>
      </c>
      <c r="BM61" s="19" t="s">
        <v>470</v>
      </c>
      <c r="BN61" s="19" t="s">
        <v>470</v>
      </c>
      <c r="BO61" s="20">
        <v>0</v>
      </c>
      <c r="BP61" s="19"/>
      <c r="BQ61" s="19"/>
      <c r="BR61">
        <v>55</v>
      </c>
      <c r="BS61" t="str">
        <f t="shared" si="10"/>
        <v>Neg</v>
      </c>
      <c r="BT61" t="str">
        <f t="shared" si="11"/>
        <v/>
      </c>
      <c r="BU61" s="19"/>
      <c r="BV61" s="18">
        <v>228</v>
      </c>
      <c r="BW61" s="19">
        <v>7.867</v>
      </c>
      <c r="BX61" s="19">
        <v>4.8840000000000001E-2</v>
      </c>
      <c r="BY61" s="19">
        <v>3</v>
      </c>
      <c r="BZ61" s="19" t="s">
        <v>108</v>
      </c>
      <c r="CA61" s="19" t="s">
        <v>11</v>
      </c>
      <c r="CB61" s="19" t="s">
        <v>470</v>
      </c>
      <c r="CC61" s="19" t="s">
        <v>470</v>
      </c>
      <c r="CD61" s="19" t="s">
        <v>470</v>
      </c>
      <c r="CE61" s="19" t="s">
        <v>470</v>
      </c>
      <c r="CF61" s="19" t="s">
        <v>470</v>
      </c>
      <c r="CG61" s="20">
        <v>0</v>
      </c>
      <c r="CH61" s="19"/>
      <c r="CI61" s="19"/>
      <c r="CJ61">
        <v>55</v>
      </c>
      <c r="CK61" t="str">
        <f t="shared" si="15"/>
        <v>Neg</v>
      </c>
      <c r="CL61" t="str">
        <f t="shared" si="12"/>
        <v/>
      </c>
      <c r="CN61" s="18">
        <v>183</v>
      </c>
      <c r="CO61" s="19">
        <v>53.122</v>
      </c>
      <c r="CP61" s="35">
        <v>8.0329999999999996E-11</v>
      </c>
      <c r="CQ61" s="19">
        <v>4</v>
      </c>
      <c r="CR61" s="19" t="s">
        <v>840</v>
      </c>
      <c r="CS61" s="19" t="s">
        <v>11</v>
      </c>
      <c r="CT61" s="19" t="s">
        <v>470</v>
      </c>
      <c r="CU61" s="19" t="s">
        <v>470</v>
      </c>
      <c r="CV61" s="19" t="s">
        <v>470</v>
      </c>
      <c r="CW61" s="19" t="s">
        <v>470</v>
      </c>
      <c r="CX61" s="19" t="s">
        <v>470</v>
      </c>
      <c r="CY61" s="20">
        <v>0</v>
      </c>
    </row>
    <row r="62" spans="2:109">
      <c r="B62">
        <v>56</v>
      </c>
      <c r="C62" s="11" t="str">
        <f t="shared" si="2"/>
        <v>No</v>
      </c>
      <c r="D62" s="11" t="str">
        <f t="shared" si="3"/>
        <v>No</v>
      </c>
      <c r="E62" s="13" t="str">
        <f t="shared" si="4"/>
        <v>No</v>
      </c>
      <c r="F62" s="41" t="str">
        <f t="shared" si="13"/>
        <v/>
      </c>
      <c r="G62" s="38"/>
      <c r="H62" s="38" t="str">
        <f t="shared" si="5"/>
        <v>No</v>
      </c>
      <c r="I62" s="38" t="str">
        <f t="shared" si="6"/>
        <v>No</v>
      </c>
      <c r="K62" s="39"/>
      <c r="L62" s="19"/>
      <c r="N62" s="18">
        <v>56</v>
      </c>
      <c r="O62" s="27"/>
      <c r="P62" s="27"/>
      <c r="Q62" s="27"/>
      <c r="R62" s="27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20"/>
      <c r="AH62">
        <v>56</v>
      </c>
      <c r="AI62" t="str">
        <f t="shared" si="7"/>
        <v>Neg</v>
      </c>
      <c r="AJ62" t="str">
        <f t="shared" si="8"/>
        <v/>
      </c>
      <c r="AL62" s="18"/>
      <c r="AM62" s="19"/>
      <c r="AN62" s="19"/>
      <c r="AO62" s="19"/>
      <c r="AP62" s="19" t="s">
        <v>239</v>
      </c>
      <c r="AQ62" s="19"/>
      <c r="AR62" s="19" t="s">
        <v>470</v>
      </c>
      <c r="AS62" s="19" t="s">
        <v>470</v>
      </c>
      <c r="AT62" s="19" t="s">
        <v>470</v>
      </c>
      <c r="AU62" s="19" t="s">
        <v>470</v>
      </c>
      <c r="AV62" s="19" t="s">
        <v>470</v>
      </c>
      <c r="AW62" s="20">
        <v>0</v>
      </c>
      <c r="AX62" s="19"/>
      <c r="AY62" s="19"/>
      <c r="AZ62">
        <v>56</v>
      </c>
      <c r="BA62" t="str">
        <f t="shared" si="14"/>
        <v>Neg</v>
      </c>
      <c r="BB62" t="str">
        <f t="shared" si="9"/>
        <v/>
      </c>
      <c r="BD62" s="18"/>
      <c r="BE62" s="19"/>
      <c r="BF62" s="19"/>
      <c r="BG62" s="19"/>
      <c r="BH62" s="19" t="s">
        <v>526</v>
      </c>
      <c r="BI62" s="19"/>
      <c r="BJ62" s="19" t="s">
        <v>470</v>
      </c>
      <c r="BK62" s="19" t="s">
        <v>470</v>
      </c>
      <c r="BL62" s="19" t="s">
        <v>470</v>
      </c>
      <c r="BM62" s="19" t="s">
        <v>470</v>
      </c>
      <c r="BN62" s="19" t="s">
        <v>470</v>
      </c>
      <c r="BO62" s="20">
        <v>0</v>
      </c>
      <c r="BP62" s="19"/>
      <c r="BQ62" s="19"/>
      <c r="BR62">
        <v>56</v>
      </c>
      <c r="BS62" t="str">
        <f t="shared" si="10"/>
        <v>Neg</v>
      </c>
      <c r="BT62" t="str">
        <f t="shared" si="11"/>
        <v/>
      </c>
      <c r="BU62" s="19"/>
      <c r="BV62" s="18"/>
      <c r="BW62" s="19"/>
      <c r="BX62" s="19"/>
      <c r="BY62" s="19"/>
      <c r="BZ62" s="19" t="s">
        <v>109</v>
      </c>
      <c r="CA62" s="19"/>
      <c r="CB62" s="19" t="s">
        <v>470</v>
      </c>
      <c r="CC62" s="19" t="s">
        <v>470</v>
      </c>
      <c r="CD62" s="19" t="s">
        <v>470</v>
      </c>
      <c r="CE62" s="19" t="s">
        <v>470</v>
      </c>
      <c r="CF62" s="19" t="s">
        <v>470</v>
      </c>
      <c r="CG62" s="20">
        <v>0</v>
      </c>
      <c r="CH62" s="19"/>
      <c r="CI62" s="19"/>
      <c r="CJ62">
        <v>56</v>
      </c>
      <c r="CK62" t="str">
        <f t="shared" si="15"/>
        <v>Neg</v>
      </c>
      <c r="CL62" t="str">
        <f t="shared" si="12"/>
        <v/>
      </c>
      <c r="CN62" s="18"/>
      <c r="CO62" s="19"/>
      <c r="CP62" s="35"/>
      <c r="CQ62" s="19"/>
      <c r="CR62" s="19" t="s">
        <v>841</v>
      </c>
      <c r="CS62" s="19"/>
      <c r="CT62" s="19" t="s">
        <v>470</v>
      </c>
      <c r="CU62" s="19" t="s">
        <v>470</v>
      </c>
      <c r="CV62" s="19" t="s">
        <v>470</v>
      </c>
      <c r="CW62" s="19" t="s">
        <v>470</v>
      </c>
      <c r="CX62" s="19" t="s">
        <v>470</v>
      </c>
      <c r="CY62" s="20">
        <v>0</v>
      </c>
    </row>
    <row r="63" spans="2:109">
      <c r="B63">
        <v>57</v>
      </c>
      <c r="C63" s="11" t="str">
        <f t="shared" si="2"/>
        <v>No</v>
      </c>
      <c r="D63" s="11" t="str">
        <f t="shared" si="3"/>
        <v>No</v>
      </c>
      <c r="E63" s="13" t="str">
        <f t="shared" si="4"/>
        <v>No</v>
      </c>
      <c r="F63" s="41" t="str">
        <f t="shared" si="13"/>
        <v/>
      </c>
      <c r="G63" s="38"/>
      <c r="H63" s="38" t="str">
        <f t="shared" si="5"/>
        <v>No</v>
      </c>
      <c r="I63" s="38" t="str">
        <f t="shared" si="6"/>
        <v>No</v>
      </c>
      <c r="K63" s="39"/>
      <c r="L63" s="19"/>
      <c r="N63" s="18">
        <v>57</v>
      </c>
      <c r="O63" s="27"/>
      <c r="P63" s="27"/>
      <c r="Q63" s="27"/>
      <c r="R63" s="27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20"/>
      <c r="AH63">
        <v>57</v>
      </c>
      <c r="AI63" t="str">
        <f t="shared" si="7"/>
        <v>Neg</v>
      </c>
      <c r="AJ63" t="str">
        <f t="shared" si="8"/>
        <v/>
      </c>
      <c r="AL63" s="18">
        <v>83</v>
      </c>
      <c r="AM63" s="19">
        <v>6.0549999999999997</v>
      </c>
      <c r="AN63" s="19">
        <v>4.8439999999999997E-2</v>
      </c>
      <c r="AO63" s="19">
        <v>2</v>
      </c>
      <c r="AP63" s="19" t="s">
        <v>240</v>
      </c>
      <c r="AQ63" s="19" t="s">
        <v>11</v>
      </c>
      <c r="AR63" s="19" t="s">
        <v>470</v>
      </c>
      <c r="AS63" s="19" t="s">
        <v>470</v>
      </c>
      <c r="AT63" s="19" t="s">
        <v>470</v>
      </c>
      <c r="AU63" s="19" t="s">
        <v>470</v>
      </c>
      <c r="AV63" s="19" t="s">
        <v>470</v>
      </c>
      <c r="AW63" s="20">
        <v>0</v>
      </c>
      <c r="AX63" s="19"/>
      <c r="AY63" s="19"/>
      <c r="AZ63">
        <v>57</v>
      </c>
      <c r="BA63" t="str">
        <f t="shared" si="14"/>
        <v>Neg</v>
      </c>
      <c r="BB63" t="str">
        <f t="shared" si="9"/>
        <v/>
      </c>
      <c r="BD63" s="18">
        <v>103</v>
      </c>
      <c r="BE63" s="19">
        <v>34.954999999999998</v>
      </c>
      <c r="BF63" s="35">
        <v>1.536E-6</v>
      </c>
      <c r="BG63" s="19">
        <v>5</v>
      </c>
      <c r="BH63" s="19" t="s">
        <v>527</v>
      </c>
      <c r="BI63" s="19" t="s">
        <v>11</v>
      </c>
      <c r="BJ63" s="19" t="s">
        <v>470</v>
      </c>
      <c r="BK63" s="19" t="s">
        <v>470</v>
      </c>
      <c r="BL63" s="19" t="s">
        <v>470</v>
      </c>
      <c r="BM63" s="19" t="s">
        <v>470</v>
      </c>
      <c r="BN63" s="19" t="s">
        <v>470</v>
      </c>
      <c r="BO63" s="20">
        <v>0</v>
      </c>
      <c r="BP63" s="19"/>
      <c r="BQ63" s="19"/>
      <c r="BR63">
        <v>57</v>
      </c>
      <c r="BS63" t="str">
        <f t="shared" si="10"/>
        <v>Neg</v>
      </c>
      <c r="BT63" t="str">
        <f t="shared" si="11"/>
        <v/>
      </c>
      <c r="BU63" s="19"/>
      <c r="BV63" s="18">
        <v>232</v>
      </c>
      <c r="BW63" s="19">
        <v>7.3120000000000003</v>
      </c>
      <c r="BX63" s="19">
        <v>6.8490000000000001E-3</v>
      </c>
      <c r="BY63" s="19">
        <v>1</v>
      </c>
      <c r="BZ63" s="19" t="s">
        <v>110</v>
      </c>
      <c r="CA63" s="19" t="s">
        <v>11</v>
      </c>
      <c r="CB63" s="19" t="s">
        <v>470</v>
      </c>
      <c r="CC63" s="19" t="b">
        <v>0</v>
      </c>
      <c r="CD63" s="19" t="s">
        <v>470</v>
      </c>
      <c r="CE63" s="19" t="b">
        <v>0</v>
      </c>
      <c r="CF63" s="19" t="s">
        <v>470</v>
      </c>
      <c r="CG63" s="20">
        <v>0</v>
      </c>
      <c r="CH63" s="19"/>
      <c r="CI63" s="19"/>
      <c r="CJ63">
        <v>57</v>
      </c>
      <c r="CK63" t="str">
        <f t="shared" si="15"/>
        <v>Neg</v>
      </c>
      <c r="CL63">
        <f t="shared" si="12"/>
        <v>190</v>
      </c>
      <c r="CN63" s="18">
        <v>190</v>
      </c>
      <c r="CO63" s="19">
        <v>148.053</v>
      </c>
      <c r="CP63" s="35">
        <v>4.6199999999999998E-34</v>
      </c>
      <c r="CQ63" s="19">
        <v>1</v>
      </c>
      <c r="CR63" s="19" t="s">
        <v>842</v>
      </c>
      <c r="CS63" s="19" t="s">
        <v>11</v>
      </c>
      <c r="CT63" s="19" t="s">
        <v>470</v>
      </c>
      <c r="CU63" s="19" t="b">
        <v>0</v>
      </c>
      <c r="CV63" s="19" t="b">
        <v>0</v>
      </c>
      <c r="CW63" s="19" t="b">
        <v>1</v>
      </c>
      <c r="CX63" s="19" t="b">
        <v>0</v>
      </c>
      <c r="CY63" s="20">
        <v>1</v>
      </c>
    </row>
    <row r="64" spans="2:109">
      <c r="B64">
        <v>58</v>
      </c>
      <c r="C64" s="11" t="str">
        <f t="shared" si="2"/>
        <v>No</v>
      </c>
      <c r="D64" s="11" t="str">
        <f t="shared" si="3"/>
        <v>No</v>
      </c>
      <c r="E64" s="13" t="str">
        <f t="shared" si="4"/>
        <v>No</v>
      </c>
      <c r="F64" s="41" t="str">
        <f t="shared" si="13"/>
        <v/>
      </c>
      <c r="G64" s="38"/>
      <c r="H64" s="38" t="str">
        <f t="shared" si="5"/>
        <v>No</v>
      </c>
      <c r="I64" s="38" t="str">
        <f t="shared" si="6"/>
        <v>No</v>
      </c>
      <c r="K64" s="39"/>
      <c r="L64" s="19"/>
      <c r="N64" s="18">
        <v>58</v>
      </c>
      <c r="O64" s="27"/>
      <c r="P64" s="27"/>
      <c r="Q64" s="27"/>
      <c r="R64" s="27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20"/>
      <c r="AH64">
        <v>58</v>
      </c>
      <c r="AI64" t="str">
        <f t="shared" si="7"/>
        <v>Neg</v>
      </c>
      <c r="AJ64" t="str">
        <f t="shared" si="8"/>
        <v/>
      </c>
      <c r="AL64" s="18"/>
      <c r="AM64" s="19"/>
      <c r="AN64" s="19"/>
      <c r="AO64" s="19"/>
      <c r="AP64" s="19" t="s">
        <v>241</v>
      </c>
      <c r="AQ64" s="19"/>
      <c r="AR64" s="19" t="s">
        <v>470</v>
      </c>
      <c r="AS64" s="19" t="s">
        <v>470</v>
      </c>
      <c r="AT64" s="19" t="s">
        <v>470</v>
      </c>
      <c r="AU64" s="19" t="s">
        <v>470</v>
      </c>
      <c r="AV64" s="19" t="s">
        <v>470</v>
      </c>
      <c r="AW64" s="20">
        <v>0</v>
      </c>
      <c r="AX64" s="19"/>
      <c r="AY64" s="19"/>
      <c r="AZ64">
        <v>58</v>
      </c>
      <c r="BA64" t="str">
        <f t="shared" si="14"/>
        <v>Neg</v>
      </c>
      <c r="BB64" t="str">
        <f t="shared" si="9"/>
        <v/>
      </c>
      <c r="BD64" s="18"/>
      <c r="BE64" s="19"/>
      <c r="BF64" s="35"/>
      <c r="BG64" s="19"/>
      <c r="BH64" s="19" t="s">
        <v>528</v>
      </c>
      <c r="BI64" s="19"/>
      <c r="BJ64" s="19" t="s">
        <v>470</v>
      </c>
      <c r="BK64" s="19" t="s">
        <v>470</v>
      </c>
      <c r="BL64" s="19" t="s">
        <v>470</v>
      </c>
      <c r="BM64" s="19" t="s">
        <v>470</v>
      </c>
      <c r="BN64" s="19" t="s">
        <v>470</v>
      </c>
      <c r="BO64" s="20">
        <v>0</v>
      </c>
      <c r="BP64" s="19"/>
      <c r="BQ64" s="19"/>
      <c r="BR64">
        <v>58</v>
      </c>
      <c r="BS64" t="str">
        <f t="shared" si="10"/>
        <v>Neg</v>
      </c>
      <c r="BT64" t="str">
        <f t="shared" si="11"/>
        <v/>
      </c>
      <c r="BU64" s="19"/>
      <c r="BV64" s="18"/>
      <c r="BW64" s="19"/>
      <c r="BX64" s="19"/>
      <c r="BY64" s="19"/>
      <c r="BZ64" s="19" t="s">
        <v>111</v>
      </c>
      <c r="CA64" s="19"/>
      <c r="CB64" s="19" t="s">
        <v>470</v>
      </c>
      <c r="CC64" s="19" t="s">
        <v>470</v>
      </c>
      <c r="CD64" s="19" t="s">
        <v>470</v>
      </c>
      <c r="CE64" s="19" t="s">
        <v>470</v>
      </c>
      <c r="CF64" s="19" t="s">
        <v>470</v>
      </c>
      <c r="CG64" s="20">
        <v>0</v>
      </c>
      <c r="CH64" s="19"/>
      <c r="CI64" s="19"/>
      <c r="CJ64">
        <v>58</v>
      </c>
      <c r="CK64" t="str">
        <f t="shared" si="15"/>
        <v>Neg</v>
      </c>
      <c r="CL64" t="str">
        <f t="shared" si="12"/>
        <v/>
      </c>
      <c r="CN64" s="18"/>
      <c r="CO64" s="19"/>
      <c r="CP64" s="35"/>
      <c r="CQ64" s="19"/>
      <c r="CR64" s="19" t="s">
        <v>843</v>
      </c>
      <c r="CS64" s="19"/>
      <c r="CT64" s="19" t="s">
        <v>470</v>
      </c>
      <c r="CU64" s="19" t="s">
        <v>470</v>
      </c>
      <c r="CV64" s="19" t="s">
        <v>470</v>
      </c>
      <c r="CW64" s="19" t="s">
        <v>470</v>
      </c>
      <c r="CX64" s="19" t="s">
        <v>470</v>
      </c>
      <c r="CY64" s="20">
        <v>0</v>
      </c>
    </row>
    <row r="65" spans="2:103">
      <c r="B65">
        <v>59</v>
      </c>
      <c r="C65" s="11" t="str">
        <f t="shared" si="2"/>
        <v>No</v>
      </c>
      <c r="D65" s="11" t="str">
        <f t="shared" si="3"/>
        <v>No</v>
      </c>
      <c r="E65" s="13" t="str">
        <f t="shared" si="4"/>
        <v>No</v>
      </c>
      <c r="F65" s="41" t="str">
        <f t="shared" si="13"/>
        <v/>
      </c>
      <c r="G65" s="38"/>
      <c r="H65" s="38" t="str">
        <f t="shared" si="5"/>
        <v>No</v>
      </c>
      <c r="I65" s="38" t="str">
        <f t="shared" si="6"/>
        <v>No</v>
      </c>
      <c r="K65" s="39"/>
      <c r="L65" s="19"/>
      <c r="N65" s="18">
        <v>59</v>
      </c>
      <c r="O65" s="27"/>
      <c r="P65" s="27"/>
      <c r="Q65" s="27"/>
      <c r="R65" s="27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20"/>
      <c r="AH65">
        <v>59</v>
      </c>
      <c r="AI65" t="str">
        <f t="shared" si="7"/>
        <v>Neg</v>
      </c>
      <c r="AJ65" t="str">
        <f t="shared" si="8"/>
        <v/>
      </c>
      <c r="AL65" s="18">
        <v>85</v>
      </c>
      <c r="AM65" s="19">
        <v>24.812999999999999</v>
      </c>
      <c r="AN65" s="19">
        <v>4.0910000000000003E-6</v>
      </c>
      <c r="AO65" s="19">
        <v>2</v>
      </c>
      <c r="AP65" s="19" t="s">
        <v>242</v>
      </c>
      <c r="AQ65" s="19" t="s">
        <v>11</v>
      </c>
      <c r="AR65" s="19" t="s">
        <v>470</v>
      </c>
      <c r="AS65" s="19" t="s">
        <v>470</v>
      </c>
      <c r="AT65" s="19" t="s">
        <v>470</v>
      </c>
      <c r="AU65" s="19" t="s">
        <v>470</v>
      </c>
      <c r="AV65" s="19" t="s">
        <v>470</v>
      </c>
      <c r="AW65" s="20">
        <v>0</v>
      </c>
      <c r="AX65" s="19"/>
      <c r="AY65" s="19"/>
      <c r="AZ65">
        <v>59</v>
      </c>
      <c r="BA65" t="str">
        <f t="shared" si="14"/>
        <v>Neg</v>
      </c>
      <c r="BB65">
        <f t="shared" si="9"/>
        <v>106</v>
      </c>
      <c r="BD65" s="18">
        <v>106</v>
      </c>
      <c r="BE65" s="19">
        <v>23.2</v>
      </c>
      <c r="BF65" s="35">
        <v>1.155E-4</v>
      </c>
      <c r="BG65" s="19">
        <v>4</v>
      </c>
      <c r="BH65" s="19" t="s">
        <v>529</v>
      </c>
      <c r="BI65" s="19" t="s">
        <v>11</v>
      </c>
      <c r="BJ65" s="19" t="s">
        <v>470</v>
      </c>
      <c r="BK65" s="19" t="b">
        <v>0</v>
      </c>
      <c r="BL65" s="19" t="b">
        <v>0</v>
      </c>
      <c r="BM65" s="19" t="b">
        <v>1</v>
      </c>
      <c r="BN65" s="19" t="b">
        <v>1</v>
      </c>
      <c r="BO65" s="20">
        <v>2</v>
      </c>
      <c r="BP65" s="19"/>
      <c r="BQ65" s="19"/>
      <c r="BR65">
        <v>59</v>
      </c>
      <c r="BS65" t="str">
        <f t="shared" si="10"/>
        <v>Neg</v>
      </c>
      <c r="BT65" t="str">
        <f t="shared" si="11"/>
        <v/>
      </c>
      <c r="BU65" s="19"/>
      <c r="BV65" s="18">
        <v>233</v>
      </c>
      <c r="BW65" s="19">
        <v>83.185000000000002</v>
      </c>
      <c r="BX65" s="35">
        <v>1.808E-16</v>
      </c>
      <c r="BY65" s="19">
        <v>5</v>
      </c>
      <c r="BZ65" s="19" t="s">
        <v>112</v>
      </c>
      <c r="CA65" s="19" t="s">
        <v>11</v>
      </c>
      <c r="CB65" s="19" t="s">
        <v>470</v>
      </c>
      <c r="CC65" s="19" t="s">
        <v>470</v>
      </c>
      <c r="CD65" s="19" t="s">
        <v>470</v>
      </c>
      <c r="CE65" s="19" t="s">
        <v>470</v>
      </c>
      <c r="CF65" s="19" t="s">
        <v>470</v>
      </c>
      <c r="CG65" s="20">
        <v>0</v>
      </c>
      <c r="CH65" s="19"/>
      <c r="CI65" s="19"/>
      <c r="CJ65">
        <v>59</v>
      </c>
      <c r="CK65" t="str">
        <f t="shared" si="15"/>
        <v>Neg</v>
      </c>
      <c r="CL65" t="str">
        <f t="shared" si="12"/>
        <v/>
      </c>
      <c r="CN65" s="18">
        <v>200</v>
      </c>
      <c r="CO65" s="19">
        <v>1034.3409999999999</v>
      </c>
      <c r="CP65" s="35">
        <v>6.166E-227</v>
      </c>
      <c r="CQ65" s="19">
        <v>1</v>
      </c>
      <c r="CR65" s="19" t="s">
        <v>844</v>
      </c>
      <c r="CS65" s="19" t="s">
        <v>11</v>
      </c>
      <c r="CT65" s="19" t="s">
        <v>470</v>
      </c>
      <c r="CU65" s="19" t="s">
        <v>470</v>
      </c>
      <c r="CV65" s="19" t="b">
        <v>0</v>
      </c>
      <c r="CW65" s="19" t="s">
        <v>470</v>
      </c>
      <c r="CX65" s="19" t="b">
        <v>0</v>
      </c>
      <c r="CY65" s="20">
        <v>0</v>
      </c>
    </row>
    <row r="66" spans="2:103">
      <c r="B66">
        <v>60</v>
      </c>
      <c r="C66" s="11" t="str">
        <f t="shared" si="2"/>
        <v>No</v>
      </c>
      <c r="D66" s="11" t="str">
        <f t="shared" si="3"/>
        <v>Yes</v>
      </c>
      <c r="E66" s="13" t="str">
        <f t="shared" si="4"/>
        <v>Yes</v>
      </c>
      <c r="F66" s="41">
        <f t="shared" si="13"/>
        <v>1.4309999999999999E-13</v>
      </c>
      <c r="G66" s="38"/>
      <c r="H66" s="38" t="str">
        <f t="shared" si="5"/>
        <v>No</v>
      </c>
      <c r="I66" s="38" t="str">
        <f t="shared" si="6"/>
        <v>No</v>
      </c>
      <c r="K66" s="39"/>
      <c r="L66" s="19"/>
      <c r="N66" s="18">
        <v>60</v>
      </c>
      <c r="O66" s="27"/>
      <c r="P66" s="27"/>
      <c r="Q66" s="27"/>
      <c r="R66" s="27"/>
      <c r="S66" s="19"/>
      <c r="T66" s="19"/>
      <c r="U66" s="19"/>
      <c r="V66" s="19"/>
      <c r="W66" s="28">
        <v>60</v>
      </c>
      <c r="X66" s="28">
        <v>66.209999999999994</v>
      </c>
      <c r="Y66" s="28">
        <v>1.4309999999999999E-13</v>
      </c>
      <c r="Z66" s="28">
        <v>4</v>
      </c>
      <c r="AA66" s="29">
        <v>60</v>
      </c>
      <c r="AB66" s="29">
        <v>41.158999999999999</v>
      </c>
      <c r="AC66" s="29">
        <v>8.713E-8</v>
      </c>
      <c r="AD66" s="30">
        <v>5</v>
      </c>
      <c r="AH66">
        <v>60</v>
      </c>
      <c r="AI66" t="str">
        <f t="shared" si="7"/>
        <v>Neg</v>
      </c>
      <c r="AJ66" t="str">
        <f t="shared" si="8"/>
        <v/>
      </c>
      <c r="AL66" s="18"/>
      <c r="AM66" s="19"/>
      <c r="AN66" s="19"/>
      <c r="AO66" s="19"/>
      <c r="AP66" s="19" t="s">
        <v>243</v>
      </c>
      <c r="AQ66" s="19"/>
      <c r="AR66" s="19" t="s">
        <v>470</v>
      </c>
      <c r="AS66" s="19" t="s">
        <v>470</v>
      </c>
      <c r="AT66" s="19" t="s">
        <v>470</v>
      </c>
      <c r="AU66" s="19" t="s">
        <v>470</v>
      </c>
      <c r="AV66" s="19" t="s">
        <v>470</v>
      </c>
      <c r="AW66" s="20">
        <v>0</v>
      </c>
      <c r="AX66" s="19"/>
      <c r="AY66" s="19"/>
      <c r="AZ66">
        <v>60</v>
      </c>
      <c r="BA66" t="str">
        <f t="shared" si="14"/>
        <v>Neg</v>
      </c>
      <c r="BB66" t="str">
        <f t="shared" si="9"/>
        <v/>
      </c>
      <c r="BD66" s="18"/>
      <c r="BE66" s="19"/>
      <c r="BF66" s="35"/>
      <c r="BG66" s="19"/>
      <c r="BH66" s="19" t="s">
        <v>530</v>
      </c>
      <c r="BI66" s="19"/>
      <c r="BJ66" s="19" t="s">
        <v>470</v>
      </c>
      <c r="BK66" s="19" t="s">
        <v>470</v>
      </c>
      <c r="BL66" s="19" t="s">
        <v>470</v>
      </c>
      <c r="BM66" s="19" t="s">
        <v>470</v>
      </c>
      <c r="BN66" s="19" t="s">
        <v>470</v>
      </c>
      <c r="BO66" s="20">
        <v>0</v>
      </c>
      <c r="BP66" s="19"/>
      <c r="BQ66" s="19"/>
      <c r="BR66">
        <v>60</v>
      </c>
      <c r="BS66" t="str">
        <f t="shared" si="10"/>
        <v>Neg</v>
      </c>
      <c r="BT66" t="str">
        <f t="shared" si="11"/>
        <v/>
      </c>
      <c r="BU66" s="19"/>
      <c r="BV66" s="18"/>
      <c r="BW66" s="19"/>
      <c r="BX66" s="35"/>
      <c r="BY66" s="19"/>
      <c r="BZ66" s="19" t="s">
        <v>113</v>
      </c>
      <c r="CA66" s="19"/>
      <c r="CB66" s="19" t="s">
        <v>470</v>
      </c>
      <c r="CC66" s="19" t="s">
        <v>470</v>
      </c>
      <c r="CD66" s="19" t="s">
        <v>470</v>
      </c>
      <c r="CE66" s="19" t="s">
        <v>470</v>
      </c>
      <c r="CF66" s="19" t="s">
        <v>470</v>
      </c>
      <c r="CG66" s="20">
        <v>0</v>
      </c>
      <c r="CH66" s="19"/>
      <c r="CI66" s="19"/>
      <c r="CJ66">
        <v>60</v>
      </c>
      <c r="CK66" t="str">
        <f t="shared" si="15"/>
        <v>Neg</v>
      </c>
      <c r="CL66" t="str">
        <f t="shared" si="12"/>
        <v/>
      </c>
      <c r="CN66" s="18"/>
      <c r="CO66" s="19"/>
      <c r="CP66" s="35"/>
      <c r="CQ66" s="19"/>
      <c r="CR66" s="19" t="s">
        <v>845</v>
      </c>
      <c r="CS66" s="19"/>
      <c r="CT66" s="19" t="s">
        <v>470</v>
      </c>
      <c r="CU66" s="19" t="s">
        <v>470</v>
      </c>
      <c r="CV66" s="19" t="s">
        <v>470</v>
      </c>
      <c r="CW66" s="19" t="s">
        <v>470</v>
      </c>
      <c r="CX66" s="19" t="s">
        <v>470</v>
      </c>
      <c r="CY66" s="20">
        <v>0</v>
      </c>
    </row>
    <row r="67" spans="2:103">
      <c r="B67">
        <v>61</v>
      </c>
      <c r="C67" s="11" t="str">
        <f t="shared" si="2"/>
        <v>No</v>
      </c>
      <c r="D67" s="11" t="str">
        <f t="shared" si="3"/>
        <v>Yes</v>
      </c>
      <c r="E67" s="13" t="str">
        <f t="shared" si="4"/>
        <v>No</v>
      </c>
      <c r="F67" s="41">
        <f t="shared" si="13"/>
        <v>1.7409999999999998E-2</v>
      </c>
      <c r="G67" s="38"/>
      <c r="H67" s="38" t="str">
        <f t="shared" si="5"/>
        <v>No</v>
      </c>
      <c r="I67" s="38" t="str">
        <f t="shared" si="6"/>
        <v>No</v>
      </c>
      <c r="K67" s="39"/>
      <c r="L67" s="19"/>
      <c r="N67" s="18">
        <v>61</v>
      </c>
      <c r="O67" s="27"/>
      <c r="P67" s="27"/>
      <c r="Q67" s="27"/>
      <c r="R67" s="27"/>
      <c r="S67" s="19"/>
      <c r="T67" s="19"/>
      <c r="U67" s="19"/>
      <c r="V67" s="19"/>
      <c r="W67" s="28">
        <v>61</v>
      </c>
      <c r="X67" s="28">
        <v>8.1010000000000009</v>
      </c>
      <c r="Y67" s="28">
        <v>1.7409999999999998E-2</v>
      </c>
      <c r="Z67" s="28">
        <v>2</v>
      </c>
      <c r="AA67" s="19"/>
      <c r="AB67" s="19"/>
      <c r="AC67" s="19"/>
      <c r="AD67" s="20"/>
      <c r="AH67">
        <v>61</v>
      </c>
      <c r="AI67" t="str">
        <f t="shared" si="7"/>
        <v>Neg</v>
      </c>
      <c r="AJ67" t="str">
        <f t="shared" si="8"/>
        <v/>
      </c>
      <c r="AL67" s="18">
        <v>86</v>
      </c>
      <c r="AM67" s="19">
        <v>55.216999999999999</v>
      </c>
      <c r="AN67" s="19">
        <v>6.172E-12</v>
      </c>
      <c r="AO67" s="19">
        <v>3</v>
      </c>
      <c r="AP67" s="19" t="s">
        <v>244</v>
      </c>
      <c r="AQ67" s="19" t="s">
        <v>11</v>
      </c>
      <c r="AR67" s="19" t="s">
        <v>470</v>
      </c>
      <c r="AS67" s="19" t="s">
        <v>470</v>
      </c>
      <c r="AT67" s="19" t="s">
        <v>470</v>
      </c>
      <c r="AU67" s="19" t="s">
        <v>470</v>
      </c>
      <c r="AV67" s="19" t="s">
        <v>470</v>
      </c>
      <c r="AW67" s="20">
        <v>0</v>
      </c>
      <c r="AX67" s="19"/>
      <c r="AY67" s="19"/>
      <c r="AZ67">
        <v>61</v>
      </c>
      <c r="BA67" t="str">
        <f t="shared" si="14"/>
        <v>Neg</v>
      </c>
      <c r="BB67" t="str">
        <f t="shared" si="9"/>
        <v/>
      </c>
      <c r="BD67" s="18">
        <v>111</v>
      </c>
      <c r="BE67" s="19">
        <v>33.988</v>
      </c>
      <c r="BF67" s="35">
        <v>7.4929999999999997E-7</v>
      </c>
      <c r="BG67" s="19">
        <v>4</v>
      </c>
      <c r="BH67" s="19" t="s">
        <v>531</v>
      </c>
      <c r="BI67" s="19" t="s">
        <v>11</v>
      </c>
      <c r="BJ67" s="19" t="s">
        <v>470</v>
      </c>
      <c r="BK67" s="19" t="s">
        <v>470</v>
      </c>
      <c r="BL67" s="19" t="s">
        <v>470</v>
      </c>
      <c r="BM67" s="19" t="s">
        <v>470</v>
      </c>
      <c r="BN67" s="19" t="s">
        <v>470</v>
      </c>
      <c r="BO67" s="20">
        <v>0</v>
      </c>
      <c r="BP67" s="19"/>
      <c r="BQ67" s="19"/>
      <c r="BR67">
        <v>61</v>
      </c>
      <c r="BS67" t="str">
        <f t="shared" si="10"/>
        <v>Neg</v>
      </c>
      <c r="BT67" t="str">
        <f t="shared" si="11"/>
        <v/>
      </c>
      <c r="BU67" s="19"/>
      <c r="BV67" s="18">
        <v>250</v>
      </c>
      <c r="BW67" s="19">
        <v>13.571999999999999</v>
      </c>
      <c r="BX67" s="35">
        <v>2.296E-4</v>
      </c>
      <c r="BY67" s="19">
        <v>1</v>
      </c>
      <c r="BZ67" s="19" t="s">
        <v>86</v>
      </c>
      <c r="CA67" s="19" t="s">
        <v>11</v>
      </c>
      <c r="CB67" s="19" t="s">
        <v>470</v>
      </c>
      <c r="CC67" s="19" t="s">
        <v>470</v>
      </c>
      <c r="CD67" s="19" t="s">
        <v>470</v>
      </c>
      <c r="CE67" s="19" t="s">
        <v>470</v>
      </c>
      <c r="CF67" s="19" t="s">
        <v>470</v>
      </c>
      <c r="CG67" s="20">
        <v>0</v>
      </c>
      <c r="CH67" s="19"/>
      <c r="CI67" s="19"/>
      <c r="CJ67">
        <v>61</v>
      </c>
      <c r="CK67" t="str">
        <f t="shared" si="15"/>
        <v>Neg</v>
      </c>
      <c r="CL67" t="str">
        <f t="shared" si="12"/>
        <v/>
      </c>
      <c r="CN67" s="18">
        <v>202</v>
      </c>
      <c r="CO67" s="19">
        <v>221.91499999999999</v>
      </c>
      <c r="CP67" s="35">
        <v>7.2599999999999996E-47</v>
      </c>
      <c r="CQ67" s="19">
        <v>4</v>
      </c>
      <c r="CR67" s="19" t="s">
        <v>846</v>
      </c>
      <c r="CS67" s="19" t="s">
        <v>11</v>
      </c>
      <c r="CT67" s="19" t="s">
        <v>470</v>
      </c>
      <c r="CU67" s="19" t="s">
        <v>470</v>
      </c>
      <c r="CV67" s="19" t="s">
        <v>470</v>
      </c>
      <c r="CW67" s="19" t="s">
        <v>470</v>
      </c>
      <c r="CX67" s="19" t="s">
        <v>470</v>
      </c>
      <c r="CY67" s="20">
        <v>0</v>
      </c>
    </row>
    <row r="68" spans="2:103">
      <c r="B68">
        <v>62</v>
      </c>
      <c r="C68" s="11" t="str">
        <f t="shared" si="2"/>
        <v>Yes</v>
      </c>
      <c r="D68" s="11" t="str">
        <f t="shared" si="3"/>
        <v>Yes</v>
      </c>
      <c r="E68" s="13" t="str">
        <f t="shared" si="4"/>
        <v>Yes</v>
      </c>
      <c r="F68" s="41">
        <f t="shared" si="13"/>
        <v>2.802E-14</v>
      </c>
      <c r="G68" s="38" t="s">
        <v>3</v>
      </c>
      <c r="H68" s="38" t="str">
        <f t="shared" si="5"/>
        <v>Yes</v>
      </c>
      <c r="I68" s="38" t="str">
        <f t="shared" si="6"/>
        <v>Yes</v>
      </c>
      <c r="K68" s="39"/>
      <c r="L68" s="19"/>
      <c r="N68" s="18">
        <v>62</v>
      </c>
      <c r="O68" s="33">
        <v>62</v>
      </c>
      <c r="P68" s="33">
        <v>39.997999999999998</v>
      </c>
      <c r="Q68" s="33">
        <v>4.3340000000000003E-8</v>
      </c>
      <c r="R68" s="33">
        <v>4</v>
      </c>
      <c r="S68" s="32">
        <v>62</v>
      </c>
      <c r="T68" s="32">
        <v>11.811999999999999</v>
      </c>
      <c r="U68" s="32">
        <v>1.8800000000000001E-2</v>
      </c>
      <c r="V68" s="32">
        <v>4</v>
      </c>
      <c r="W68" s="28">
        <v>62</v>
      </c>
      <c r="X68" s="28">
        <v>62.411999999999999</v>
      </c>
      <c r="Y68" s="28">
        <v>2.802E-14</v>
      </c>
      <c r="Z68" s="28">
        <v>2</v>
      </c>
      <c r="AA68" s="29">
        <v>62</v>
      </c>
      <c r="AB68" s="29">
        <v>40.93</v>
      </c>
      <c r="AC68" s="29">
        <v>2.7789999999999999E-8</v>
      </c>
      <c r="AD68" s="30">
        <v>4</v>
      </c>
      <c r="AH68">
        <v>62</v>
      </c>
      <c r="AI68" t="str">
        <f t="shared" si="7"/>
        <v>Pos</v>
      </c>
      <c r="AJ68" t="str">
        <f t="shared" si="8"/>
        <v/>
      </c>
      <c r="AL68" s="18"/>
      <c r="AM68" s="19"/>
      <c r="AN68" s="19"/>
      <c r="AO68" s="19"/>
      <c r="AP68" s="19" t="s">
        <v>245</v>
      </c>
      <c r="AQ68" s="19"/>
      <c r="AR68" s="19" t="s">
        <v>470</v>
      </c>
      <c r="AS68" s="19" t="s">
        <v>470</v>
      </c>
      <c r="AT68" s="19" t="s">
        <v>470</v>
      </c>
      <c r="AU68" s="19" t="s">
        <v>470</v>
      </c>
      <c r="AV68" s="19" t="s">
        <v>470</v>
      </c>
      <c r="AW68" s="20">
        <v>0</v>
      </c>
      <c r="AX68" s="19"/>
      <c r="AY68" s="19"/>
      <c r="AZ68">
        <v>62</v>
      </c>
      <c r="BA68" t="str">
        <f t="shared" si="14"/>
        <v>Neg</v>
      </c>
      <c r="BB68" t="str">
        <f t="shared" si="9"/>
        <v/>
      </c>
      <c r="BD68" s="18"/>
      <c r="BE68" s="19"/>
      <c r="BF68" s="35"/>
      <c r="BG68" s="19"/>
      <c r="BH68" s="19" t="s">
        <v>532</v>
      </c>
      <c r="BI68" s="19"/>
      <c r="BJ68" s="19" t="s">
        <v>470</v>
      </c>
      <c r="BK68" s="19" t="s">
        <v>470</v>
      </c>
      <c r="BL68" s="19" t="s">
        <v>470</v>
      </c>
      <c r="BM68" s="19" t="s">
        <v>470</v>
      </c>
      <c r="BN68" s="19" t="s">
        <v>470</v>
      </c>
      <c r="BO68" s="20">
        <v>0</v>
      </c>
      <c r="BP68" s="19"/>
      <c r="BQ68" s="19"/>
      <c r="BR68">
        <v>62</v>
      </c>
      <c r="BS68" t="str">
        <f t="shared" si="10"/>
        <v>Neg</v>
      </c>
      <c r="BT68" t="str">
        <f t="shared" si="11"/>
        <v/>
      </c>
      <c r="BU68" s="19"/>
      <c r="BV68" s="18"/>
      <c r="BW68" s="19"/>
      <c r="BX68" s="35"/>
      <c r="BY68" s="19"/>
      <c r="BZ68" s="19" t="s">
        <v>114</v>
      </c>
      <c r="CA68" s="19"/>
      <c r="CB68" s="19" t="s">
        <v>470</v>
      </c>
      <c r="CC68" s="19" t="s">
        <v>470</v>
      </c>
      <c r="CD68" s="19" t="s">
        <v>470</v>
      </c>
      <c r="CE68" s="19" t="s">
        <v>470</v>
      </c>
      <c r="CF68" s="19" t="s">
        <v>470</v>
      </c>
      <c r="CG68" s="20">
        <v>0</v>
      </c>
      <c r="CH68" s="19"/>
      <c r="CI68" s="19"/>
      <c r="CJ68">
        <v>62</v>
      </c>
      <c r="CK68" t="str">
        <f t="shared" si="15"/>
        <v>Neg</v>
      </c>
      <c r="CL68" t="str">
        <f t="shared" si="12"/>
        <v/>
      </c>
      <c r="CN68" s="18"/>
      <c r="CO68" s="19"/>
      <c r="CP68" s="35"/>
      <c r="CQ68" s="19"/>
      <c r="CR68" s="19" t="s">
        <v>847</v>
      </c>
      <c r="CS68" s="19"/>
      <c r="CT68" s="19" t="s">
        <v>470</v>
      </c>
      <c r="CU68" s="19" t="s">
        <v>470</v>
      </c>
      <c r="CV68" s="19" t="s">
        <v>470</v>
      </c>
      <c r="CW68" s="19" t="s">
        <v>470</v>
      </c>
      <c r="CX68" s="19" t="s">
        <v>470</v>
      </c>
      <c r="CY68" s="20">
        <v>0</v>
      </c>
    </row>
    <row r="69" spans="2:103">
      <c r="B69">
        <v>63</v>
      </c>
      <c r="C69" s="11" t="str">
        <f t="shared" si="2"/>
        <v>No</v>
      </c>
      <c r="D69" s="11" t="str">
        <f t="shared" si="3"/>
        <v>No</v>
      </c>
      <c r="E69" s="13" t="str">
        <f t="shared" si="4"/>
        <v>No</v>
      </c>
      <c r="F69" s="41" t="str">
        <f t="shared" si="13"/>
        <v/>
      </c>
      <c r="G69" s="38"/>
      <c r="H69" s="38" t="str">
        <f t="shared" si="5"/>
        <v>No</v>
      </c>
      <c r="I69" s="38" t="str">
        <f t="shared" si="6"/>
        <v>No</v>
      </c>
      <c r="K69" s="39"/>
      <c r="L69" s="19"/>
      <c r="N69" s="18">
        <v>63</v>
      </c>
      <c r="O69" s="27"/>
      <c r="P69" s="27"/>
      <c r="Q69" s="27"/>
      <c r="R69" s="27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20"/>
      <c r="AH69">
        <v>63</v>
      </c>
      <c r="AI69" t="str">
        <f t="shared" si="7"/>
        <v>Neg</v>
      </c>
      <c r="AJ69" t="str">
        <f t="shared" si="8"/>
        <v/>
      </c>
      <c r="AL69" s="18">
        <v>88</v>
      </c>
      <c r="AM69" s="19">
        <v>60.47</v>
      </c>
      <c r="AN69" s="19">
        <v>7.3969999999999999E-14</v>
      </c>
      <c r="AO69" s="19">
        <v>2</v>
      </c>
      <c r="AP69" s="19" t="s">
        <v>246</v>
      </c>
      <c r="AQ69" s="19" t="s">
        <v>11</v>
      </c>
      <c r="AR69" s="19" t="s">
        <v>470</v>
      </c>
      <c r="AS69" s="19" t="s">
        <v>470</v>
      </c>
      <c r="AT69" s="19" t="s">
        <v>470</v>
      </c>
      <c r="AU69" s="19" t="s">
        <v>470</v>
      </c>
      <c r="AV69" s="19" t="s">
        <v>470</v>
      </c>
      <c r="AW69" s="20">
        <v>0</v>
      </c>
      <c r="AX69" s="19"/>
      <c r="AY69" s="19"/>
      <c r="AZ69">
        <v>63</v>
      </c>
      <c r="BA69" t="str">
        <f t="shared" si="14"/>
        <v>Neg</v>
      </c>
      <c r="BB69" t="str">
        <f t="shared" si="9"/>
        <v/>
      </c>
      <c r="BD69" s="18">
        <v>113</v>
      </c>
      <c r="BE69" s="19">
        <v>39.500999999999998</v>
      </c>
      <c r="BF69" s="35">
        <v>5.708E-7</v>
      </c>
      <c r="BG69" s="19">
        <v>6</v>
      </c>
      <c r="BH69" s="19" t="s">
        <v>533</v>
      </c>
      <c r="BI69" s="19" t="s">
        <v>11</v>
      </c>
      <c r="BJ69" s="19" t="s">
        <v>470</v>
      </c>
      <c r="BK69" s="19" t="s">
        <v>470</v>
      </c>
      <c r="BL69" s="19" t="s">
        <v>470</v>
      </c>
      <c r="BM69" s="19" t="s">
        <v>470</v>
      </c>
      <c r="BN69" s="19" t="s">
        <v>470</v>
      </c>
      <c r="BO69" s="20">
        <v>0</v>
      </c>
      <c r="BP69" s="19"/>
      <c r="BQ69" s="19"/>
      <c r="BR69">
        <v>63</v>
      </c>
      <c r="BS69" t="str">
        <f t="shared" si="10"/>
        <v>Neg</v>
      </c>
      <c r="BT69" t="str">
        <f t="shared" si="11"/>
        <v/>
      </c>
      <c r="BU69" s="19"/>
      <c r="BV69" s="18">
        <v>251</v>
      </c>
      <c r="BW69" s="19">
        <v>11.69</v>
      </c>
      <c r="BX69" s="19">
        <v>2.8939999999999999E-3</v>
      </c>
      <c r="BY69" s="19">
        <v>2</v>
      </c>
      <c r="BZ69" s="19" t="s">
        <v>115</v>
      </c>
      <c r="CA69" s="19" t="s">
        <v>11</v>
      </c>
      <c r="CB69" s="19" t="s">
        <v>470</v>
      </c>
      <c r="CC69" s="19" t="s">
        <v>470</v>
      </c>
      <c r="CD69" s="19" t="s">
        <v>470</v>
      </c>
      <c r="CE69" s="19" t="s">
        <v>470</v>
      </c>
      <c r="CF69" s="19" t="s">
        <v>470</v>
      </c>
      <c r="CG69" s="20">
        <v>0</v>
      </c>
      <c r="CH69" s="19"/>
      <c r="CI69" s="19"/>
      <c r="CJ69">
        <v>63</v>
      </c>
      <c r="CK69" t="str">
        <f t="shared" si="15"/>
        <v>Neg</v>
      </c>
      <c r="CL69">
        <f t="shared" si="12"/>
        <v>203</v>
      </c>
      <c r="CN69" s="18">
        <v>203</v>
      </c>
      <c r="CO69" s="19">
        <v>15.352</v>
      </c>
      <c r="CP69" s="19">
        <v>1.539E-3</v>
      </c>
      <c r="CQ69" s="19">
        <v>3</v>
      </c>
      <c r="CR69" s="19" t="s">
        <v>848</v>
      </c>
      <c r="CS69" s="19" t="s">
        <v>11</v>
      </c>
      <c r="CT69" s="19" t="s">
        <v>470</v>
      </c>
      <c r="CU69" s="19" t="b">
        <v>1</v>
      </c>
      <c r="CV69" s="19" t="b">
        <v>1</v>
      </c>
      <c r="CW69" s="19" t="b">
        <v>0</v>
      </c>
      <c r="CX69" s="19" t="b">
        <v>0</v>
      </c>
      <c r="CY69" s="20">
        <v>2</v>
      </c>
    </row>
    <row r="70" spans="2:103">
      <c r="B70">
        <v>64</v>
      </c>
      <c r="C70" s="11" t="str">
        <f t="shared" si="2"/>
        <v>Yes</v>
      </c>
      <c r="D70" s="11" t="str">
        <f t="shared" si="3"/>
        <v>Yes</v>
      </c>
      <c r="E70" s="13" t="str">
        <f t="shared" si="4"/>
        <v>Yes</v>
      </c>
      <c r="F70" s="41">
        <f t="shared" si="13"/>
        <v>5.2320000000000003E-13</v>
      </c>
      <c r="G70" s="38" t="s">
        <v>3</v>
      </c>
      <c r="H70" s="38" t="str">
        <f t="shared" si="5"/>
        <v>No</v>
      </c>
      <c r="I70" s="38" t="str">
        <f t="shared" si="6"/>
        <v>No</v>
      </c>
      <c r="K70" s="39"/>
      <c r="L70" s="19"/>
      <c r="N70" s="18">
        <v>64</v>
      </c>
      <c r="O70" s="33">
        <v>64</v>
      </c>
      <c r="P70" s="33">
        <v>12.956</v>
      </c>
      <c r="Q70" s="33">
        <v>4.7330000000000002E-3</v>
      </c>
      <c r="R70" s="33">
        <v>3</v>
      </c>
      <c r="S70" s="32">
        <v>64</v>
      </c>
      <c r="T70" s="32">
        <v>23.646999999999998</v>
      </c>
      <c r="U70" s="32">
        <v>9.4010000000000003E-5</v>
      </c>
      <c r="V70" s="32">
        <v>4</v>
      </c>
      <c r="W70" s="28">
        <v>64</v>
      </c>
      <c r="X70" s="28">
        <v>63.536999999999999</v>
      </c>
      <c r="Y70" s="28">
        <v>5.2320000000000003E-13</v>
      </c>
      <c r="Z70" s="28">
        <v>4</v>
      </c>
      <c r="AA70" s="29">
        <v>64</v>
      </c>
      <c r="AB70" s="29">
        <v>60.332999999999998</v>
      </c>
      <c r="AC70" s="29">
        <v>3.852E-11</v>
      </c>
      <c r="AD70" s="30">
        <v>6</v>
      </c>
      <c r="AH70">
        <v>64</v>
      </c>
      <c r="AI70" t="str">
        <f t="shared" si="7"/>
        <v>Neg</v>
      </c>
      <c r="AJ70" t="str">
        <f t="shared" si="8"/>
        <v/>
      </c>
      <c r="AL70" s="18"/>
      <c r="AM70" s="19"/>
      <c r="AN70" s="19"/>
      <c r="AO70" s="19"/>
      <c r="AP70" s="19" t="s">
        <v>247</v>
      </c>
      <c r="AQ70" s="19"/>
      <c r="AR70" s="19" t="s">
        <v>470</v>
      </c>
      <c r="AS70" s="19" t="s">
        <v>470</v>
      </c>
      <c r="AT70" s="19" t="s">
        <v>470</v>
      </c>
      <c r="AU70" s="19" t="s">
        <v>470</v>
      </c>
      <c r="AV70" s="19" t="s">
        <v>470</v>
      </c>
      <c r="AW70" s="20">
        <v>0</v>
      </c>
      <c r="AX70" s="19"/>
      <c r="AY70" s="19"/>
      <c r="AZ70">
        <v>64</v>
      </c>
      <c r="BA70" t="str">
        <f t="shared" si="14"/>
        <v>Neg</v>
      </c>
      <c r="BB70" t="str">
        <f t="shared" si="9"/>
        <v/>
      </c>
      <c r="BD70" s="18"/>
      <c r="BE70" s="19"/>
      <c r="BF70" s="35"/>
      <c r="BG70" s="19"/>
      <c r="BH70" s="19" t="s">
        <v>534</v>
      </c>
      <c r="BI70" s="19"/>
      <c r="BJ70" s="19" t="s">
        <v>470</v>
      </c>
      <c r="BK70" s="19" t="s">
        <v>470</v>
      </c>
      <c r="BL70" s="19" t="s">
        <v>470</v>
      </c>
      <c r="BM70" s="19" t="s">
        <v>470</v>
      </c>
      <c r="BN70" s="19" t="s">
        <v>470</v>
      </c>
      <c r="BO70" s="20">
        <v>0</v>
      </c>
      <c r="BP70" s="19"/>
      <c r="BQ70" s="19"/>
      <c r="BR70">
        <v>64</v>
      </c>
      <c r="BS70" t="str">
        <f t="shared" si="10"/>
        <v>Neg</v>
      </c>
      <c r="BT70" t="str">
        <f t="shared" si="11"/>
        <v/>
      </c>
      <c r="BU70" s="19"/>
      <c r="BV70" s="18"/>
      <c r="BW70" s="19"/>
      <c r="BX70" s="19"/>
      <c r="BY70" s="19"/>
      <c r="BZ70" s="19" t="s">
        <v>116</v>
      </c>
      <c r="CA70" s="19"/>
      <c r="CB70" s="19" t="s">
        <v>470</v>
      </c>
      <c r="CC70" s="19" t="s">
        <v>470</v>
      </c>
      <c r="CD70" s="19" t="s">
        <v>470</v>
      </c>
      <c r="CE70" s="19" t="s">
        <v>470</v>
      </c>
      <c r="CF70" s="19" t="s">
        <v>470</v>
      </c>
      <c r="CG70" s="20">
        <v>0</v>
      </c>
      <c r="CH70" s="19"/>
      <c r="CI70" s="19"/>
      <c r="CJ70">
        <v>64</v>
      </c>
      <c r="CK70" t="str">
        <f t="shared" si="15"/>
        <v>Neg</v>
      </c>
      <c r="CL70" t="str">
        <f t="shared" si="12"/>
        <v/>
      </c>
      <c r="CN70" s="18"/>
      <c r="CO70" s="19"/>
      <c r="CP70" s="19"/>
      <c r="CQ70" s="19"/>
      <c r="CR70" s="19" t="s">
        <v>849</v>
      </c>
      <c r="CS70" s="19"/>
      <c r="CT70" s="19" t="s">
        <v>470</v>
      </c>
      <c r="CU70" s="19" t="s">
        <v>470</v>
      </c>
      <c r="CV70" s="19" t="s">
        <v>470</v>
      </c>
      <c r="CW70" s="19" t="s">
        <v>470</v>
      </c>
      <c r="CX70" s="19" t="s">
        <v>470</v>
      </c>
      <c r="CY70" s="20">
        <v>0</v>
      </c>
    </row>
    <row r="71" spans="2:103">
      <c r="B71">
        <v>65</v>
      </c>
      <c r="C71" s="11" t="str">
        <f t="shared" si="2"/>
        <v>Yes</v>
      </c>
      <c r="D71" s="11" t="str">
        <f t="shared" si="3"/>
        <v>Yes</v>
      </c>
      <c r="E71" s="13" t="str">
        <f t="shared" si="4"/>
        <v>Yes</v>
      </c>
      <c r="F71" s="41">
        <f t="shared" si="13"/>
        <v>9.1749999999999998E-8</v>
      </c>
      <c r="G71" s="38" t="s">
        <v>3</v>
      </c>
      <c r="H71" s="38" t="str">
        <f t="shared" si="5"/>
        <v>No</v>
      </c>
      <c r="I71" s="38" t="str">
        <f t="shared" si="6"/>
        <v>No</v>
      </c>
      <c r="K71" s="39"/>
      <c r="L71" s="19"/>
      <c r="N71" s="18">
        <v>65</v>
      </c>
      <c r="O71" s="33">
        <v>65</v>
      </c>
      <c r="P71" s="33">
        <v>25.460999999999999</v>
      </c>
      <c r="Q71" s="33">
        <v>1.1349999999999999E-4</v>
      </c>
      <c r="R71" s="33">
        <v>5</v>
      </c>
      <c r="S71" s="32">
        <v>65</v>
      </c>
      <c r="T71" s="32">
        <v>36.405999999999999</v>
      </c>
      <c r="U71" s="32">
        <v>7.8790000000000001E-7</v>
      </c>
      <c r="V71" s="32">
        <v>5</v>
      </c>
      <c r="W71" s="19"/>
      <c r="X71" s="19"/>
      <c r="Y71" s="19"/>
      <c r="Z71" s="19"/>
      <c r="AA71" s="29">
        <v>65</v>
      </c>
      <c r="AB71" s="29">
        <v>41.048000000000002</v>
      </c>
      <c r="AC71" s="29">
        <v>9.1749999999999998E-8</v>
      </c>
      <c r="AD71" s="30">
        <v>5</v>
      </c>
      <c r="AH71">
        <v>65</v>
      </c>
      <c r="AI71" t="str">
        <f t="shared" si="7"/>
        <v>Neg</v>
      </c>
      <c r="AJ71">
        <f t="shared" si="8"/>
        <v>90</v>
      </c>
      <c r="AL71" s="18">
        <v>90</v>
      </c>
      <c r="AM71" s="19">
        <v>8.0990000000000002</v>
      </c>
      <c r="AN71" s="19">
        <v>4.4010000000000001E-2</v>
      </c>
      <c r="AO71" s="19">
        <v>3</v>
      </c>
      <c r="AP71" s="19" t="s">
        <v>248</v>
      </c>
      <c r="AQ71" s="19" t="s">
        <v>11</v>
      </c>
      <c r="AR71" s="19" t="s">
        <v>470</v>
      </c>
      <c r="AS71" s="19" t="b">
        <v>0</v>
      </c>
      <c r="AT71" s="19" t="b">
        <v>0</v>
      </c>
      <c r="AU71" s="19" t="b">
        <v>1</v>
      </c>
      <c r="AV71" s="19" t="b">
        <v>1</v>
      </c>
      <c r="AW71" s="20">
        <v>2</v>
      </c>
      <c r="AX71" s="19"/>
      <c r="AY71" s="19"/>
      <c r="AZ71">
        <v>65</v>
      </c>
      <c r="BA71" t="str">
        <f t="shared" ref="BA71" si="16">IF(ISNUMBER(MATCH(AZ71,$BB$7:$BB$118,0)),"Pos","Neg")</f>
        <v>Neg</v>
      </c>
      <c r="BB71">
        <f t="shared" si="9"/>
        <v>114</v>
      </c>
      <c r="BD71" s="18">
        <v>114</v>
      </c>
      <c r="BE71" s="19">
        <v>12.952999999999999</v>
      </c>
      <c r="BF71" s="35">
        <v>3.1950000000000001E-4</v>
      </c>
      <c r="BG71" s="19">
        <v>1</v>
      </c>
      <c r="BH71" s="19" t="s">
        <v>535</v>
      </c>
      <c r="BI71" s="19" t="s">
        <v>11</v>
      </c>
      <c r="BJ71" s="19" t="s">
        <v>470</v>
      </c>
      <c r="BK71" s="19" t="b">
        <v>0</v>
      </c>
      <c r="BL71" s="19" t="b">
        <v>0</v>
      </c>
      <c r="BM71" s="19" t="b">
        <v>1</v>
      </c>
      <c r="BN71" s="19" t="b">
        <v>0</v>
      </c>
      <c r="BO71" s="20">
        <v>1</v>
      </c>
      <c r="BP71" s="19"/>
      <c r="BQ71" s="19"/>
      <c r="BR71">
        <v>65</v>
      </c>
      <c r="BS71" t="str">
        <f t="shared" si="10"/>
        <v>Neg</v>
      </c>
      <c r="BT71">
        <f t="shared" si="11"/>
        <v>252</v>
      </c>
      <c r="BU71" s="19"/>
      <c r="BV71" s="18">
        <v>252</v>
      </c>
      <c r="BW71" s="19">
        <v>42.331000000000003</v>
      </c>
      <c r="BX71" s="35">
        <v>6.4279999999999999E-10</v>
      </c>
      <c r="BY71" s="19">
        <v>2</v>
      </c>
      <c r="BZ71" s="19" t="s">
        <v>117</v>
      </c>
      <c r="CA71" s="19" t="s">
        <v>11</v>
      </c>
      <c r="CB71" s="19" t="s">
        <v>470</v>
      </c>
      <c r="CC71" s="19" t="b">
        <v>0</v>
      </c>
      <c r="CD71" s="19" t="b">
        <v>0</v>
      </c>
      <c r="CE71" s="19" t="b">
        <v>1</v>
      </c>
      <c r="CF71" s="19" t="b">
        <v>1</v>
      </c>
      <c r="CG71" s="20">
        <v>2</v>
      </c>
      <c r="CH71" s="19"/>
      <c r="CI71" s="19"/>
      <c r="CJ71">
        <v>65</v>
      </c>
      <c r="CK71" t="str">
        <f t="shared" ref="CK71" si="17">IF(ISNUMBER(MATCH(CJ71,$CL$7:$CL$118,0)),"Pos","Neg")</f>
        <v>Neg</v>
      </c>
      <c r="CL71">
        <f t="shared" si="12"/>
        <v>204</v>
      </c>
      <c r="CN71" s="18">
        <v>204</v>
      </c>
      <c r="CO71" s="19">
        <v>18.384</v>
      </c>
      <c r="CP71" s="19">
        <v>2.5019999999999999E-3</v>
      </c>
      <c r="CQ71" s="19">
        <v>5</v>
      </c>
      <c r="CR71" s="19" t="s">
        <v>850</v>
      </c>
      <c r="CS71" s="19" t="s">
        <v>11</v>
      </c>
      <c r="CT71" s="19" t="s">
        <v>470</v>
      </c>
      <c r="CU71" s="19" t="b">
        <v>0</v>
      </c>
      <c r="CV71" s="19" t="b">
        <v>0</v>
      </c>
      <c r="CW71" s="19" t="b">
        <v>1</v>
      </c>
      <c r="CX71" s="19" t="b">
        <v>1</v>
      </c>
      <c r="CY71" s="20">
        <v>2</v>
      </c>
    </row>
    <row r="72" spans="2:103">
      <c r="B72">
        <v>66</v>
      </c>
      <c r="C72" s="11" t="str">
        <f t="shared" ref="C72:C135" si="18">IF(O72&lt;&gt;"","Yes","No")</f>
        <v>No</v>
      </c>
      <c r="D72" s="11" t="str">
        <f t="shared" ref="D72:D135" si="19">IF(O72&lt;&gt;"","Yes",IF(S72&lt;&gt;"","Yes",IF(W72&lt;&gt;"","Yes",IF(AA72&lt;&gt;"","Yes","No"))))</f>
        <v>No</v>
      </c>
      <c r="E72" s="13" t="str">
        <f t="shared" ref="E72:E135" si="20">IF(F72&lt;0.0000884956,"Yes","No")</f>
        <v>No</v>
      </c>
      <c r="F72" s="41" t="str">
        <f t="shared" ref="F72:F135" si="21">IF(MIN(AC72,Q72,U72,Y72)=0,"",MIN(AC72,Q72,U72,Y72))</f>
        <v/>
      </c>
      <c r="G72" s="38"/>
      <c r="H72" s="38" t="str">
        <f t="shared" ref="H72:H135" si="22">IF(ISNUMBER(MATCH(B72,$DE$7:$DE$53,0)),"Yes","No")</f>
        <v>No</v>
      </c>
      <c r="I72" s="38" t="str">
        <f t="shared" ref="I72:I135" si="23">IF(AI72&lt;&gt;"Neg","Yes",IF(BA72&lt;&gt;"Neg","Yes",IF(BS72&lt;&gt;"Neg","Yes",IF(CK72&lt;&gt;"Neg","Yes","No"))))</f>
        <v>No</v>
      </c>
      <c r="K72" s="39"/>
      <c r="L72" s="19"/>
      <c r="N72" s="18">
        <v>66</v>
      </c>
      <c r="O72" s="27"/>
      <c r="P72" s="27"/>
      <c r="Q72" s="27"/>
      <c r="R72" s="27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20"/>
      <c r="AH72">
        <v>66</v>
      </c>
      <c r="AI72" t="str">
        <f t="shared" ref="AI72:AI135" si="24">IF(ISNUMBER(MATCH(AH72,$AJ$7:$AJ$118,0)),"Pos","Neg")</f>
        <v>Neg</v>
      </c>
      <c r="AJ72" t="str">
        <f t="shared" ref="AJ72:AJ118" si="25">IF(AW72&gt;0,AL72,"")</f>
        <v/>
      </c>
      <c r="AL72" s="18"/>
      <c r="AM72" s="19"/>
      <c r="AN72" s="19"/>
      <c r="AO72" s="19"/>
      <c r="AP72" s="19" t="s">
        <v>213</v>
      </c>
      <c r="AQ72" s="19"/>
      <c r="AR72" s="19" t="s">
        <v>470</v>
      </c>
      <c r="AS72" s="19" t="s">
        <v>470</v>
      </c>
      <c r="AT72" s="19" t="s">
        <v>470</v>
      </c>
      <c r="AU72" s="19" t="s">
        <v>470</v>
      </c>
      <c r="AV72" s="19" t="s">
        <v>470</v>
      </c>
      <c r="AW72" s="20">
        <v>0</v>
      </c>
      <c r="AX72" s="19"/>
      <c r="AY72" s="19"/>
      <c r="AZ72">
        <v>66</v>
      </c>
      <c r="BA72" t="str">
        <f t="shared" ref="BA72:BA135" si="26">IF(ISNUMBER(MATCH(AZ72,$BB$7:$BB$118,0)),"Pos","Neg")</f>
        <v>Neg</v>
      </c>
      <c r="BB72" t="str">
        <f t="shared" ref="BB72:BB118" si="27">IF(BO72&gt;0,BD72,"")</f>
        <v/>
      </c>
      <c r="BD72" s="18"/>
      <c r="BE72" s="19"/>
      <c r="BF72" s="35"/>
      <c r="BG72" s="19"/>
      <c r="BH72" s="19" t="s">
        <v>536</v>
      </c>
      <c r="BI72" s="19"/>
      <c r="BJ72" s="19" t="s">
        <v>470</v>
      </c>
      <c r="BK72" s="19" t="s">
        <v>470</v>
      </c>
      <c r="BL72" s="19" t="s">
        <v>470</v>
      </c>
      <c r="BM72" s="19" t="s">
        <v>470</v>
      </c>
      <c r="BN72" s="19" t="s">
        <v>470</v>
      </c>
      <c r="BO72" s="20">
        <v>0</v>
      </c>
      <c r="BP72" s="19"/>
      <c r="BQ72" s="19"/>
      <c r="BR72">
        <v>66</v>
      </c>
      <c r="BS72" t="str">
        <f t="shared" ref="BS72:BS135" si="28">IF(ISNUMBER(MATCH(BR72,$BT$7:$BT$118,0)),"Pos","Neg")</f>
        <v>Neg</v>
      </c>
      <c r="BT72" t="str">
        <f t="shared" ref="BT72:BT118" si="29">IF(CG72&gt;0,BV72,"")</f>
        <v/>
      </c>
      <c r="BU72" s="19"/>
      <c r="BV72" s="18"/>
      <c r="BW72" s="19"/>
      <c r="BX72" s="35"/>
      <c r="BY72" s="19"/>
      <c r="BZ72" s="19" t="s">
        <v>118</v>
      </c>
      <c r="CA72" s="19"/>
      <c r="CB72" s="19" t="s">
        <v>470</v>
      </c>
      <c r="CC72" s="19" t="s">
        <v>470</v>
      </c>
      <c r="CD72" s="19" t="s">
        <v>470</v>
      </c>
      <c r="CE72" s="19" t="s">
        <v>470</v>
      </c>
      <c r="CF72" s="19" t="s">
        <v>470</v>
      </c>
      <c r="CG72" s="20">
        <v>0</v>
      </c>
      <c r="CH72" s="19"/>
      <c r="CI72" s="19"/>
      <c r="CJ72">
        <v>66</v>
      </c>
      <c r="CK72" t="str">
        <f t="shared" ref="CK72:CK135" si="30">IF(ISNUMBER(MATCH(CJ72,$CL$7:$CL$118,0)),"Pos","Neg")</f>
        <v>Neg</v>
      </c>
      <c r="CL72" t="str">
        <f t="shared" ref="CL72:CL118" si="31">IF(CY72&gt;0,CN72,"")</f>
        <v/>
      </c>
      <c r="CN72" s="18"/>
      <c r="CO72" s="19"/>
      <c r="CP72" s="19"/>
      <c r="CQ72" s="19"/>
      <c r="CR72" s="19" t="s">
        <v>851</v>
      </c>
      <c r="CS72" s="19"/>
      <c r="CT72" s="19" t="s">
        <v>470</v>
      </c>
      <c r="CU72" s="19" t="s">
        <v>470</v>
      </c>
      <c r="CV72" s="19" t="s">
        <v>470</v>
      </c>
      <c r="CW72" s="19" t="s">
        <v>470</v>
      </c>
      <c r="CX72" s="19" t="s">
        <v>470</v>
      </c>
      <c r="CY72" s="20">
        <v>0</v>
      </c>
    </row>
    <row r="73" spans="2:103">
      <c r="B73">
        <v>67</v>
      </c>
      <c r="C73" s="11" t="str">
        <f t="shared" si="18"/>
        <v>No</v>
      </c>
      <c r="D73" s="11" t="str">
        <f t="shared" si="19"/>
        <v>No</v>
      </c>
      <c r="E73" s="13" t="str">
        <f t="shared" si="20"/>
        <v>No</v>
      </c>
      <c r="F73" s="41" t="str">
        <f t="shared" si="21"/>
        <v/>
      </c>
      <c r="G73" s="38"/>
      <c r="H73" s="38" t="str">
        <f t="shared" si="22"/>
        <v>No</v>
      </c>
      <c r="I73" s="38" t="str">
        <f t="shared" si="23"/>
        <v>No</v>
      </c>
      <c r="K73" s="39"/>
      <c r="L73" s="19"/>
      <c r="N73" s="18">
        <v>67</v>
      </c>
      <c r="O73" s="27"/>
      <c r="P73" s="27"/>
      <c r="Q73" s="27"/>
      <c r="R73" s="27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20"/>
      <c r="AH73">
        <v>67</v>
      </c>
      <c r="AI73" t="str">
        <f t="shared" si="24"/>
        <v>Neg</v>
      </c>
      <c r="AJ73" t="str">
        <f t="shared" si="25"/>
        <v/>
      </c>
      <c r="AL73" s="18">
        <v>91</v>
      </c>
      <c r="AM73" s="19">
        <v>304.54700000000003</v>
      </c>
      <c r="AN73" s="19">
        <v>1.132E-64</v>
      </c>
      <c r="AO73" s="19">
        <v>4</v>
      </c>
      <c r="AP73" s="19" t="s">
        <v>249</v>
      </c>
      <c r="AQ73" s="19" t="s">
        <v>11</v>
      </c>
      <c r="AR73" s="19" t="s">
        <v>470</v>
      </c>
      <c r="AS73" s="19" t="s">
        <v>470</v>
      </c>
      <c r="AT73" s="19" t="s">
        <v>470</v>
      </c>
      <c r="AU73" s="19" t="s">
        <v>470</v>
      </c>
      <c r="AV73" s="19" t="s">
        <v>470</v>
      </c>
      <c r="AW73" s="20">
        <v>0</v>
      </c>
      <c r="AX73" s="19"/>
      <c r="AY73" s="19"/>
      <c r="AZ73">
        <v>67</v>
      </c>
      <c r="BA73" t="str">
        <f t="shared" si="26"/>
        <v>Neg</v>
      </c>
      <c r="BB73">
        <f t="shared" si="27"/>
        <v>124</v>
      </c>
      <c r="BD73" s="18">
        <v>124</v>
      </c>
      <c r="BE73" s="19">
        <v>33.084000000000003</v>
      </c>
      <c r="BF73" s="35">
        <v>6.5439999999999996E-8</v>
      </c>
      <c r="BG73" s="19">
        <v>2</v>
      </c>
      <c r="BH73" s="19" t="s">
        <v>537</v>
      </c>
      <c r="BI73" s="19" t="s">
        <v>11</v>
      </c>
      <c r="BJ73" s="19" t="s">
        <v>470</v>
      </c>
      <c r="BK73" s="19" t="b">
        <v>0</v>
      </c>
      <c r="BL73" s="19" t="b">
        <v>0</v>
      </c>
      <c r="BM73" s="19" t="b">
        <v>1</v>
      </c>
      <c r="BN73" s="19" t="b">
        <v>0</v>
      </c>
      <c r="BO73" s="20">
        <v>1</v>
      </c>
      <c r="BP73" s="19"/>
      <c r="BQ73" s="19"/>
      <c r="BR73">
        <v>67</v>
      </c>
      <c r="BS73" t="str">
        <f t="shared" si="28"/>
        <v>Neg</v>
      </c>
      <c r="BT73" t="str">
        <f t="shared" si="29"/>
        <v/>
      </c>
      <c r="BU73" s="19"/>
      <c r="BV73" s="18">
        <v>277</v>
      </c>
      <c r="BW73" s="19">
        <v>129.79</v>
      </c>
      <c r="BX73" s="35">
        <v>6.002E-28</v>
      </c>
      <c r="BY73" s="19">
        <v>3</v>
      </c>
      <c r="BZ73" s="19" t="s">
        <v>119</v>
      </c>
      <c r="CA73" s="19" t="s">
        <v>11</v>
      </c>
      <c r="CB73" s="19" t="s">
        <v>470</v>
      </c>
      <c r="CC73" s="19" t="s">
        <v>470</v>
      </c>
      <c r="CD73" s="19" t="s">
        <v>470</v>
      </c>
      <c r="CE73" s="19" t="s">
        <v>470</v>
      </c>
      <c r="CF73" s="19" t="s">
        <v>470</v>
      </c>
      <c r="CG73" s="20">
        <v>0</v>
      </c>
      <c r="CH73" s="19"/>
      <c r="CI73" s="19"/>
      <c r="CJ73">
        <v>67</v>
      </c>
      <c r="CK73" t="str">
        <f t="shared" si="30"/>
        <v>Neg</v>
      </c>
      <c r="CL73" t="str">
        <f t="shared" si="31"/>
        <v/>
      </c>
      <c r="CN73" s="18">
        <v>206</v>
      </c>
      <c r="CO73" s="19">
        <v>12.82</v>
      </c>
      <c r="CP73" s="35">
        <v>3.4289999999999999E-4</v>
      </c>
      <c r="CQ73" s="19">
        <v>1</v>
      </c>
      <c r="CR73" s="19" t="s">
        <v>852</v>
      </c>
      <c r="CS73" s="19" t="s">
        <v>11</v>
      </c>
      <c r="CT73" s="19" t="s">
        <v>470</v>
      </c>
      <c r="CU73" s="19" t="s">
        <v>470</v>
      </c>
      <c r="CV73" s="19" t="s">
        <v>470</v>
      </c>
      <c r="CW73" s="19" t="s">
        <v>470</v>
      </c>
      <c r="CX73" s="19" t="s">
        <v>470</v>
      </c>
      <c r="CY73" s="20">
        <v>0</v>
      </c>
    </row>
    <row r="74" spans="2:103">
      <c r="B74">
        <v>68</v>
      </c>
      <c r="C74" s="11" t="str">
        <f t="shared" si="18"/>
        <v>No</v>
      </c>
      <c r="D74" s="11" t="str">
        <f t="shared" si="19"/>
        <v>Yes</v>
      </c>
      <c r="E74" s="13" t="str">
        <f t="shared" si="20"/>
        <v>Yes</v>
      </c>
      <c r="F74" s="41">
        <f t="shared" si="21"/>
        <v>9.5070000000000004E-10</v>
      </c>
      <c r="G74" s="38"/>
      <c r="H74" s="38" t="str">
        <f t="shared" si="22"/>
        <v>No</v>
      </c>
      <c r="I74" s="38" t="str">
        <f t="shared" si="23"/>
        <v>No</v>
      </c>
      <c r="K74" s="39"/>
      <c r="L74" s="19"/>
      <c r="N74" s="18">
        <v>68</v>
      </c>
      <c r="O74" s="27"/>
      <c r="P74" s="27"/>
      <c r="Q74" s="27"/>
      <c r="R74" s="27"/>
      <c r="S74" s="19"/>
      <c r="T74" s="19"/>
      <c r="U74" s="19"/>
      <c r="V74" s="19"/>
      <c r="W74" s="28">
        <v>68</v>
      </c>
      <c r="X74" s="28">
        <v>41.548000000000002</v>
      </c>
      <c r="Y74" s="28">
        <v>9.5070000000000004E-10</v>
      </c>
      <c r="Z74" s="28">
        <v>2</v>
      </c>
      <c r="AA74" s="29">
        <v>68</v>
      </c>
      <c r="AB74" s="29">
        <v>25.744</v>
      </c>
      <c r="AC74" s="29">
        <v>1.079E-5</v>
      </c>
      <c r="AD74" s="30">
        <v>3</v>
      </c>
      <c r="AH74">
        <v>68</v>
      </c>
      <c r="AI74" t="str">
        <f t="shared" si="24"/>
        <v>Neg</v>
      </c>
      <c r="AJ74" t="str">
        <f t="shared" si="25"/>
        <v/>
      </c>
      <c r="AL74" s="18"/>
      <c r="AM74" s="19"/>
      <c r="AN74" s="19"/>
      <c r="AO74" s="19"/>
      <c r="AP74" s="19" t="s">
        <v>250</v>
      </c>
      <c r="AQ74" s="19"/>
      <c r="AR74" s="19" t="s">
        <v>470</v>
      </c>
      <c r="AS74" s="19" t="s">
        <v>470</v>
      </c>
      <c r="AT74" s="19" t="s">
        <v>470</v>
      </c>
      <c r="AU74" s="19" t="s">
        <v>470</v>
      </c>
      <c r="AV74" s="19" t="s">
        <v>470</v>
      </c>
      <c r="AW74" s="20">
        <v>0</v>
      </c>
      <c r="AX74" s="19"/>
      <c r="AY74" s="19"/>
      <c r="AZ74">
        <v>68</v>
      </c>
      <c r="BA74" t="str">
        <f t="shared" si="26"/>
        <v>Neg</v>
      </c>
      <c r="BB74" t="str">
        <f t="shared" si="27"/>
        <v/>
      </c>
      <c r="BD74" s="18"/>
      <c r="BE74" s="19"/>
      <c r="BF74" s="35"/>
      <c r="BG74" s="19"/>
      <c r="BH74" s="19" t="s">
        <v>526</v>
      </c>
      <c r="BI74" s="19"/>
      <c r="BJ74" s="19" t="s">
        <v>470</v>
      </c>
      <c r="BK74" s="19" t="s">
        <v>470</v>
      </c>
      <c r="BL74" s="19" t="s">
        <v>470</v>
      </c>
      <c r="BM74" s="19" t="s">
        <v>470</v>
      </c>
      <c r="BN74" s="19" t="s">
        <v>470</v>
      </c>
      <c r="BO74" s="20">
        <v>0</v>
      </c>
      <c r="BP74" s="19"/>
      <c r="BQ74" s="19"/>
      <c r="BR74">
        <v>68</v>
      </c>
      <c r="BS74" t="str">
        <f t="shared" si="28"/>
        <v>Neg</v>
      </c>
      <c r="BT74" t="str">
        <f t="shared" si="29"/>
        <v/>
      </c>
      <c r="BU74" s="19"/>
      <c r="BV74" s="18"/>
      <c r="BW74" s="19"/>
      <c r="BX74" s="35"/>
      <c r="BY74" s="19"/>
      <c r="BZ74" s="19" t="s">
        <v>120</v>
      </c>
      <c r="CA74" s="19"/>
      <c r="CB74" s="19" t="s">
        <v>470</v>
      </c>
      <c r="CC74" s="19" t="s">
        <v>470</v>
      </c>
      <c r="CD74" s="19" t="s">
        <v>470</v>
      </c>
      <c r="CE74" s="19" t="s">
        <v>470</v>
      </c>
      <c r="CF74" s="19" t="s">
        <v>470</v>
      </c>
      <c r="CG74" s="20">
        <v>0</v>
      </c>
      <c r="CH74" s="19"/>
      <c r="CI74" s="19"/>
      <c r="CJ74">
        <v>68</v>
      </c>
      <c r="CK74" t="str">
        <f t="shared" si="30"/>
        <v>Neg</v>
      </c>
      <c r="CL74" t="str">
        <f t="shared" si="31"/>
        <v/>
      </c>
      <c r="CN74" s="18"/>
      <c r="CO74" s="19"/>
      <c r="CP74" s="35"/>
      <c r="CQ74" s="19"/>
      <c r="CR74" s="19" t="s">
        <v>853</v>
      </c>
      <c r="CS74" s="19"/>
      <c r="CT74" s="19" t="s">
        <v>470</v>
      </c>
      <c r="CU74" s="19" t="s">
        <v>470</v>
      </c>
      <c r="CV74" s="19" t="s">
        <v>470</v>
      </c>
      <c r="CW74" s="19" t="s">
        <v>470</v>
      </c>
      <c r="CX74" s="19" t="s">
        <v>470</v>
      </c>
      <c r="CY74" s="20">
        <v>0</v>
      </c>
    </row>
    <row r="75" spans="2:103">
      <c r="B75">
        <v>69</v>
      </c>
      <c r="C75" s="11" t="str">
        <f t="shared" si="18"/>
        <v>No</v>
      </c>
      <c r="D75" s="11" t="str">
        <f t="shared" si="19"/>
        <v>No</v>
      </c>
      <c r="E75" s="13" t="str">
        <f t="shared" si="20"/>
        <v>No</v>
      </c>
      <c r="F75" s="41" t="str">
        <f t="shared" si="21"/>
        <v/>
      </c>
      <c r="G75" s="38"/>
      <c r="H75" s="38" t="str">
        <f t="shared" si="22"/>
        <v>No</v>
      </c>
      <c r="I75" s="38" t="str">
        <f t="shared" si="23"/>
        <v>No</v>
      </c>
      <c r="K75" s="39"/>
      <c r="L75" s="19"/>
      <c r="N75" s="18">
        <v>69</v>
      </c>
      <c r="O75" s="27"/>
      <c r="P75" s="27"/>
      <c r="Q75" s="27"/>
      <c r="R75" s="27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20"/>
      <c r="AH75">
        <v>69</v>
      </c>
      <c r="AI75" t="str">
        <f t="shared" si="24"/>
        <v>Neg</v>
      </c>
      <c r="AJ75" t="str">
        <f t="shared" si="25"/>
        <v/>
      </c>
      <c r="AL75" s="18">
        <v>97</v>
      </c>
      <c r="AM75" s="19">
        <v>57.561999999999998</v>
      </c>
      <c r="AN75" s="19">
        <v>1.9489999999999999E-12</v>
      </c>
      <c r="AO75" s="19">
        <v>3</v>
      </c>
      <c r="AP75" s="19" t="s">
        <v>251</v>
      </c>
      <c r="AQ75" s="19" t="s">
        <v>11</v>
      </c>
      <c r="AR75" s="19" t="s">
        <v>470</v>
      </c>
      <c r="AS75" s="19" t="s">
        <v>470</v>
      </c>
      <c r="AT75" s="19" t="b">
        <v>0</v>
      </c>
      <c r="AU75" s="19" t="s">
        <v>470</v>
      </c>
      <c r="AV75" s="19" t="b">
        <v>0</v>
      </c>
      <c r="AW75" s="20">
        <v>0</v>
      </c>
      <c r="AX75" s="19"/>
      <c r="AY75" s="19"/>
      <c r="AZ75">
        <v>69</v>
      </c>
      <c r="BA75" t="str">
        <f t="shared" si="26"/>
        <v>Neg</v>
      </c>
      <c r="BB75" t="str">
        <f t="shared" si="27"/>
        <v/>
      </c>
      <c r="BD75" s="18">
        <v>128</v>
      </c>
      <c r="BE75" s="19">
        <v>5.0179999999999998</v>
      </c>
      <c r="BF75" s="19">
        <v>2.5080000000000002E-2</v>
      </c>
      <c r="BG75" s="19">
        <v>1</v>
      </c>
      <c r="BH75" s="19" t="s">
        <v>538</v>
      </c>
      <c r="BI75" s="19" t="s">
        <v>11</v>
      </c>
      <c r="BJ75" s="19" t="s">
        <v>470</v>
      </c>
      <c r="BK75" s="19" t="s">
        <v>470</v>
      </c>
      <c r="BL75" s="19" t="s">
        <v>470</v>
      </c>
      <c r="BM75" s="19" t="s">
        <v>470</v>
      </c>
      <c r="BN75" s="19" t="s">
        <v>470</v>
      </c>
      <c r="BO75" s="20">
        <v>0</v>
      </c>
      <c r="BP75" s="19"/>
      <c r="BQ75" s="19"/>
      <c r="BR75">
        <v>69</v>
      </c>
      <c r="BS75" t="str">
        <f t="shared" si="28"/>
        <v>Neg</v>
      </c>
      <c r="BT75" t="str">
        <f t="shared" si="29"/>
        <v/>
      </c>
      <c r="BU75" s="19"/>
      <c r="BV75" s="18">
        <v>278</v>
      </c>
      <c r="BW75" s="19">
        <v>10.301</v>
      </c>
      <c r="BX75" s="19">
        <v>3.5650000000000001E-2</v>
      </c>
      <c r="BY75" s="19">
        <v>4</v>
      </c>
      <c r="BZ75" s="19" t="s">
        <v>121</v>
      </c>
      <c r="CA75" s="19" t="s">
        <v>11</v>
      </c>
      <c r="CB75" s="19" t="s">
        <v>470</v>
      </c>
      <c r="CC75" s="19" t="s">
        <v>470</v>
      </c>
      <c r="CD75" s="19" t="s">
        <v>470</v>
      </c>
      <c r="CE75" s="19" t="s">
        <v>470</v>
      </c>
      <c r="CF75" s="19" t="s">
        <v>470</v>
      </c>
      <c r="CG75" s="20">
        <v>0</v>
      </c>
      <c r="CH75" s="19"/>
      <c r="CI75" s="19"/>
      <c r="CJ75">
        <v>69</v>
      </c>
      <c r="CK75" t="str">
        <f t="shared" si="30"/>
        <v>Neg</v>
      </c>
      <c r="CL75" t="str">
        <f t="shared" si="31"/>
        <v/>
      </c>
      <c r="CN75" s="18">
        <v>222</v>
      </c>
      <c r="CO75" s="19">
        <v>38.973999999999997</v>
      </c>
      <c r="CP75" s="35">
        <v>3.4429999999999998E-9</v>
      </c>
      <c r="CQ75" s="19">
        <v>2</v>
      </c>
      <c r="CR75" s="19" t="s">
        <v>854</v>
      </c>
      <c r="CS75" s="19" t="s">
        <v>11</v>
      </c>
      <c r="CT75" s="19" t="s">
        <v>470</v>
      </c>
      <c r="CU75" s="19" t="s">
        <v>470</v>
      </c>
      <c r="CV75" s="19" t="s">
        <v>470</v>
      </c>
      <c r="CW75" s="19" t="s">
        <v>470</v>
      </c>
      <c r="CX75" s="19" t="s">
        <v>470</v>
      </c>
      <c r="CY75" s="20">
        <v>0</v>
      </c>
    </row>
    <row r="76" spans="2:103">
      <c r="B76">
        <v>70</v>
      </c>
      <c r="C76" s="11" t="str">
        <f t="shared" si="18"/>
        <v>No</v>
      </c>
      <c r="D76" s="11" t="str">
        <f t="shared" si="19"/>
        <v>Yes</v>
      </c>
      <c r="E76" s="13" t="str">
        <f t="shared" si="20"/>
        <v>No</v>
      </c>
      <c r="F76" s="41">
        <f t="shared" si="21"/>
        <v>6.7340000000000004E-3</v>
      </c>
      <c r="G76" s="38"/>
      <c r="H76" s="38" t="str">
        <f t="shared" si="22"/>
        <v>No</v>
      </c>
      <c r="I76" s="38" t="str">
        <f t="shared" si="23"/>
        <v>Yes</v>
      </c>
      <c r="K76" s="39"/>
      <c r="L76" s="19"/>
      <c r="N76" s="18">
        <v>70</v>
      </c>
      <c r="O76" s="27"/>
      <c r="P76" s="27"/>
      <c r="Q76" s="27"/>
      <c r="R76" s="27"/>
      <c r="S76" s="19"/>
      <c r="T76" s="19"/>
      <c r="U76" s="19"/>
      <c r="V76" s="19"/>
      <c r="W76" s="28">
        <v>70</v>
      </c>
      <c r="X76" s="28">
        <v>7.343</v>
      </c>
      <c r="Y76" s="28">
        <v>6.7340000000000004E-3</v>
      </c>
      <c r="Z76" s="28">
        <v>1</v>
      </c>
      <c r="AA76" s="29">
        <v>70</v>
      </c>
      <c r="AB76" s="29">
        <v>6.7</v>
      </c>
      <c r="AC76" s="29">
        <v>3.508E-2</v>
      </c>
      <c r="AD76" s="30">
        <v>2</v>
      </c>
      <c r="AH76">
        <v>70</v>
      </c>
      <c r="AI76" t="str">
        <f t="shared" si="24"/>
        <v>Pos</v>
      </c>
      <c r="AJ76" t="str">
        <f t="shared" si="25"/>
        <v/>
      </c>
      <c r="AL76" s="18"/>
      <c r="AM76" s="19"/>
      <c r="AN76" s="19"/>
      <c r="AO76" s="19"/>
      <c r="AP76" s="19" t="s">
        <v>252</v>
      </c>
      <c r="AQ76" s="19"/>
      <c r="AR76" s="19" t="s">
        <v>470</v>
      </c>
      <c r="AS76" s="19" t="s">
        <v>470</v>
      </c>
      <c r="AT76" s="19" t="s">
        <v>470</v>
      </c>
      <c r="AU76" s="19" t="s">
        <v>470</v>
      </c>
      <c r="AV76" s="19" t="s">
        <v>470</v>
      </c>
      <c r="AW76" s="20">
        <v>0</v>
      </c>
      <c r="AX76" s="19"/>
      <c r="AY76" s="19"/>
      <c r="AZ76">
        <v>70</v>
      </c>
      <c r="BA76" t="str">
        <f t="shared" si="26"/>
        <v>Pos</v>
      </c>
      <c r="BB76" t="str">
        <f t="shared" si="27"/>
        <v/>
      </c>
      <c r="BD76" s="18"/>
      <c r="BE76" s="19"/>
      <c r="BF76" s="19"/>
      <c r="BG76" s="19"/>
      <c r="BH76" s="19" t="s">
        <v>539</v>
      </c>
      <c r="BI76" s="19"/>
      <c r="BJ76" s="19" t="s">
        <v>470</v>
      </c>
      <c r="BK76" s="19" t="s">
        <v>470</v>
      </c>
      <c r="BL76" s="19" t="s">
        <v>470</v>
      </c>
      <c r="BM76" s="19" t="s">
        <v>470</v>
      </c>
      <c r="BN76" s="19" t="s">
        <v>470</v>
      </c>
      <c r="BO76" s="20">
        <v>0</v>
      </c>
      <c r="BP76" s="19"/>
      <c r="BQ76" s="19"/>
      <c r="BR76">
        <v>70</v>
      </c>
      <c r="BS76" t="str">
        <f t="shared" si="28"/>
        <v>Neg</v>
      </c>
      <c r="BT76" t="str">
        <f t="shared" si="29"/>
        <v/>
      </c>
      <c r="BU76" s="19"/>
      <c r="BV76" s="18"/>
      <c r="BW76" s="19"/>
      <c r="BX76" s="19"/>
      <c r="BY76" s="19"/>
      <c r="BZ76" s="19" t="s">
        <v>122</v>
      </c>
      <c r="CA76" s="19"/>
      <c r="CB76" s="19" t="s">
        <v>470</v>
      </c>
      <c r="CC76" s="19" t="s">
        <v>470</v>
      </c>
      <c r="CD76" s="19" t="s">
        <v>470</v>
      </c>
      <c r="CE76" s="19" t="s">
        <v>470</v>
      </c>
      <c r="CF76" s="19" t="s">
        <v>470</v>
      </c>
      <c r="CG76" s="20">
        <v>0</v>
      </c>
      <c r="CH76" s="19"/>
      <c r="CI76" s="19"/>
      <c r="CJ76">
        <v>70</v>
      </c>
      <c r="CK76" t="str">
        <f t="shared" si="30"/>
        <v>Neg</v>
      </c>
      <c r="CL76" t="str">
        <f t="shared" si="31"/>
        <v/>
      </c>
      <c r="CN76" s="18"/>
      <c r="CO76" s="19"/>
      <c r="CP76" s="35"/>
      <c r="CQ76" s="19"/>
      <c r="CR76" s="19" t="s">
        <v>855</v>
      </c>
      <c r="CS76" s="19"/>
      <c r="CT76" s="19" t="s">
        <v>470</v>
      </c>
      <c r="CU76" s="19" t="s">
        <v>470</v>
      </c>
      <c r="CV76" s="19" t="s">
        <v>470</v>
      </c>
      <c r="CW76" s="19" t="s">
        <v>470</v>
      </c>
      <c r="CX76" s="19" t="s">
        <v>470</v>
      </c>
      <c r="CY76" s="20">
        <v>0</v>
      </c>
    </row>
    <row r="77" spans="2:103">
      <c r="B77">
        <v>71</v>
      </c>
      <c r="C77" s="11" t="str">
        <f t="shared" si="18"/>
        <v>No</v>
      </c>
      <c r="D77" s="11" t="str">
        <f t="shared" si="19"/>
        <v>Yes</v>
      </c>
      <c r="E77" s="13" t="str">
        <f t="shared" si="20"/>
        <v>Yes</v>
      </c>
      <c r="F77" s="41">
        <f t="shared" si="21"/>
        <v>2.2239999999999999E-14</v>
      </c>
      <c r="G77" s="38"/>
      <c r="H77" s="38" t="str">
        <f t="shared" si="22"/>
        <v>No</v>
      </c>
      <c r="I77" s="38" t="str">
        <f t="shared" si="23"/>
        <v>Yes</v>
      </c>
      <c r="K77" s="39"/>
      <c r="L77" s="19"/>
      <c r="N77" s="18">
        <v>71</v>
      </c>
      <c r="O77" s="27"/>
      <c r="P77" s="27"/>
      <c r="Q77" s="27"/>
      <c r="R77" s="27"/>
      <c r="S77" s="19"/>
      <c r="T77" s="19"/>
      <c r="U77" s="19"/>
      <c r="V77" s="19"/>
      <c r="W77" s="28">
        <v>71</v>
      </c>
      <c r="X77" s="28">
        <v>58.323</v>
      </c>
      <c r="Y77" s="28">
        <v>2.2239999999999999E-14</v>
      </c>
      <c r="Z77" s="28">
        <v>1</v>
      </c>
      <c r="AA77" s="29">
        <v>71</v>
      </c>
      <c r="AB77" s="29">
        <v>18.638999999999999</v>
      </c>
      <c r="AC77" s="29">
        <v>1.5800000000000001E-5</v>
      </c>
      <c r="AD77" s="30">
        <v>1</v>
      </c>
      <c r="AH77">
        <v>71</v>
      </c>
      <c r="AI77" t="str">
        <f t="shared" si="24"/>
        <v>Pos</v>
      </c>
      <c r="AJ77">
        <f t="shared" si="25"/>
        <v>99</v>
      </c>
      <c r="AL77" s="18">
        <v>99</v>
      </c>
      <c r="AM77" s="19">
        <v>12.234</v>
      </c>
      <c r="AN77" s="19">
        <v>2.2060000000000001E-3</v>
      </c>
      <c r="AO77" s="19">
        <v>2</v>
      </c>
      <c r="AP77" s="19" t="s">
        <v>253</v>
      </c>
      <c r="AQ77" s="19" t="s">
        <v>11</v>
      </c>
      <c r="AR77" s="19" t="s">
        <v>470</v>
      </c>
      <c r="AS77" s="19" t="b">
        <v>0</v>
      </c>
      <c r="AT77" s="19" t="b">
        <v>0</v>
      </c>
      <c r="AU77" s="19" t="b">
        <v>1</v>
      </c>
      <c r="AV77" s="19" t="b">
        <v>0</v>
      </c>
      <c r="AW77" s="20">
        <v>1</v>
      </c>
      <c r="AX77" s="19"/>
      <c r="AY77" s="19"/>
      <c r="AZ77">
        <v>71</v>
      </c>
      <c r="BA77" t="str">
        <f t="shared" si="26"/>
        <v>Pos</v>
      </c>
      <c r="BB77" t="str">
        <f t="shared" si="27"/>
        <v/>
      </c>
      <c r="BD77" s="18">
        <v>137</v>
      </c>
      <c r="BE77" s="19">
        <v>174.274</v>
      </c>
      <c r="BF77" s="35">
        <v>5.5740000000000002E-35</v>
      </c>
      <c r="BG77" s="19">
        <v>6</v>
      </c>
      <c r="BH77" s="19" t="s">
        <v>540</v>
      </c>
      <c r="BI77" s="19" t="s">
        <v>11</v>
      </c>
      <c r="BJ77" s="19" t="b">
        <v>0</v>
      </c>
      <c r="BK77" s="19" t="s">
        <v>470</v>
      </c>
      <c r="BL77" s="19" t="s">
        <v>470</v>
      </c>
      <c r="BM77" s="19" t="s">
        <v>470</v>
      </c>
      <c r="BN77" s="19" t="s">
        <v>470</v>
      </c>
      <c r="BO77" s="20">
        <v>0</v>
      </c>
      <c r="BP77" s="19"/>
      <c r="BQ77" s="19"/>
      <c r="BR77">
        <v>71</v>
      </c>
      <c r="BS77" t="str">
        <f t="shared" si="28"/>
        <v>Neg</v>
      </c>
      <c r="BT77" t="str">
        <f t="shared" si="29"/>
        <v/>
      </c>
      <c r="BU77" s="19"/>
      <c r="BV77" s="18">
        <v>289</v>
      </c>
      <c r="BW77" s="19">
        <v>13.898999999999999</v>
      </c>
      <c r="BX77" s="19">
        <v>7.6239999999999997E-3</v>
      </c>
      <c r="BY77" s="19">
        <v>4</v>
      </c>
      <c r="BZ77" s="19" t="s">
        <v>123</v>
      </c>
      <c r="CA77" s="19" t="s">
        <v>11</v>
      </c>
      <c r="CB77" s="19" t="b">
        <v>0</v>
      </c>
      <c r="CC77" s="19" t="s">
        <v>470</v>
      </c>
      <c r="CD77" s="19" t="s">
        <v>470</v>
      </c>
      <c r="CE77" s="19" t="s">
        <v>470</v>
      </c>
      <c r="CF77" s="19" t="s">
        <v>470</v>
      </c>
      <c r="CG77" s="20">
        <v>0</v>
      </c>
      <c r="CH77" s="19"/>
      <c r="CI77" s="19"/>
      <c r="CJ77">
        <v>71</v>
      </c>
      <c r="CK77" t="str">
        <f t="shared" si="30"/>
        <v>Neg</v>
      </c>
      <c r="CL77" t="str">
        <f t="shared" si="31"/>
        <v/>
      </c>
      <c r="CN77" s="18">
        <v>228</v>
      </c>
      <c r="CO77" s="19">
        <v>10.039999999999999</v>
      </c>
      <c r="CP77" s="19">
        <v>3.9759999999999997E-2</v>
      </c>
      <c r="CQ77" s="19">
        <v>4</v>
      </c>
      <c r="CR77" s="19" t="s">
        <v>856</v>
      </c>
      <c r="CS77" s="19" t="s">
        <v>11</v>
      </c>
      <c r="CT77" s="19" t="s">
        <v>470</v>
      </c>
      <c r="CU77" s="19" t="s">
        <v>470</v>
      </c>
      <c r="CV77" s="19" t="s">
        <v>470</v>
      </c>
      <c r="CW77" s="19" t="s">
        <v>470</v>
      </c>
      <c r="CX77" s="19" t="s">
        <v>470</v>
      </c>
      <c r="CY77" s="20">
        <v>0</v>
      </c>
    </row>
    <row r="78" spans="2:103">
      <c r="B78">
        <v>72</v>
      </c>
      <c r="C78" s="11" t="str">
        <f t="shared" si="18"/>
        <v>No</v>
      </c>
      <c r="D78" s="11" t="str">
        <f t="shared" si="19"/>
        <v>No</v>
      </c>
      <c r="E78" s="13" t="str">
        <f t="shared" si="20"/>
        <v>No</v>
      </c>
      <c r="F78" s="41" t="str">
        <f t="shared" si="21"/>
        <v/>
      </c>
      <c r="G78" s="38"/>
      <c r="H78" s="38" t="str">
        <f t="shared" si="22"/>
        <v>No</v>
      </c>
      <c r="I78" s="38" t="str">
        <f t="shared" si="23"/>
        <v>No</v>
      </c>
      <c r="K78" s="39"/>
      <c r="L78" s="19"/>
      <c r="N78" s="18">
        <v>72</v>
      </c>
      <c r="O78" s="27"/>
      <c r="P78" s="27"/>
      <c r="Q78" s="27"/>
      <c r="R78" s="27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20"/>
      <c r="AH78">
        <v>72</v>
      </c>
      <c r="AI78" t="str">
        <f t="shared" si="24"/>
        <v>Neg</v>
      </c>
      <c r="AJ78" t="str">
        <f t="shared" si="25"/>
        <v/>
      </c>
      <c r="AL78" s="18"/>
      <c r="AM78" s="19"/>
      <c r="AN78" s="19"/>
      <c r="AO78" s="19"/>
      <c r="AP78" s="19" t="s">
        <v>201</v>
      </c>
      <c r="AQ78" s="19"/>
      <c r="AR78" s="19" t="s">
        <v>470</v>
      </c>
      <c r="AS78" s="19" t="s">
        <v>470</v>
      </c>
      <c r="AT78" s="19" t="s">
        <v>470</v>
      </c>
      <c r="AU78" s="19" t="s">
        <v>470</v>
      </c>
      <c r="AV78" s="19" t="s">
        <v>470</v>
      </c>
      <c r="AW78" s="20">
        <v>0</v>
      </c>
      <c r="AX78" s="19"/>
      <c r="AY78" s="19"/>
      <c r="AZ78">
        <v>72</v>
      </c>
      <c r="BA78" t="str">
        <f t="shared" si="26"/>
        <v>Neg</v>
      </c>
      <c r="BB78" t="str">
        <f t="shared" si="27"/>
        <v/>
      </c>
      <c r="BD78" s="18"/>
      <c r="BE78" s="19"/>
      <c r="BF78" s="35"/>
      <c r="BG78" s="19"/>
      <c r="BH78" s="19" t="s">
        <v>541</v>
      </c>
      <c r="BI78" s="19"/>
      <c r="BJ78" s="19" t="s">
        <v>470</v>
      </c>
      <c r="BK78" s="19" t="s">
        <v>470</v>
      </c>
      <c r="BL78" s="19" t="s">
        <v>470</v>
      </c>
      <c r="BM78" s="19" t="s">
        <v>470</v>
      </c>
      <c r="BN78" s="19" t="s">
        <v>470</v>
      </c>
      <c r="BO78" s="20">
        <v>0</v>
      </c>
      <c r="BP78" s="19"/>
      <c r="BQ78" s="19"/>
      <c r="BR78">
        <v>72</v>
      </c>
      <c r="BS78" t="str">
        <f t="shared" si="28"/>
        <v>Neg</v>
      </c>
      <c r="BT78" t="str">
        <f t="shared" si="29"/>
        <v/>
      </c>
      <c r="BU78" s="19"/>
      <c r="BV78" s="18"/>
      <c r="BW78" s="19"/>
      <c r="BX78" s="19"/>
      <c r="BY78" s="19"/>
      <c r="BZ78" s="19" t="s">
        <v>124</v>
      </c>
      <c r="CA78" s="19"/>
      <c r="CB78" s="19" t="s">
        <v>470</v>
      </c>
      <c r="CC78" s="19" t="s">
        <v>470</v>
      </c>
      <c r="CD78" s="19" t="s">
        <v>470</v>
      </c>
      <c r="CE78" s="19" t="s">
        <v>470</v>
      </c>
      <c r="CF78" s="19" t="s">
        <v>470</v>
      </c>
      <c r="CG78" s="20">
        <v>0</v>
      </c>
      <c r="CH78" s="19"/>
      <c r="CI78" s="19"/>
      <c r="CJ78">
        <v>72</v>
      </c>
      <c r="CK78" t="str">
        <f t="shared" si="30"/>
        <v>Neg</v>
      </c>
      <c r="CL78" t="str">
        <f t="shared" si="31"/>
        <v/>
      </c>
      <c r="CN78" s="18"/>
      <c r="CO78" s="19"/>
      <c r="CP78" s="19"/>
      <c r="CQ78" s="19"/>
      <c r="CR78" s="19" t="s">
        <v>857</v>
      </c>
      <c r="CS78" s="19"/>
      <c r="CT78" s="19" t="s">
        <v>470</v>
      </c>
      <c r="CU78" s="19" t="s">
        <v>470</v>
      </c>
      <c r="CV78" s="19" t="s">
        <v>470</v>
      </c>
      <c r="CW78" s="19" t="s">
        <v>470</v>
      </c>
      <c r="CX78" s="19" t="s">
        <v>470</v>
      </c>
      <c r="CY78" s="20">
        <v>0</v>
      </c>
    </row>
    <row r="79" spans="2:103">
      <c r="B79">
        <v>73</v>
      </c>
      <c r="C79" s="11" t="str">
        <f t="shared" si="18"/>
        <v>No</v>
      </c>
      <c r="D79" s="11" t="str">
        <f t="shared" si="19"/>
        <v>Yes</v>
      </c>
      <c r="E79" s="13" t="str">
        <f t="shared" si="20"/>
        <v>No</v>
      </c>
      <c r="F79" s="41">
        <f t="shared" si="21"/>
        <v>4.8439999999999997E-2</v>
      </c>
      <c r="G79" s="38"/>
      <c r="H79" s="38" t="str">
        <f t="shared" si="22"/>
        <v>No</v>
      </c>
      <c r="I79" s="38" t="str">
        <f t="shared" si="23"/>
        <v>Yes</v>
      </c>
      <c r="K79" s="39"/>
      <c r="L79" s="19"/>
      <c r="N79" s="18">
        <v>73</v>
      </c>
      <c r="O79" s="27"/>
      <c r="P79" s="27"/>
      <c r="Q79" s="27"/>
      <c r="R79" s="27"/>
      <c r="S79" s="19"/>
      <c r="T79" s="19"/>
      <c r="U79" s="19"/>
      <c r="V79" s="19"/>
      <c r="W79" s="28">
        <v>73</v>
      </c>
      <c r="X79" s="28">
        <v>6.0549999999999997</v>
      </c>
      <c r="Y79" s="28">
        <v>4.8439999999999997E-2</v>
      </c>
      <c r="Z79" s="28">
        <v>2</v>
      </c>
      <c r="AA79" s="19"/>
      <c r="AB79" s="19"/>
      <c r="AC79" s="19"/>
      <c r="AD79" s="20"/>
      <c r="AH79">
        <v>73</v>
      </c>
      <c r="AI79" t="str">
        <f t="shared" si="24"/>
        <v>Pos</v>
      </c>
      <c r="AJ79" t="str">
        <f t="shared" si="25"/>
        <v/>
      </c>
      <c r="AL79" s="18">
        <v>100</v>
      </c>
      <c r="AM79" s="19">
        <v>7.343</v>
      </c>
      <c r="AN79" s="19">
        <v>6.7340000000000004E-3</v>
      </c>
      <c r="AO79" s="19">
        <v>1</v>
      </c>
      <c r="AP79" s="19" t="s">
        <v>254</v>
      </c>
      <c r="AQ79" s="19" t="s">
        <v>11</v>
      </c>
      <c r="AR79" s="19" t="s">
        <v>470</v>
      </c>
      <c r="AS79" s="19" t="s">
        <v>470</v>
      </c>
      <c r="AT79" s="19" t="s">
        <v>470</v>
      </c>
      <c r="AU79" s="19" t="s">
        <v>470</v>
      </c>
      <c r="AV79" s="19" t="s">
        <v>470</v>
      </c>
      <c r="AW79" s="20">
        <v>0</v>
      </c>
      <c r="AX79" s="19"/>
      <c r="AY79" s="19"/>
      <c r="AZ79">
        <v>73</v>
      </c>
      <c r="BA79" t="str">
        <f t="shared" si="26"/>
        <v>Neg</v>
      </c>
      <c r="BB79" t="str">
        <f t="shared" si="27"/>
        <v/>
      </c>
      <c r="BD79" s="18">
        <v>138</v>
      </c>
      <c r="BE79" s="19">
        <v>44.579000000000001</v>
      </c>
      <c r="BF79" s="35">
        <v>1.7669999999999999E-8</v>
      </c>
      <c r="BG79" s="19">
        <v>5</v>
      </c>
      <c r="BH79" s="19" t="s">
        <v>542</v>
      </c>
      <c r="BI79" s="19" t="s">
        <v>11</v>
      </c>
      <c r="BJ79" s="19" t="s">
        <v>470</v>
      </c>
      <c r="BK79" s="19" t="s">
        <v>470</v>
      </c>
      <c r="BL79" s="19" t="s">
        <v>470</v>
      </c>
      <c r="BM79" s="19" t="s">
        <v>470</v>
      </c>
      <c r="BN79" s="19" t="s">
        <v>470</v>
      </c>
      <c r="BO79" s="20">
        <v>0</v>
      </c>
      <c r="BP79" s="19"/>
      <c r="BQ79" s="19"/>
      <c r="BR79">
        <v>73</v>
      </c>
      <c r="BS79" t="str">
        <f t="shared" si="28"/>
        <v>Neg</v>
      </c>
      <c r="BT79" t="str">
        <f t="shared" si="29"/>
        <v/>
      </c>
      <c r="BU79" s="19"/>
      <c r="BV79" s="18">
        <v>290</v>
      </c>
      <c r="BW79" s="19">
        <v>6.9560000000000004</v>
      </c>
      <c r="BX79" s="19">
        <v>3.0870000000000002E-2</v>
      </c>
      <c r="BY79" s="19">
        <v>2</v>
      </c>
      <c r="BZ79" s="19" t="s">
        <v>125</v>
      </c>
      <c r="CA79" s="19" t="s">
        <v>11</v>
      </c>
      <c r="CB79" s="19" t="s">
        <v>470</v>
      </c>
      <c r="CC79" s="19" t="b">
        <v>0</v>
      </c>
      <c r="CD79" s="19" t="s">
        <v>470</v>
      </c>
      <c r="CE79" s="19" t="b">
        <v>0</v>
      </c>
      <c r="CF79" s="19" t="s">
        <v>470</v>
      </c>
      <c r="CG79" s="20">
        <v>0</v>
      </c>
      <c r="CH79" s="19"/>
      <c r="CI79" s="19"/>
      <c r="CJ79">
        <v>73</v>
      </c>
      <c r="CK79" t="str">
        <f t="shared" si="30"/>
        <v>Neg</v>
      </c>
      <c r="CL79" t="str">
        <f t="shared" si="31"/>
        <v/>
      </c>
      <c r="CN79" s="18">
        <v>232</v>
      </c>
      <c r="CO79" s="19">
        <v>27.355</v>
      </c>
      <c r="CP79" s="35">
        <v>1.6929999999999999E-7</v>
      </c>
      <c r="CQ79" s="19">
        <v>1</v>
      </c>
      <c r="CR79" s="19" t="s">
        <v>858</v>
      </c>
      <c r="CS79" s="19" t="s">
        <v>11</v>
      </c>
      <c r="CT79" s="19" t="s">
        <v>470</v>
      </c>
      <c r="CU79" s="19" t="s">
        <v>470</v>
      </c>
      <c r="CV79" s="19" t="s">
        <v>470</v>
      </c>
      <c r="CW79" s="19" t="s">
        <v>470</v>
      </c>
      <c r="CX79" s="19" t="s">
        <v>470</v>
      </c>
      <c r="CY79" s="20">
        <v>0</v>
      </c>
    </row>
    <row r="80" spans="2:103">
      <c r="B80">
        <v>74</v>
      </c>
      <c r="C80" s="11" t="str">
        <f t="shared" si="18"/>
        <v>No</v>
      </c>
      <c r="D80" s="11" t="str">
        <f t="shared" si="19"/>
        <v>Yes</v>
      </c>
      <c r="E80" s="13" t="str">
        <f t="shared" si="20"/>
        <v>Yes</v>
      </c>
      <c r="F80" s="41">
        <f t="shared" si="21"/>
        <v>1.9489999999999999E-12</v>
      </c>
      <c r="G80" s="38"/>
      <c r="H80" s="38" t="str">
        <f t="shared" si="22"/>
        <v>No</v>
      </c>
      <c r="I80" s="38" t="str">
        <f t="shared" si="23"/>
        <v>Yes</v>
      </c>
      <c r="K80" s="39"/>
      <c r="L80" s="19"/>
      <c r="N80" s="18">
        <v>74</v>
      </c>
      <c r="O80" s="27"/>
      <c r="P80" s="27"/>
      <c r="Q80" s="27"/>
      <c r="R80" s="27"/>
      <c r="S80" s="19"/>
      <c r="T80" s="19"/>
      <c r="U80" s="19"/>
      <c r="V80" s="19"/>
      <c r="W80" s="28">
        <v>74</v>
      </c>
      <c r="X80" s="28">
        <v>57.561999999999998</v>
      </c>
      <c r="Y80" s="28">
        <v>1.9489999999999999E-12</v>
      </c>
      <c r="Z80" s="28">
        <v>3</v>
      </c>
      <c r="AA80" s="29">
        <v>74</v>
      </c>
      <c r="AB80" s="29">
        <v>30.556000000000001</v>
      </c>
      <c r="AC80" s="29">
        <v>1.054E-6</v>
      </c>
      <c r="AD80" s="30">
        <v>3</v>
      </c>
      <c r="AH80">
        <v>74</v>
      </c>
      <c r="AI80" t="str">
        <f t="shared" si="24"/>
        <v>Pos</v>
      </c>
      <c r="AJ80" t="str">
        <f t="shared" si="25"/>
        <v/>
      </c>
      <c r="AL80" s="18"/>
      <c r="AM80" s="19"/>
      <c r="AN80" s="19"/>
      <c r="AO80" s="19"/>
      <c r="AP80" s="19" t="s">
        <v>255</v>
      </c>
      <c r="AQ80" s="19"/>
      <c r="AR80" s="19" t="s">
        <v>470</v>
      </c>
      <c r="AS80" s="19" t="s">
        <v>470</v>
      </c>
      <c r="AT80" s="19" t="s">
        <v>470</v>
      </c>
      <c r="AU80" s="19" t="s">
        <v>470</v>
      </c>
      <c r="AV80" s="19" t="s">
        <v>470</v>
      </c>
      <c r="AW80" s="20">
        <v>0</v>
      </c>
      <c r="AX80" s="19"/>
      <c r="AY80" s="19"/>
      <c r="AZ80">
        <v>74</v>
      </c>
      <c r="BA80" t="str">
        <f t="shared" si="26"/>
        <v>Pos</v>
      </c>
      <c r="BB80" t="str">
        <f t="shared" si="27"/>
        <v/>
      </c>
      <c r="BD80" s="18"/>
      <c r="BE80" s="19"/>
      <c r="BF80" s="35"/>
      <c r="BG80" s="19"/>
      <c r="BH80" s="19" t="s">
        <v>543</v>
      </c>
      <c r="BI80" s="19"/>
      <c r="BJ80" s="19" t="s">
        <v>470</v>
      </c>
      <c r="BK80" s="19" t="s">
        <v>470</v>
      </c>
      <c r="BL80" s="19" t="s">
        <v>470</v>
      </c>
      <c r="BM80" s="19" t="s">
        <v>470</v>
      </c>
      <c r="BN80" s="19" t="s">
        <v>470</v>
      </c>
      <c r="BO80" s="20">
        <v>0</v>
      </c>
      <c r="BP80" s="19"/>
      <c r="BQ80" s="19"/>
      <c r="BR80">
        <v>74</v>
      </c>
      <c r="BS80" t="str">
        <f t="shared" si="28"/>
        <v>Neg</v>
      </c>
      <c r="BT80" t="str">
        <f t="shared" si="29"/>
        <v/>
      </c>
      <c r="BU80" s="19"/>
      <c r="BV80" s="18"/>
      <c r="BW80" s="19"/>
      <c r="BX80" s="19"/>
      <c r="BY80" s="19"/>
      <c r="BZ80" s="19" t="s">
        <v>126</v>
      </c>
      <c r="CA80" s="19"/>
      <c r="CB80" s="19" t="s">
        <v>470</v>
      </c>
      <c r="CC80" s="19" t="s">
        <v>470</v>
      </c>
      <c r="CD80" s="19" t="s">
        <v>470</v>
      </c>
      <c r="CE80" s="19" t="s">
        <v>470</v>
      </c>
      <c r="CF80" s="19" t="s">
        <v>470</v>
      </c>
      <c r="CG80" s="20">
        <v>0</v>
      </c>
      <c r="CH80" s="19"/>
      <c r="CI80" s="19"/>
      <c r="CJ80">
        <v>74</v>
      </c>
      <c r="CK80" t="str">
        <f t="shared" si="30"/>
        <v>Neg</v>
      </c>
      <c r="CL80" t="str">
        <f t="shared" si="31"/>
        <v/>
      </c>
      <c r="CN80" s="18"/>
      <c r="CO80" s="19"/>
      <c r="CP80" s="35"/>
      <c r="CQ80" s="19"/>
      <c r="CR80" s="19" t="s">
        <v>859</v>
      </c>
      <c r="CS80" s="19"/>
      <c r="CT80" s="19" t="s">
        <v>470</v>
      </c>
      <c r="CU80" s="19" t="s">
        <v>470</v>
      </c>
      <c r="CV80" s="19" t="s">
        <v>470</v>
      </c>
      <c r="CW80" s="19" t="s">
        <v>470</v>
      </c>
      <c r="CX80" s="19" t="s">
        <v>470</v>
      </c>
      <c r="CY80" s="20">
        <v>0</v>
      </c>
    </row>
    <row r="81" spans="2:103">
      <c r="B81">
        <v>75</v>
      </c>
      <c r="C81" s="11" t="str">
        <f t="shared" si="18"/>
        <v>No</v>
      </c>
      <c r="D81" s="11" t="str">
        <f t="shared" si="19"/>
        <v>No</v>
      </c>
      <c r="E81" s="13" t="str">
        <f t="shared" si="20"/>
        <v>No</v>
      </c>
      <c r="F81" s="41" t="str">
        <f t="shared" si="21"/>
        <v/>
      </c>
      <c r="G81" s="38"/>
      <c r="H81" s="38" t="str">
        <f t="shared" si="22"/>
        <v>No</v>
      </c>
      <c r="I81" s="38" t="str">
        <f t="shared" si="23"/>
        <v>No</v>
      </c>
      <c r="K81" s="39"/>
      <c r="L81" s="19"/>
      <c r="N81" s="18">
        <v>75</v>
      </c>
      <c r="O81" s="27"/>
      <c r="P81" s="27"/>
      <c r="Q81" s="27"/>
      <c r="R81" s="27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20"/>
      <c r="AH81">
        <v>75</v>
      </c>
      <c r="AI81" t="str">
        <f t="shared" si="24"/>
        <v>Neg</v>
      </c>
      <c r="AJ81" t="str">
        <f t="shared" si="25"/>
        <v/>
      </c>
      <c r="AL81" s="18">
        <v>101</v>
      </c>
      <c r="AM81" s="19">
        <v>68.903000000000006</v>
      </c>
      <c r="AN81" s="19">
        <v>1.733E-13</v>
      </c>
      <c r="AO81" s="19">
        <v>5</v>
      </c>
      <c r="AP81" s="19" t="s">
        <v>256</v>
      </c>
      <c r="AQ81" s="19" t="s">
        <v>11</v>
      </c>
      <c r="AR81" s="19" t="s">
        <v>470</v>
      </c>
      <c r="AS81" s="19" t="s">
        <v>470</v>
      </c>
      <c r="AT81" s="19" t="s">
        <v>470</v>
      </c>
      <c r="AU81" s="19" t="s">
        <v>470</v>
      </c>
      <c r="AV81" s="19" t="s">
        <v>470</v>
      </c>
      <c r="AW81" s="20">
        <v>0</v>
      </c>
      <c r="AX81" s="19"/>
      <c r="AY81" s="19"/>
      <c r="AZ81">
        <v>75</v>
      </c>
      <c r="BA81" t="str">
        <f t="shared" si="26"/>
        <v>Neg</v>
      </c>
      <c r="BB81">
        <f t="shared" si="27"/>
        <v>142</v>
      </c>
      <c r="BD81" s="18">
        <v>142</v>
      </c>
      <c r="BE81" s="19">
        <v>20.003</v>
      </c>
      <c r="BF81" s="19">
        <v>1.248E-3</v>
      </c>
      <c r="BG81" s="19">
        <v>5</v>
      </c>
      <c r="BH81" s="19" t="s">
        <v>544</v>
      </c>
      <c r="BI81" s="19" t="s">
        <v>11</v>
      </c>
      <c r="BJ81" s="19" t="s">
        <v>470</v>
      </c>
      <c r="BK81" s="19" t="b">
        <v>0</v>
      </c>
      <c r="BL81" s="19" t="b">
        <v>0</v>
      </c>
      <c r="BM81" s="19" t="b">
        <v>1</v>
      </c>
      <c r="BN81" s="19" t="b">
        <v>1</v>
      </c>
      <c r="BO81" s="20">
        <v>2</v>
      </c>
      <c r="BP81" s="19"/>
      <c r="BQ81" s="19"/>
      <c r="BR81">
        <v>75</v>
      </c>
      <c r="BS81" t="str">
        <f t="shared" si="28"/>
        <v>Neg</v>
      </c>
      <c r="BT81" t="str">
        <f t="shared" si="29"/>
        <v/>
      </c>
      <c r="BU81" s="19"/>
      <c r="BV81" s="18">
        <v>291</v>
      </c>
      <c r="BW81" s="19">
        <v>33.466999999999999</v>
      </c>
      <c r="BX81" s="35">
        <v>2.5670000000000002E-7</v>
      </c>
      <c r="BY81" s="19">
        <v>3</v>
      </c>
      <c r="BZ81" s="19" t="s">
        <v>127</v>
      </c>
      <c r="CA81" s="19" t="s">
        <v>11</v>
      </c>
      <c r="CB81" s="19" t="s">
        <v>470</v>
      </c>
      <c r="CC81" s="19" t="s">
        <v>470</v>
      </c>
      <c r="CD81" s="19" t="s">
        <v>470</v>
      </c>
      <c r="CE81" s="19" t="s">
        <v>470</v>
      </c>
      <c r="CF81" s="19" t="s">
        <v>470</v>
      </c>
      <c r="CG81" s="20">
        <v>0</v>
      </c>
      <c r="CH81" s="19"/>
      <c r="CI81" s="19"/>
      <c r="CJ81">
        <v>75</v>
      </c>
      <c r="CK81" t="str">
        <f t="shared" si="30"/>
        <v>Neg</v>
      </c>
      <c r="CL81" t="str">
        <f t="shared" si="31"/>
        <v/>
      </c>
      <c r="CN81" s="18">
        <v>233</v>
      </c>
      <c r="CO81" s="19">
        <v>147.69999999999999</v>
      </c>
      <c r="CP81" s="35">
        <v>4.1210000000000002E-30</v>
      </c>
      <c r="CQ81" s="19">
        <v>5</v>
      </c>
      <c r="CR81" s="19" t="s">
        <v>860</v>
      </c>
      <c r="CS81" s="19" t="s">
        <v>11</v>
      </c>
      <c r="CT81" s="19" t="s">
        <v>470</v>
      </c>
      <c r="CU81" s="19" t="s">
        <v>470</v>
      </c>
      <c r="CV81" s="19" t="s">
        <v>470</v>
      </c>
      <c r="CW81" s="19" t="s">
        <v>470</v>
      </c>
      <c r="CX81" s="19" t="s">
        <v>470</v>
      </c>
      <c r="CY81" s="20">
        <v>0</v>
      </c>
    </row>
    <row r="82" spans="2:103">
      <c r="B82">
        <v>76</v>
      </c>
      <c r="C82" s="11" t="str">
        <f t="shared" si="18"/>
        <v>No</v>
      </c>
      <c r="D82" s="11" t="str">
        <f t="shared" si="19"/>
        <v>No</v>
      </c>
      <c r="E82" s="13" t="str">
        <f t="shared" si="20"/>
        <v>No</v>
      </c>
      <c r="F82" s="41" t="str">
        <f t="shared" si="21"/>
        <v/>
      </c>
      <c r="G82" s="38"/>
      <c r="H82" s="38" t="str">
        <f t="shared" si="22"/>
        <v>No</v>
      </c>
      <c r="I82" s="38" t="str">
        <f t="shared" si="23"/>
        <v>No</v>
      </c>
      <c r="K82" s="39"/>
      <c r="L82" s="19"/>
      <c r="N82" s="18">
        <v>76</v>
      </c>
      <c r="O82" s="27"/>
      <c r="P82" s="27"/>
      <c r="Q82" s="27"/>
      <c r="R82" s="27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20"/>
      <c r="AH82">
        <v>76</v>
      </c>
      <c r="AI82" t="str">
        <f t="shared" si="24"/>
        <v>Neg</v>
      </c>
      <c r="AJ82" t="str">
        <f t="shared" si="25"/>
        <v/>
      </c>
      <c r="AL82" s="18"/>
      <c r="AM82" s="19"/>
      <c r="AN82" s="19"/>
      <c r="AO82" s="19"/>
      <c r="AP82" s="19" t="s">
        <v>237</v>
      </c>
      <c r="AQ82" s="19"/>
      <c r="AR82" s="19" t="s">
        <v>470</v>
      </c>
      <c r="AS82" s="19" t="s">
        <v>470</v>
      </c>
      <c r="AT82" s="19" t="s">
        <v>470</v>
      </c>
      <c r="AU82" s="19" t="s">
        <v>470</v>
      </c>
      <c r="AV82" s="19" t="s">
        <v>470</v>
      </c>
      <c r="AW82" s="20">
        <v>0</v>
      </c>
      <c r="AX82" s="19"/>
      <c r="AY82" s="19"/>
      <c r="AZ82">
        <v>76</v>
      </c>
      <c r="BA82" t="str">
        <f t="shared" si="26"/>
        <v>Neg</v>
      </c>
      <c r="BB82" t="str">
        <f t="shared" si="27"/>
        <v/>
      </c>
      <c r="BD82" s="18"/>
      <c r="BE82" s="19"/>
      <c r="BF82" s="19"/>
      <c r="BG82" s="19"/>
      <c r="BH82" s="19" t="s">
        <v>545</v>
      </c>
      <c r="BI82" s="19"/>
      <c r="BJ82" s="19" t="s">
        <v>470</v>
      </c>
      <c r="BK82" s="19" t="s">
        <v>470</v>
      </c>
      <c r="BL82" s="19" t="s">
        <v>470</v>
      </c>
      <c r="BM82" s="19" t="s">
        <v>470</v>
      </c>
      <c r="BN82" s="19" t="s">
        <v>470</v>
      </c>
      <c r="BO82" s="20">
        <v>0</v>
      </c>
      <c r="BP82" s="19"/>
      <c r="BQ82" s="19"/>
      <c r="BR82">
        <v>76</v>
      </c>
      <c r="BS82" t="str">
        <f t="shared" si="28"/>
        <v>Neg</v>
      </c>
      <c r="BT82" t="str">
        <f t="shared" si="29"/>
        <v/>
      </c>
      <c r="BU82" s="19"/>
      <c r="BV82" s="18"/>
      <c r="BW82" s="19"/>
      <c r="BX82" s="35"/>
      <c r="BY82" s="19"/>
      <c r="BZ82" s="19" t="s">
        <v>128</v>
      </c>
      <c r="CA82" s="19"/>
      <c r="CB82" s="19" t="s">
        <v>470</v>
      </c>
      <c r="CC82" s="19" t="s">
        <v>470</v>
      </c>
      <c r="CD82" s="19" t="s">
        <v>470</v>
      </c>
      <c r="CE82" s="19" t="s">
        <v>470</v>
      </c>
      <c r="CF82" s="19" t="s">
        <v>470</v>
      </c>
      <c r="CG82" s="20">
        <v>0</v>
      </c>
      <c r="CH82" s="19"/>
      <c r="CI82" s="19"/>
      <c r="CJ82">
        <v>76</v>
      </c>
      <c r="CK82" t="str">
        <f t="shared" si="30"/>
        <v>Neg</v>
      </c>
      <c r="CL82" t="str">
        <f t="shared" si="31"/>
        <v/>
      </c>
      <c r="CN82" s="18"/>
      <c r="CO82" s="19"/>
      <c r="CP82" s="35"/>
      <c r="CQ82" s="19"/>
      <c r="CR82" s="19" t="s">
        <v>861</v>
      </c>
      <c r="CS82" s="19"/>
      <c r="CT82" s="19" t="s">
        <v>470</v>
      </c>
      <c r="CU82" s="19" t="s">
        <v>470</v>
      </c>
      <c r="CV82" s="19" t="s">
        <v>470</v>
      </c>
      <c r="CW82" s="19" t="s">
        <v>470</v>
      </c>
      <c r="CX82" s="19" t="s">
        <v>470</v>
      </c>
      <c r="CY82" s="20">
        <v>0</v>
      </c>
    </row>
    <row r="83" spans="2:103">
      <c r="B83">
        <v>77</v>
      </c>
      <c r="C83" s="11" t="str">
        <f t="shared" si="18"/>
        <v>No</v>
      </c>
      <c r="D83" s="11" t="str">
        <f t="shared" si="19"/>
        <v>No</v>
      </c>
      <c r="E83" s="13" t="str">
        <f t="shared" si="20"/>
        <v>No</v>
      </c>
      <c r="F83" s="41" t="str">
        <f t="shared" si="21"/>
        <v/>
      </c>
      <c r="G83" s="38"/>
      <c r="H83" s="38" t="str">
        <f t="shared" si="22"/>
        <v>No</v>
      </c>
      <c r="I83" s="38" t="str">
        <f t="shared" si="23"/>
        <v>No</v>
      </c>
      <c r="K83" s="39"/>
      <c r="L83" s="19"/>
      <c r="N83" s="18">
        <v>77</v>
      </c>
      <c r="O83" s="27"/>
      <c r="P83" s="27"/>
      <c r="Q83" s="27"/>
      <c r="R83" s="27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20"/>
      <c r="AH83">
        <v>77</v>
      </c>
      <c r="AI83" t="str">
        <f t="shared" si="24"/>
        <v>Neg</v>
      </c>
      <c r="AJ83" t="str">
        <f t="shared" si="25"/>
        <v/>
      </c>
      <c r="AL83" s="18">
        <v>102</v>
      </c>
      <c r="AM83" s="19">
        <v>5.3490000000000002</v>
      </c>
      <c r="AN83" s="19">
        <v>2.0729999999999998E-2</v>
      </c>
      <c r="AO83" s="19">
        <v>1</v>
      </c>
      <c r="AP83" s="19" t="s">
        <v>257</v>
      </c>
      <c r="AQ83" s="19" t="s">
        <v>11</v>
      </c>
      <c r="AR83" s="19" t="s">
        <v>470</v>
      </c>
      <c r="AS83" s="19" t="s">
        <v>470</v>
      </c>
      <c r="AT83" s="19" t="s">
        <v>470</v>
      </c>
      <c r="AU83" s="19" t="s">
        <v>470</v>
      </c>
      <c r="AV83" s="19" t="s">
        <v>470</v>
      </c>
      <c r="AW83" s="20">
        <v>0</v>
      </c>
      <c r="AX83" s="19"/>
      <c r="AY83" s="19"/>
      <c r="AZ83">
        <v>77</v>
      </c>
      <c r="BA83" t="str">
        <f t="shared" si="26"/>
        <v>Neg</v>
      </c>
      <c r="BB83" t="str">
        <f t="shared" si="27"/>
        <v/>
      </c>
      <c r="BD83" s="18">
        <v>143</v>
      </c>
      <c r="BE83" s="19">
        <v>6.6070000000000002</v>
      </c>
      <c r="BF83" s="19">
        <v>3.6760000000000001E-2</v>
      </c>
      <c r="BG83" s="19">
        <v>2</v>
      </c>
      <c r="BH83" s="19" t="s">
        <v>546</v>
      </c>
      <c r="BI83" s="19" t="s">
        <v>11</v>
      </c>
      <c r="BJ83" s="19" t="s">
        <v>470</v>
      </c>
      <c r="BK83" s="19" t="s">
        <v>470</v>
      </c>
      <c r="BL83" s="19" t="s">
        <v>470</v>
      </c>
      <c r="BM83" s="19" t="s">
        <v>470</v>
      </c>
      <c r="BN83" s="19" t="s">
        <v>470</v>
      </c>
      <c r="BO83" s="20">
        <v>0</v>
      </c>
      <c r="BP83" s="19"/>
      <c r="BQ83" s="19"/>
      <c r="BR83">
        <v>77</v>
      </c>
      <c r="BS83" t="str">
        <f t="shared" si="28"/>
        <v>Neg</v>
      </c>
      <c r="BT83">
        <f t="shared" si="29"/>
        <v>299</v>
      </c>
      <c r="BU83" s="19"/>
      <c r="BV83" s="18">
        <v>299</v>
      </c>
      <c r="BW83" s="19">
        <v>35.805999999999997</v>
      </c>
      <c r="BX83" s="35">
        <v>1.679E-8</v>
      </c>
      <c r="BY83" s="19">
        <v>2</v>
      </c>
      <c r="BZ83" s="19" t="s">
        <v>129</v>
      </c>
      <c r="CA83" s="19" t="s">
        <v>11</v>
      </c>
      <c r="CB83" s="19" t="s">
        <v>470</v>
      </c>
      <c r="CC83" s="19" t="b">
        <v>0</v>
      </c>
      <c r="CD83" s="19" t="b">
        <v>0</v>
      </c>
      <c r="CE83" s="19" t="b">
        <v>1</v>
      </c>
      <c r="CF83" s="19" t="b">
        <v>1</v>
      </c>
      <c r="CG83" s="20">
        <v>2</v>
      </c>
      <c r="CH83" s="19"/>
      <c r="CI83" s="19"/>
      <c r="CJ83">
        <v>77</v>
      </c>
      <c r="CK83" t="str">
        <f t="shared" si="30"/>
        <v>Neg</v>
      </c>
      <c r="CL83" t="str">
        <f t="shared" si="31"/>
        <v/>
      </c>
      <c r="CN83" s="18">
        <v>250</v>
      </c>
      <c r="CO83" s="19">
        <v>29.760999999999999</v>
      </c>
      <c r="CP83" s="35">
        <v>4.8879999999999998E-8</v>
      </c>
      <c r="CQ83" s="19">
        <v>1</v>
      </c>
      <c r="CR83" s="19" t="s">
        <v>862</v>
      </c>
      <c r="CS83" s="19" t="s">
        <v>11</v>
      </c>
      <c r="CT83" s="19" t="s">
        <v>470</v>
      </c>
      <c r="CU83" s="19" t="s">
        <v>470</v>
      </c>
      <c r="CV83" s="19" t="s">
        <v>470</v>
      </c>
      <c r="CW83" s="19" t="s">
        <v>470</v>
      </c>
      <c r="CX83" s="19" t="s">
        <v>470</v>
      </c>
      <c r="CY83" s="20">
        <v>0</v>
      </c>
    </row>
    <row r="84" spans="2:103">
      <c r="B84">
        <v>78</v>
      </c>
      <c r="C84" s="11" t="str">
        <f t="shared" si="18"/>
        <v>No</v>
      </c>
      <c r="D84" s="11" t="str">
        <f t="shared" si="19"/>
        <v>No</v>
      </c>
      <c r="E84" s="13" t="str">
        <f t="shared" si="20"/>
        <v>No</v>
      </c>
      <c r="F84" s="41" t="str">
        <f t="shared" si="21"/>
        <v/>
      </c>
      <c r="G84" s="38"/>
      <c r="H84" s="38" t="str">
        <f t="shared" si="22"/>
        <v>No</v>
      </c>
      <c r="I84" s="38" t="str">
        <f t="shared" si="23"/>
        <v>No</v>
      </c>
      <c r="K84" s="39"/>
      <c r="L84" s="19"/>
      <c r="N84" s="18">
        <v>78</v>
      </c>
      <c r="O84" s="27"/>
      <c r="P84" s="27"/>
      <c r="Q84" s="27"/>
      <c r="R84" s="27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20"/>
      <c r="AH84">
        <v>78</v>
      </c>
      <c r="AI84" t="str">
        <f t="shared" si="24"/>
        <v>Neg</v>
      </c>
      <c r="AJ84" t="str">
        <f t="shared" si="25"/>
        <v/>
      </c>
      <c r="AL84" s="18"/>
      <c r="AM84" s="19"/>
      <c r="AN84" s="19"/>
      <c r="AO84" s="19"/>
      <c r="AP84" s="19" t="s">
        <v>255</v>
      </c>
      <c r="AQ84" s="19"/>
      <c r="AR84" s="19" t="s">
        <v>470</v>
      </c>
      <c r="AS84" s="19" t="s">
        <v>470</v>
      </c>
      <c r="AT84" s="19" t="s">
        <v>470</v>
      </c>
      <c r="AU84" s="19" t="s">
        <v>470</v>
      </c>
      <c r="AV84" s="19" t="s">
        <v>470</v>
      </c>
      <c r="AW84" s="20">
        <v>0</v>
      </c>
      <c r="AX84" s="19"/>
      <c r="AY84" s="19"/>
      <c r="AZ84">
        <v>78</v>
      </c>
      <c r="BA84" t="str">
        <f t="shared" si="26"/>
        <v>Neg</v>
      </c>
      <c r="BB84" t="str">
        <f t="shared" si="27"/>
        <v/>
      </c>
      <c r="BD84" s="18"/>
      <c r="BE84" s="19"/>
      <c r="BF84" s="19"/>
      <c r="BG84" s="19"/>
      <c r="BH84" s="19" t="s">
        <v>547</v>
      </c>
      <c r="BI84" s="19"/>
      <c r="BJ84" s="19" t="s">
        <v>470</v>
      </c>
      <c r="BK84" s="19" t="s">
        <v>470</v>
      </c>
      <c r="BL84" s="19" t="s">
        <v>470</v>
      </c>
      <c r="BM84" s="19" t="s">
        <v>470</v>
      </c>
      <c r="BN84" s="19" t="s">
        <v>470</v>
      </c>
      <c r="BO84" s="20">
        <v>0</v>
      </c>
      <c r="BP84" s="19"/>
      <c r="BQ84" s="19"/>
      <c r="BR84">
        <v>78</v>
      </c>
      <c r="BS84" t="str">
        <f t="shared" si="28"/>
        <v>Neg</v>
      </c>
      <c r="BT84" t="str">
        <f t="shared" si="29"/>
        <v/>
      </c>
      <c r="BU84" s="19"/>
      <c r="BV84" s="18"/>
      <c r="BW84" s="19"/>
      <c r="BX84" s="35"/>
      <c r="BY84" s="19"/>
      <c r="BZ84" s="19" t="s">
        <v>130</v>
      </c>
      <c r="CA84" s="19"/>
      <c r="CB84" s="19" t="s">
        <v>470</v>
      </c>
      <c r="CC84" s="19" t="s">
        <v>470</v>
      </c>
      <c r="CD84" s="19" t="s">
        <v>470</v>
      </c>
      <c r="CE84" s="19" t="s">
        <v>470</v>
      </c>
      <c r="CF84" s="19" t="s">
        <v>470</v>
      </c>
      <c r="CG84" s="20">
        <v>0</v>
      </c>
      <c r="CH84" s="19"/>
      <c r="CI84" s="19"/>
      <c r="CJ84">
        <v>78</v>
      </c>
      <c r="CK84" t="str">
        <f t="shared" si="30"/>
        <v>Neg</v>
      </c>
      <c r="CL84" t="str">
        <f t="shared" si="31"/>
        <v/>
      </c>
      <c r="CN84" s="18"/>
      <c r="CO84" s="19"/>
      <c r="CP84" s="35"/>
      <c r="CQ84" s="19"/>
      <c r="CR84" s="19" t="s">
        <v>863</v>
      </c>
      <c r="CS84" s="19"/>
      <c r="CT84" s="19" t="s">
        <v>470</v>
      </c>
      <c r="CU84" s="19" t="s">
        <v>470</v>
      </c>
      <c r="CV84" s="19" t="s">
        <v>470</v>
      </c>
      <c r="CW84" s="19" t="s">
        <v>470</v>
      </c>
      <c r="CX84" s="19" t="s">
        <v>470</v>
      </c>
      <c r="CY84" s="20">
        <v>0</v>
      </c>
    </row>
    <row r="85" spans="2:103">
      <c r="B85">
        <v>79</v>
      </c>
      <c r="C85" s="11" t="str">
        <f t="shared" si="18"/>
        <v>No</v>
      </c>
      <c r="D85" s="11" t="str">
        <f t="shared" si="19"/>
        <v>No</v>
      </c>
      <c r="E85" s="13" t="str">
        <f t="shared" si="20"/>
        <v>No</v>
      </c>
      <c r="F85" s="41" t="str">
        <f t="shared" si="21"/>
        <v/>
      </c>
      <c r="G85" s="38"/>
      <c r="H85" s="38" t="str">
        <f t="shared" si="22"/>
        <v>No</v>
      </c>
      <c r="I85" s="38" t="str">
        <f t="shared" si="23"/>
        <v>No</v>
      </c>
      <c r="K85" s="39"/>
      <c r="L85" s="19"/>
      <c r="N85" s="18">
        <v>79</v>
      </c>
      <c r="O85" s="27"/>
      <c r="P85" s="27"/>
      <c r="Q85" s="27"/>
      <c r="R85" s="27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20"/>
      <c r="AH85">
        <v>79</v>
      </c>
      <c r="AI85" t="str">
        <f t="shared" si="24"/>
        <v>Neg</v>
      </c>
      <c r="AJ85" t="str">
        <f t="shared" si="25"/>
        <v/>
      </c>
      <c r="AL85" s="18">
        <v>103</v>
      </c>
      <c r="AM85" s="19">
        <v>63.378999999999998</v>
      </c>
      <c r="AN85" s="19">
        <v>5.6479999999999998E-13</v>
      </c>
      <c r="AO85" s="19">
        <v>4</v>
      </c>
      <c r="AP85" s="19" t="s">
        <v>258</v>
      </c>
      <c r="AQ85" s="19" t="s">
        <v>11</v>
      </c>
      <c r="AR85" s="19" t="s">
        <v>470</v>
      </c>
      <c r="AS85" s="19" t="s">
        <v>470</v>
      </c>
      <c r="AT85" s="19" t="s">
        <v>470</v>
      </c>
      <c r="AU85" s="19" t="s">
        <v>470</v>
      </c>
      <c r="AV85" s="19" t="s">
        <v>470</v>
      </c>
      <c r="AW85" s="20">
        <v>0</v>
      </c>
      <c r="AX85" s="19"/>
      <c r="AY85" s="19"/>
      <c r="AZ85">
        <v>79</v>
      </c>
      <c r="BA85" t="str">
        <f t="shared" si="26"/>
        <v>Neg</v>
      </c>
      <c r="BB85">
        <f t="shared" si="27"/>
        <v>144</v>
      </c>
      <c r="BD85" s="18">
        <v>144</v>
      </c>
      <c r="BE85" s="19">
        <v>28.536999999999999</v>
      </c>
      <c r="BF85" s="35">
        <v>9.7049999999999994E-6</v>
      </c>
      <c r="BG85" s="19">
        <v>4</v>
      </c>
      <c r="BH85" s="19" t="s">
        <v>548</v>
      </c>
      <c r="BI85" s="19" t="s">
        <v>11</v>
      </c>
      <c r="BJ85" s="19" t="s">
        <v>470</v>
      </c>
      <c r="BK85" s="19" t="b">
        <v>0</v>
      </c>
      <c r="BL85" s="19" t="b">
        <v>0</v>
      </c>
      <c r="BM85" s="19" t="b">
        <v>1</v>
      </c>
      <c r="BN85" s="19" t="b">
        <v>1</v>
      </c>
      <c r="BO85" s="20">
        <v>2</v>
      </c>
      <c r="BP85" s="19"/>
      <c r="BQ85" s="19"/>
      <c r="BR85">
        <v>79</v>
      </c>
      <c r="BS85" t="str">
        <f t="shared" si="28"/>
        <v>Neg</v>
      </c>
      <c r="BT85" t="str">
        <f t="shared" si="29"/>
        <v/>
      </c>
      <c r="BU85" s="19"/>
      <c r="BV85" s="18">
        <v>303</v>
      </c>
      <c r="BW85" s="19">
        <v>17.57</v>
      </c>
      <c r="BX85" s="35">
        <v>5.3939999999999999E-4</v>
      </c>
      <c r="BY85" s="19">
        <v>3</v>
      </c>
      <c r="BZ85" s="19" t="s">
        <v>131</v>
      </c>
      <c r="CA85" s="19" t="s">
        <v>11</v>
      </c>
      <c r="CB85" s="19" t="s">
        <v>470</v>
      </c>
      <c r="CC85" s="19" t="s">
        <v>470</v>
      </c>
      <c r="CD85" s="19" t="s">
        <v>470</v>
      </c>
      <c r="CE85" s="19" t="s">
        <v>470</v>
      </c>
      <c r="CF85" s="19" t="s">
        <v>470</v>
      </c>
      <c r="CG85" s="20">
        <v>0</v>
      </c>
      <c r="CH85" s="19"/>
      <c r="CI85" s="19"/>
      <c r="CJ85">
        <v>79</v>
      </c>
      <c r="CK85" t="str">
        <f t="shared" si="30"/>
        <v>Neg</v>
      </c>
      <c r="CL85" t="str">
        <f t="shared" si="31"/>
        <v/>
      </c>
      <c r="CN85" s="18">
        <v>251</v>
      </c>
      <c r="CO85" s="19">
        <v>9.3960000000000008</v>
      </c>
      <c r="CP85" s="19">
        <v>2.4459999999999999E-2</v>
      </c>
      <c r="CQ85" s="19">
        <v>3</v>
      </c>
      <c r="CR85" s="19" t="s">
        <v>864</v>
      </c>
      <c r="CS85" s="19" t="s">
        <v>11</v>
      </c>
      <c r="CT85" s="19" t="s">
        <v>470</v>
      </c>
      <c r="CU85" s="19" t="s">
        <v>470</v>
      </c>
      <c r="CV85" s="19" t="s">
        <v>470</v>
      </c>
      <c r="CW85" s="19" t="s">
        <v>470</v>
      </c>
      <c r="CX85" s="19" t="s">
        <v>470</v>
      </c>
      <c r="CY85" s="20">
        <v>0</v>
      </c>
    </row>
    <row r="86" spans="2:103">
      <c r="B86">
        <v>80</v>
      </c>
      <c r="C86" s="11" t="str">
        <f t="shared" si="18"/>
        <v>No</v>
      </c>
      <c r="D86" s="11" t="str">
        <f t="shared" si="19"/>
        <v>No</v>
      </c>
      <c r="E86" s="13" t="str">
        <f t="shared" si="20"/>
        <v>No</v>
      </c>
      <c r="F86" s="41" t="str">
        <f t="shared" si="21"/>
        <v/>
      </c>
      <c r="G86" s="38"/>
      <c r="H86" s="38" t="str">
        <f t="shared" si="22"/>
        <v>No</v>
      </c>
      <c r="I86" s="38" t="str">
        <f t="shared" si="23"/>
        <v>No</v>
      </c>
      <c r="K86" s="39"/>
      <c r="L86" s="19"/>
      <c r="N86" s="18">
        <v>80</v>
      </c>
      <c r="O86" s="27"/>
      <c r="P86" s="27"/>
      <c r="Q86" s="27"/>
      <c r="R86" s="27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20"/>
      <c r="AH86">
        <v>80</v>
      </c>
      <c r="AI86" t="str">
        <f t="shared" si="24"/>
        <v>Neg</v>
      </c>
      <c r="AJ86" t="str">
        <f t="shared" si="25"/>
        <v/>
      </c>
      <c r="AL86" s="18"/>
      <c r="AM86" s="19"/>
      <c r="AN86" s="19"/>
      <c r="AO86" s="19"/>
      <c r="AP86" s="19" t="s">
        <v>259</v>
      </c>
      <c r="AQ86" s="19"/>
      <c r="AR86" s="19" t="s">
        <v>470</v>
      </c>
      <c r="AS86" s="19" t="s">
        <v>470</v>
      </c>
      <c r="AT86" s="19" t="s">
        <v>470</v>
      </c>
      <c r="AU86" s="19" t="s">
        <v>470</v>
      </c>
      <c r="AV86" s="19" t="s">
        <v>470</v>
      </c>
      <c r="AW86" s="20">
        <v>0</v>
      </c>
      <c r="AX86" s="19"/>
      <c r="AY86" s="19"/>
      <c r="AZ86">
        <v>80</v>
      </c>
      <c r="BA86" t="str">
        <f t="shared" si="26"/>
        <v>Neg</v>
      </c>
      <c r="BB86" t="str">
        <f t="shared" si="27"/>
        <v/>
      </c>
      <c r="BD86" s="18"/>
      <c r="BE86" s="19"/>
      <c r="BF86" s="35"/>
      <c r="BG86" s="19"/>
      <c r="BH86" s="19" t="s">
        <v>549</v>
      </c>
      <c r="BI86" s="19"/>
      <c r="BJ86" s="19" t="s">
        <v>470</v>
      </c>
      <c r="BK86" s="19" t="s">
        <v>470</v>
      </c>
      <c r="BL86" s="19" t="s">
        <v>470</v>
      </c>
      <c r="BM86" s="19" t="s">
        <v>470</v>
      </c>
      <c r="BN86" s="19" t="s">
        <v>470</v>
      </c>
      <c r="BO86" s="20">
        <v>0</v>
      </c>
      <c r="BP86" s="19"/>
      <c r="BQ86" s="19"/>
      <c r="BR86">
        <v>80</v>
      </c>
      <c r="BS86" t="str">
        <f t="shared" si="28"/>
        <v>Neg</v>
      </c>
      <c r="BT86" t="str">
        <f t="shared" si="29"/>
        <v/>
      </c>
      <c r="BU86" s="19"/>
      <c r="BV86" s="18"/>
      <c r="BW86" s="19"/>
      <c r="BX86" s="35"/>
      <c r="BY86" s="19"/>
      <c r="BZ86" s="19" t="s">
        <v>132</v>
      </c>
      <c r="CA86" s="19"/>
      <c r="CB86" s="19" t="s">
        <v>470</v>
      </c>
      <c r="CC86" s="19" t="s">
        <v>470</v>
      </c>
      <c r="CD86" s="19" t="s">
        <v>470</v>
      </c>
      <c r="CE86" s="19" t="s">
        <v>470</v>
      </c>
      <c r="CF86" s="19" t="s">
        <v>470</v>
      </c>
      <c r="CG86" s="20">
        <v>0</v>
      </c>
      <c r="CH86" s="19"/>
      <c r="CI86" s="19"/>
      <c r="CJ86">
        <v>80</v>
      </c>
      <c r="CK86" t="str">
        <f t="shared" si="30"/>
        <v>Neg</v>
      </c>
      <c r="CL86" t="str">
        <f t="shared" si="31"/>
        <v/>
      </c>
      <c r="CN86" s="18"/>
      <c r="CO86" s="19"/>
      <c r="CP86" s="19"/>
      <c r="CQ86" s="19"/>
      <c r="CR86" s="19" t="s">
        <v>865</v>
      </c>
      <c r="CS86" s="19"/>
      <c r="CT86" s="19" t="s">
        <v>470</v>
      </c>
      <c r="CU86" s="19" t="s">
        <v>470</v>
      </c>
      <c r="CV86" s="19" t="s">
        <v>470</v>
      </c>
      <c r="CW86" s="19" t="s">
        <v>470</v>
      </c>
      <c r="CX86" s="19" t="s">
        <v>470</v>
      </c>
      <c r="CY86" s="20">
        <v>0</v>
      </c>
    </row>
    <row r="87" spans="2:103">
      <c r="B87">
        <v>81</v>
      </c>
      <c r="C87" s="11" t="str">
        <f t="shared" si="18"/>
        <v>No</v>
      </c>
      <c r="D87" s="11" t="str">
        <f t="shared" si="19"/>
        <v>No</v>
      </c>
      <c r="E87" s="13" t="str">
        <f t="shared" si="20"/>
        <v>No</v>
      </c>
      <c r="F87" s="41" t="str">
        <f t="shared" si="21"/>
        <v/>
      </c>
      <c r="G87" s="38"/>
      <c r="H87" s="38" t="str">
        <f t="shared" si="22"/>
        <v>No</v>
      </c>
      <c r="I87" s="38" t="str">
        <f t="shared" si="23"/>
        <v>No</v>
      </c>
      <c r="K87" s="39"/>
      <c r="L87" s="19"/>
      <c r="N87" s="18">
        <v>81</v>
      </c>
      <c r="O87" s="27"/>
      <c r="P87" s="27"/>
      <c r="Q87" s="27"/>
      <c r="R87" s="27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20"/>
      <c r="AH87">
        <v>81</v>
      </c>
      <c r="AI87" t="str">
        <f t="shared" si="24"/>
        <v>Neg</v>
      </c>
      <c r="AJ87" t="str">
        <f t="shared" si="25"/>
        <v/>
      </c>
      <c r="AL87" s="18">
        <v>106</v>
      </c>
      <c r="AM87" s="19">
        <v>40.482999999999997</v>
      </c>
      <c r="AN87" s="19">
        <v>8.4160000000000007E-9</v>
      </c>
      <c r="AO87" s="19">
        <v>3</v>
      </c>
      <c r="AP87" s="19" t="s">
        <v>260</v>
      </c>
      <c r="AQ87" s="19" t="s">
        <v>11</v>
      </c>
      <c r="AR87" s="19" t="s">
        <v>470</v>
      </c>
      <c r="AS87" s="19" t="s">
        <v>470</v>
      </c>
      <c r="AT87" s="19" t="s">
        <v>470</v>
      </c>
      <c r="AU87" s="19" t="s">
        <v>470</v>
      </c>
      <c r="AV87" s="19" t="s">
        <v>470</v>
      </c>
      <c r="AW87" s="20">
        <v>0</v>
      </c>
      <c r="AX87" s="19"/>
      <c r="AY87" s="19"/>
      <c r="AZ87">
        <v>81</v>
      </c>
      <c r="BA87" t="str">
        <f t="shared" si="26"/>
        <v>Neg</v>
      </c>
      <c r="BB87">
        <f t="shared" si="27"/>
        <v>145</v>
      </c>
      <c r="BD87" s="18">
        <v>145</v>
      </c>
      <c r="BE87" s="19">
        <v>22.082999999999998</v>
      </c>
      <c r="BF87" s="19">
        <v>1.1689999999999999E-3</v>
      </c>
      <c r="BG87" s="19">
        <v>6</v>
      </c>
      <c r="BH87" s="19" t="s">
        <v>550</v>
      </c>
      <c r="BI87" s="19" t="s">
        <v>11</v>
      </c>
      <c r="BJ87" s="19" t="s">
        <v>470</v>
      </c>
      <c r="BK87" s="19" t="b">
        <v>0</v>
      </c>
      <c r="BL87" s="19" t="b">
        <v>0</v>
      </c>
      <c r="BM87" s="19" t="b">
        <v>1</v>
      </c>
      <c r="BN87" s="19" t="b">
        <v>1</v>
      </c>
      <c r="BO87" s="20">
        <v>2</v>
      </c>
      <c r="BP87" s="19"/>
      <c r="BQ87" s="19"/>
      <c r="BR87">
        <v>81</v>
      </c>
      <c r="BS87" t="str">
        <f t="shared" si="28"/>
        <v>Neg</v>
      </c>
      <c r="BT87" t="str">
        <f t="shared" si="29"/>
        <v/>
      </c>
      <c r="BU87" s="19"/>
      <c r="BV87" s="18">
        <v>312</v>
      </c>
      <c r="BW87" s="19">
        <v>723.22500000000002</v>
      </c>
      <c r="BX87" s="35">
        <v>2.663E-159</v>
      </c>
      <c r="BY87" s="19">
        <v>1</v>
      </c>
      <c r="BZ87" s="19" t="s">
        <v>133</v>
      </c>
      <c r="CA87" s="19" t="s">
        <v>11</v>
      </c>
      <c r="CB87" s="19" t="s">
        <v>470</v>
      </c>
      <c r="CC87" s="19" t="b">
        <v>0</v>
      </c>
      <c r="CD87" s="19" t="s">
        <v>470</v>
      </c>
      <c r="CE87" s="19" t="b">
        <v>0</v>
      </c>
      <c r="CF87" s="19" t="s">
        <v>470</v>
      </c>
      <c r="CG87" s="20">
        <v>0</v>
      </c>
      <c r="CH87" s="19"/>
      <c r="CI87" s="19"/>
      <c r="CJ87">
        <v>81</v>
      </c>
      <c r="CK87" t="str">
        <f t="shared" si="30"/>
        <v>Neg</v>
      </c>
      <c r="CL87">
        <f t="shared" si="31"/>
        <v>252</v>
      </c>
      <c r="CN87" s="18">
        <v>252</v>
      </c>
      <c r="CO87" s="19">
        <v>96.427000000000007</v>
      </c>
      <c r="CP87" s="35">
        <v>9.1109999999999996E-21</v>
      </c>
      <c r="CQ87" s="19">
        <v>3</v>
      </c>
      <c r="CR87" s="19" t="s">
        <v>866</v>
      </c>
      <c r="CS87" s="19" t="s">
        <v>11</v>
      </c>
      <c r="CT87" s="19" t="s">
        <v>470</v>
      </c>
      <c r="CU87" s="19" t="b">
        <v>0</v>
      </c>
      <c r="CV87" s="19" t="b">
        <v>0</v>
      </c>
      <c r="CW87" s="19" t="b">
        <v>1</v>
      </c>
      <c r="CX87" s="19" t="b">
        <v>1</v>
      </c>
      <c r="CY87" s="20">
        <v>2</v>
      </c>
    </row>
    <row r="88" spans="2:103">
      <c r="B88">
        <v>82</v>
      </c>
      <c r="C88" s="11" t="str">
        <f t="shared" si="18"/>
        <v>No</v>
      </c>
      <c r="D88" s="11" t="str">
        <f t="shared" si="19"/>
        <v>No</v>
      </c>
      <c r="E88" s="13" t="str">
        <f t="shared" si="20"/>
        <v>No</v>
      </c>
      <c r="F88" s="41" t="str">
        <f t="shared" si="21"/>
        <v/>
      </c>
      <c r="G88" s="38"/>
      <c r="H88" s="38" t="str">
        <f t="shared" si="22"/>
        <v>No</v>
      </c>
      <c r="I88" s="38" t="str">
        <f t="shared" si="23"/>
        <v>No</v>
      </c>
      <c r="K88" s="39"/>
      <c r="L88" s="19"/>
      <c r="N88" s="18">
        <v>82</v>
      </c>
      <c r="O88" s="27"/>
      <c r="P88" s="27"/>
      <c r="Q88" s="27"/>
      <c r="R88" s="27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20"/>
      <c r="AH88">
        <v>82</v>
      </c>
      <c r="AI88" t="str">
        <f t="shared" si="24"/>
        <v>Neg</v>
      </c>
      <c r="AJ88" t="str">
        <f t="shared" si="25"/>
        <v/>
      </c>
      <c r="AL88" s="18"/>
      <c r="AM88" s="19"/>
      <c r="AN88" s="19"/>
      <c r="AO88" s="19"/>
      <c r="AP88" s="19" t="s">
        <v>201</v>
      </c>
      <c r="AQ88" s="19"/>
      <c r="AR88" s="19" t="s">
        <v>470</v>
      </c>
      <c r="AS88" s="19" t="s">
        <v>470</v>
      </c>
      <c r="AT88" s="19" t="s">
        <v>470</v>
      </c>
      <c r="AU88" s="19" t="s">
        <v>470</v>
      </c>
      <c r="AV88" s="19" t="s">
        <v>470</v>
      </c>
      <c r="AW88" s="20">
        <v>0</v>
      </c>
      <c r="AX88" s="19"/>
      <c r="AY88" s="19"/>
      <c r="AZ88">
        <v>82</v>
      </c>
      <c r="BA88" t="str">
        <f t="shared" si="26"/>
        <v>Neg</v>
      </c>
      <c r="BB88" t="str">
        <f t="shared" si="27"/>
        <v/>
      </c>
      <c r="BD88" s="18"/>
      <c r="BE88" s="19"/>
      <c r="BF88" s="19"/>
      <c r="BG88" s="19"/>
      <c r="BH88" s="19" t="s">
        <v>551</v>
      </c>
      <c r="BI88" s="19"/>
      <c r="BJ88" s="19" t="s">
        <v>470</v>
      </c>
      <c r="BK88" s="19" t="s">
        <v>470</v>
      </c>
      <c r="BL88" s="19" t="s">
        <v>470</v>
      </c>
      <c r="BM88" s="19" t="s">
        <v>470</v>
      </c>
      <c r="BN88" s="19" t="s">
        <v>470</v>
      </c>
      <c r="BO88" s="20">
        <v>0</v>
      </c>
      <c r="BP88" s="19"/>
      <c r="BQ88" s="19"/>
      <c r="BR88">
        <v>82</v>
      </c>
      <c r="BS88" t="str">
        <f t="shared" si="28"/>
        <v>Neg</v>
      </c>
      <c r="BT88" t="str">
        <f t="shared" si="29"/>
        <v/>
      </c>
      <c r="BU88" s="19"/>
      <c r="BV88" s="18"/>
      <c r="BW88" s="19"/>
      <c r="BX88" s="35"/>
      <c r="BY88" s="19"/>
      <c r="BZ88" s="19" t="s">
        <v>134</v>
      </c>
      <c r="CA88" s="19"/>
      <c r="CB88" s="19" t="s">
        <v>470</v>
      </c>
      <c r="CC88" s="19" t="s">
        <v>470</v>
      </c>
      <c r="CD88" s="19" t="s">
        <v>470</v>
      </c>
      <c r="CE88" s="19" t="s">
        <v>470</v>
      </c>
      <c r="CF88" s="19" t="s">
        <v>470</v>
      </c>
      <c r="CG88" s="20">
        <v>0</v>
      </c>
      <c r="CH88" s="19"/>
      <c r="CI88" s="19"/>
      <c r="CJ88">
        <v>82</v>
      </c>
      <c r="CK88" t="str">
        <f t="shared" si="30"/>
        <v>Neg</v>
      </c>
      <c r="CL88" t="str">
        <f t="shared" si="31"/>
        <v/>
      </c>
      <c r="CN88" s="18"/>
      <c r="CO88" s="19"/>
      <c r="CP88" s="35"/>
      <c r="CQ88" s="19"/>
      <c r="CR88" s="19" t="s">
        <v>867</v>
      </c>
      <c r="CS88" s="19"/>
      <c r="CT88" s="19" t="s">
        <v>470</v>
      </c>
      <c r="CU88" s="19" t="s">
        <v>470</v>
      </c>
      <c r="CV88" s="19" t="s">
        <v>470</v>
      </c>
      <c r="CW88" s="19" t="s">
        <v>470</v>
      </c>
      <c r="CX88" s="19" t="s">
        <v>470</v>
      </c>
      <c r="CY88" s="20">
        <v>0</v>
      </c>
    </row>
    <row r="89" spans="2:103">
      <c r="B89">
        <v>83</v>
      </c>
      <c r="C89" s="11" t="str">
        <f t="shared" si="18"/>
        <v>No</v>
      </c>
      <c r="D89" s="11" t="str">
        <f t="shared" si="19"/>
        <v>Yes</v>
      </c>
      <c r="E89" s="13" t="str">
        <f t="shared" si="20"/>
        <v>No</v>
      </c>
      <c r="F89" s="41">
        <f t="shared" si="21"/>
        <v>4.8439999999999997E-2</v>
      </c>
      <c r="G89" s="38"/>
      <c r="H89" s="38" t="str">
        <f t="shared" si="22"/>
        <v>No</v>
      </c>
      <c r="I89" s="38" t="str">
        <f t="shared" si="23"/>
        <v>No</v>
      </c>
      <c r="K89" s="39"/>
      <c r="L89" s="19"/>
      <c r="N89" s="18">
        <v>83</v>
      </c>
      <c r="O89" s="27"/>
      <c r="P89" s="27"/>
      <c r="Q89" s="27"/>
      <c r="R89" s="27"/>
      <c r="S89" s="19"/>
      <c r="T89" s="19"/>
      <c r="U89" s="19"/>
      <c r="V89" s="19"/>
      <c r="W89" s="28">
        <v>83</v>
      </c>
      <c r="X89" s="28">
        <v>6.0549999999999997</v>
      </c>
      <c r="Y89" s="28">
        <v>4.8439999999999997E-2</v>
      </c>
      <c r="Z89" s="28">
        <v>2</v>
      </c>
      <c r="AA89" s="19"/>
      <c r="AB89" s="19"/>
      <c r="AC89" s="19"/>
      <c r="AD89" s="20"/>
      <c r="AH89">
        <v>83</v>
      </c>
      <c r="AI89" t="str">
        <f t="shared" si="24"/>
        <v>Neg</v>
      </c>
      <c r="AJ89" t="str">
        <f t="shared" si="25"/>
        <v/>
      </c>
      <c r="AL89" s="18">
        <v>111</v>
      </c>
      <c r="AM89" s="19">
        <v>59.987000000000002</v>
      </c>
      <c r="AN89" s="19">
        <v>2.919E-12</v>
      </c>
      <c r="AO89" s="19">
        <v>4</v>
      </c>
      <c r="AP89" s="19" t="s">
        <v>261</v>
      </c>
      <c r="AQ89" s="19" t="s">
        <v>11</v>
      </c>
      <c r="AR89" s="19" t="s">
        <v>470</v>
      </c>
      <c r="AS89" s="19" t="b">
        <v>0</v>
      </c>
      <c r="AT89" s="19" t="s">
        <v>470</v>
      </c>
      <c r="AU89" s="19" t="b">
        <v>0</v>
      </c>
      <c r="AV89" s="19" t="s">
        <v>470</v>
      </c>
      <c r="AW89" s="20">
        <v>0</v>
      </c>
      <c r="AX89" s="19"/>
      <c r="AY89" s="19"/>
      <c r="AZ89">
        <v>83</v>
      </c>
      <c r="BA89" t="str">
        <f t="shared" si="26"/>
        <v>Neg</v>
      </c>
      <c r="BB89" t="str">
        <f t="shared" si="27"/>
        <v/>
      </c>
      <c r="BD89" s="18">
        <v>146</v>
      </c>
      <c r="BE89" s="19">
        <v>270.92399999999998</v>
      </c>
      <c r="BF89" s="35">
        <v>1.7720000000000001E-56</v>
      </c>
      <c r="BG89" s="19">
        <v>5</v>
      </c>
      <c r="BH89" s="19" t="s">
        <v>552</v>
      </c>
      <c r="BI89" s="19" t="s">
        <v>11</v>
      </c>
      <c r="BJ89" s="19" t="s">
        <v>470</v>
      </c>
      <c r="BK89" s="19" t="s">
        <v>470</v>
      </c>
      <c r="BL89" s="19" t="s">
        <v>470</v>
      </c>
      <c r="BM89" s="19" t="s">
        <v>470</v>
      </c>
      <c r="BN89" s="19" t="s">
        <v>470</v>
      </c>
      <c r="BO89" s="20">
        <v>0</v>
      </c>
      <c r="BP89" s="19"/>
      <c r="BQ89" s="19"/>
      <c r="BR89">
        <v>83</v>
      </c>
      <c r="BS89" t="str">
        <f t="shared" si="28"/>
        <v>Neg</v>
      </c>
      <c r="BT89" t="str">
        <f t="shared" si="29"/>
        <v/>
      </c>
      <c r="BU89" s="19"/>
      <c r="BV89" s="18">
        <v>313</v>
      </c>
      <c r="BW89" s="19">
        <v>47.186999999999998</v>
      </c>
      <c r="BX89" s="35">
        <v>6.4520000000000004E-12</v>
      </c>
      <c r="BY89" s="19">
        <v>1</v>
      </c>
      <c r="BZ89" s="19" t="s">
        <v>135</v>
      </c>
      <c r="CA89" s="19" t="s">
        <v>11</v>
      </c>
      <c r="CB89" s="19" t="s">
        <v>470</v>
      </c>
      <c r="CC89" s="19" t="b">
        <v>0</v>
      </c>
      <c r="CD89" s="19" t="s">
        <v>470</v>
      </c>
      <c r="CE89" s="19" t="b">
        <v>0</v>
      </c>
      <c r="CF89" s="19" t="s">
        <v>470</v>
      </c>
      <c r="CG89" s="20">
        <v>0</v>
      </c>
      <c r="CH89" s="19"/>
      <c r="CI89" s="19"/>
      <c r="CJ89">
        <v>83</v>
      </c>
      <c r="CK89" t="str">
        <f t="shared" si="30"/>
        <v>Neg</v>
      </c>
      <c r="CL89" t="str">
        <f t="shared" si="31"/>
        <v/>
      </c>
      <c r="CN89" s="18">
        <v>275</v>
      </c>
      <c r="CO89" s="19">
        <v>9.1709999999999994</v>
      </c>
      <c r="CP89" s="19">
        <v>2.7099999999999999E-2</v>
      </c>
      <c r="CQ89" s="19">
        <v>3</v>
      </c>
      <c r="CR89" s="19" t="s">
        <v>868</v>
      </c>
      <c r="CS89" s="19" t="s">
        <v>11</v>
      </c>
      <c r="CT89" s="19" t="s">
        <v>470</v>
      </c>
      <c r="CU89" s="19" t="s">
        <v>470</v>
      </c>
      <c r="CV89" s="19" t="s">
        <v>470</v>
      </c>
      <c r="CW89" s="19" t="s">
        <v>470</v>
      </c>
      <c r="CX89" s="19" t="s">
        <v>470</v>
      </c>
      <c r="CY89" s="20">
        <v>0</v>
      </c>
    </row>
    <row r="90" spans="2:103">
      <c r="B90">
        <v>84</v>
      </c>
      <c r="C90" s="11" t="str">
        <f t="shared" si="18"/>
        <v>No</v>
      </c>
      <c r="D90" s="11" t="str">
        <f t="shared" si="19"/>
        <v>No</v>
      </c>
      <c r="E90" s="13" t="str">
        <f t="shared" si="20"/>
        <v>No</v>
      </c>
      <c r="F90" s="41" t="str">
        <f t="shared" si="21"/>
        <v/>
      </c>
      <c r="G90" s="38"/>
      <c r="H90" s="38" t="str">
        <f t="shared" si="22"/>
        <v>No</v>
      </c>
      <c r="I90" s="38" t="str">
        <f t="shared" si="23"/>
        <v>No</v>
      </c>
      <c r="K90" s="39"/>
      <c r="L90" s="19"/>
      <c r="N90" s="18">
        <v>84</v>
      </c>
      <c r="O90" s="27"/>
      <c r="P90" s="27"/>
      <c r="Q90" s="27"/>
      <c r="R90" s="27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20"/>
      <c r="AH90">
        <v>84</v>
      </c>
      <c r="AI90" t="str">
        <f t="shared" si="24"/>
        <v>Neg</v>
      </c>
      <c r="AJ90" t="str">
        <f t="shared" si="25"/>
        <v/>
      </c>
      <c r="AL90" s="18"/>
      <c r="AM90" s="19"/>
      <c r="AN90" s="19"/>
      <c r="AO90" s="19"/>
      <c r="AP90" s="19" t="s">
        <v>259</v>
      </c>
      <c r="AQ90" s="19"/>
      <c r="AR90" s="19" t="s">
        <v>470</v>
      </c>
      <c r="AS90" s="19" t="s">
        <v>470</v>
      </c>
      <c r="AT90" s="19" t="s">
        <v>470</v>
      </c>
      <c r="AU90" s="19" t="s">
        <v>470</v>
      </c>
      <c r="AV90" s="19" t="s">
        <v>470</v>
      </c>
      <c r="AW90" s="20">
        <v>0</v>
      </c>
      <c r="AX90" s="19"/>
      <c r="AY90" s="19"/>
      <c r="AZ90">
        <v>84</v>
      </c>
      <c r="BA90" t="str">
        <f t="shared" si="26"/>
        <v>Neg</v>
      </c>
      <c r="BB90" t="str">
        <f t="shared" si="27"/>
        <v/>
      </c>
      <c r="BD90" s="18"/>
      <c r="BE90" s="19"/>
      <c r="BF90" s="35"/>
      <c r="BG90" s="19"/>
      <c r="BH90" s="19" t="s">
        <v>553</v>
      </c>
      <c r="BI90" s="19"/>
      <c r="BJ90" s="19" t="s">
        <v>470</v>
      </c>
      <c r="BK90" s="19" t="s">
        <v>470</v>
      </c>
      <c r="BL90" s="19" t="s">
        <v>470</v>
      </c>
      <c r="BM90" s="19" t="s">
        <v>470</v>
      </c>
      <c r="BN90" s="19" t="s">
        <v>470</v>
      </c>
      <c r="BO90" s="20">
        <v>0</v>
      </c>
      <c r="BP90" s="19"/>
      <c r="BQ90" s="19"/>
      <c r="BR90">
        <v>84</v>
      </c>
      <c r="BS90" t="str">
        <f t="shared" si="28"/>
        <v>Neg</v>
      </c>
      <c r="BT90" t="str">
        <f t="shared" si="29"/>
        <v/>
      </c>
      <c r="BU90" s="19"/>
      <c r="BV90" s="18"/>
      <c r="BW90" s="19"/>
      <c r="BX90" s="35"/>
      <c r="BY90" s="19"/>
      <c r="BZ90" s="19" t="s">
        <v>136</v>
      </c>
      <c r="CA90" s="19"/>
      <c r="CB90" s="19" t="s">
        <v>470</v>
      </c>
      <c r="CC90" s="19" t="s">
        <v>470</v>
      </c>
      <c r="CD90" s="19" t="s">
        <v>470</v>
      </c>
      <c r="CE90" s="19" t="s">
        <v>470</v>
      </c>
      <c r="CF90" s="19" t="s">
        <v>470</v>
      </c>
      <c r="CG90" s="20">
        <v>0</v>
      </c>
      <c r="CH90" s="19"/>
      <c r="CI90" s="19"/>
      <c r="CJ90">
        <v>84</v>
      </c>
      <c r="CK90" t="str">
        <f t="shared" si="30"/>
        <v>Neg</v>
      </c>
      <c r="CL90" t="str">
        <f t="shared" si="31"/>
        <v/>
      </c>
      <c r="CN90" s="18"/>
      <c r="CO90" s="19"/>
      <c r="CP90" s="19"/>
      <c r="CQ90" s="19"/>
      <c r="CR90" s="19" t="s">
        <v>869</v>
      </c>
      <c r="CS90" s="19"/>
      <c r="CT90" s="19" t="s">
        <v>470</v>
      </c>
      <c r="CU90" s="19" t="s">
        <v>470</v>
      </c>
      <c r="CV90" s="19" t="s">
        <v>470</v>
      </c>
      <c r="CW90" s="19" t="s">
        <v>470</v>
      </c>
      <c r="CX90" s="19" t="s">
        <v>470</v>
      </c>
      <c r="CY90" s="20">
        <v>0</v>
      </c>
    </row>
    <row r="91" spans="2:103">
      <c r="B91">
        <v>85</v>
      </c>
      <c r="C91" s="11" t="str">
        <f t="shared" si="18"/>
        <v>No</v>
      </c>
      <c r="D91" s="11" t="str">
        <f t="shared" si="19"/>
        <v>Yes</v>
      </c>
      <c r="E91" s="13" t="str">
        <f t="shared" si="20"/>
        <v>Yes</v>
      </c>
      <c r="F91" s="41">
        <f t="shared" si="21"/>
        <v>4.0910000000000003E-6</v>
      </c>
      <c r="G91" s="38"/>
      <c r="H91" s="38" t="str">
        <f t="shared" si="22"/>
        <v>No</v>
      </c>
      <c r="I91" s="38" t="str">
        <f t="shared" si="23"/>
        <v>No</v>
      </c>
      <c r="K91" s="39"/>
      <c r="L91" s="19"/>
      <c r="N91" s="18">
        <v>85</v>
      </c>
      <c r="O91" s="27"/>
      <c r="P91" s="27"/>
      <c r="Q91" s="27"/>
      <c r="R91" s="27"/>
      <c r="S91" s="32">
        <v>85</v>
      </c>
      <c r="T91" s="32">
        <v>8.1310000000000002</v>
      </c>
      <c r="U91" s="32">
        <v>1.7149999999999999E-2</v>
      </c>
      <c r="V91" s="32">
        <v>2</v>
      </c>
      <c r="W91" s="28">
        <v>85</v>
      </c>
      <c r="X91" s="28">
        <v>24.812999999999999</v>
      </c>
      <c r="Y91" s="28">
        <v>4.0910000000000003E-6</v>
      </c>
      <c r="Z91" s="28">
        <v>2</v>
      </c>
      <c r="AA91" s="19"/>
      <c r="AB91" s="19"/>
      <c r="AC91" s="19"/>
      <c r="AD91" s="20"/>
      <c r="AH91">
        <v>85</v>
      </c>
      <c r="AI91" t="str">
        <f t="shared" si="24"/>
        <v>Neg</v>
      </c>
      <c r="AJ91" t="str">
        <f t="shared" si="25"/>
        <v/>
      </c>
      <c r="AL91" s="18">
        <v>113</v>
      </c>
      <c r="AM91" s="19">
        <v>68.905000000000001</v>
      </c>
      <c r="AN91" s="19">
        <v>3.8649999999999998E-14</v>
      </c>
      <c r="AO91" s="19">
        <v>4</v>
      </c>
      <c r="AP91" s="19" t="s">
        <v>262</v>
      </c>
      <c r="AQ91" s="19" t="s">
        <v>11</v>
      </c>
      <c r="AR91" s="19" t="s">
        <v>470</v>
      </c>
      <c r="AS91" s="19" t="s">
        <v>470</v>
      </c>
      <c r="AT91" s="19" t="s">
        <v>470</v>
      </c>
      <c r="AU91" s="19" t="s">
        <v>470</v>
      </c>
      <c r="AV91" s="19" t="s">
        <v>470</v>
      </c>
      <c r="AW91" s="20">
        <v>0</v>
      </c>
      <c r="AX91" s="19"/>
      <c r="AY91" s="19"/>
      <c r="AZ91">
        <v>85</v>
      </c>
      <c r="BA91" t="str">
        <f t="shared" si="26"/>
        <v>Neg</v>
      </c>
      <c r="BB91" t="str">
        <f t="shared" si="27"/>
        <v/>
      </c>
      <c r="BD91" s="18">
        <v>147</v>
      </c>
      <c r="BE91" s="19">
        <v>94.257999999999996</v>
      </c>
      <c r="BF91" s="35">
        <v>3.4040000000000003E-21</v>
      </c>
      <c r="BG91" s="19">
        <v>2</v>
      </c>
      <c r="BH91" s="19" t="s">
        <v>554</v>
      </c>
      <c r="BI91" s="19" t="s">
        <v>11</v>
      </c>
      <c r="BJ91" s="19" t="s">
        <v>470</v>
      </c>
      <c r="BK91" s="19" t="s">
        <v>470</v>
      </c>
      <c r="BL91" s="19" t="s">
        <v>470</v>
      </c>
      <c r="BM91" s="19" t="s">
        <v>470</v>
      </c>
      <c r="BN91" s="19" t="s">
        <v>470</v>
      </c>
      <c r="BO91" s="20">
        <v>0</v>
      </c>
      <c r="BP91" s="19"/>
      <c r="BQ91" s="19"/>
      <c r="BR91">
        <v>85</v>
      </c>
      <c r="BS91" t="str">
        <f t="shared" si="28"/>
        <v>Neg</v>
      </c>
      <c r="BT91" t="str">
        <f t="shared" si="29"/>
        <v/>
      </c>
      <c r="BU91" s="19"/>
      <c r="BV91" s="18">
        <v>315</v>
      </c>
      <c r="BW91" s="19">
        <v>31.847999999999999</v>
      </c>
      <c r="BX91" s="35">
        <v>1.667E-8</v>
      </c>
      <c r="BY91" s="19">
        <v>1</v>
      </c>
      <c r="BZ91" s="19" t="s">
        <v>137</v>
      </c>
      <c r="CA91" s="19" t="s">
        <v>11</v>
      </c>
      <c r="CB91" s="19" t="s">
        <v>470</v>
      </c>
      <c r="CC91" s="19" t="s">
        <v>470</v>
      </c>
      <c r="CD91" s="19" t="s">
        <v>470</v>
      </c>
      <c r="CE91" s="19" t="s">
        <v>470</v>
      </c>
      <c r="CF91" s="19" t="s">
        <v>470</v>
      </c>
      <c r="CG91" s="20">
        <v>0</v>
      </c>
      <c r="CH91" s="19"/>
      <c r="CI91" s="19"/>
      <c r="CJ91">
        <v>85</v>
      </c>
      <c r="CK91" t="str">
        <f t="shared" si="30"/>
        <v>Neg</v>
      </c>
      <c r="CL91">
        <f t="shared" si="31"/>
        <v>277</v>
      </c>
      <c r="CN91" s="18">
        <v>277</v>
      </c>
      <c r="CO91" s="19">
        <v>314.72899999999998</v>
      </c>
      <c r="CP91" s="35">
        <v>6.4519999999999996E-68</v>
      </c>
      <c r="CQ91" s="19">
        <v>3</v>
      </c>
      <c r="CR91" s="19" t="s">
        <v>870</v>
      </c>
      <c r="CS91" s="19" t="s">
        <v>11</v>
      </c>
      <c r="CT91" s="19" t="s">
        <v>470</v>
      </c>
      <c r="CU91" s="19" t="b">
        <v>0</v>
      </c>
      <c r="CV91" s="19" t="s">
        <v>470</v>
      </c>
      <c r="CW91" s="19" t="b">
        <v>1</v>
      </c>
      <c r="CX91" s="19" t="s">
        <v>470</v>
      </c>
      <c r="CY91" s="20">
        <v>1</v>
      </c>
    </row>
    <row r="92" spans="2:103">
      <c r="B92">
        <v>86</v>
      </c>
      <c r="C92" s="11" t="str">
        <f t="shared" si="18"/>
        <v>Yes</v>
      </c>
      <c r="D92" s="11" t="str">
        <f t="shared" si="19"/>
        <v>Yes</v>
      </c>
      <c r="E92" s="13" t="str">
        <f t="shared" si="20"/>
        <v>Yes</v>
      </c>
      <c r="F92" s="41">
        <f t="shared" si="21"/>
        <v>3.9010000000000002E-13</v>
      </c>
      <c r="G92" s="38" t="s">
        <v>950</v>
      </c>
      <c r="H92" s="38" t="str">
        <f t="shared" si="22"/>
        <v>No</v>
      </c>
      <c r="I92" s="38" t="str">
        <f t="shared" si="23"/>
        <v>No</v>
      </c>
      <c r="K92" s="39"/>
      <c r="L92" s="19"/>
      <c r="N92" s="18">
        <v>86</v>
      </c>
      <c r="O92" s="33">
        <v>86</v>
      </c>
      <c r="P92" s="33">
        <v>23.666</v>
      </c>
      <c r="Q92" s="33">
        <v>7.2599999999999999E-6</v>
      </c>
      <c r="R92" s="33">
        <v>2</v>
      </c>
      <c r="S92" s="32">
        <v>86</v>
      </c>
      <c r="T92" s="32">
        <v>31.497</v>
      </c>
      <c r="U92" s="32">
        <v>6.68E-7</v>
      </c>
      <c r="V92" s="32">
        <v>3</v>
      </c>
      <c r="W92" s="28">
        <v>86</v>
      </c>
      <c r="X92" s="28">
        <v>55.216999999999999</v>
      </c>
      <c r="Y92" s="28">
        <v>6.172E-12</v>
      </c>
      <c r="Z92" s="28">
        <v>3</v>
      </c>
      <c r="AA92" s="29">
        <v>86</v>
      </c>
      <c r="AB92" s="29">
        <v>64.141999999999996</v>
      </c>
      <c r="AC92" s="29">
        <v>3.9010000000000002E-13</v>
      </c>
      <c r="AD92" s="30">
        <v>4</v>
      </c>
      <c r="AH92">
        <v>86</v>
      </c>
      <c r="AI92" t="str">
        <f t="shared" si="24"/>
        <v>Neg</v>
      </c>
      <c r="AJ92" t="str">
        <f t="shared" si="25"/>
        <v/>
      </c>
      <c r="AL92" s="18"/>
      <c r="AM92" s="19"/>
      <c r="AN92" s="19"/>
      <c r="AO92" s="19"/>
      <c r="AP92" s="19" t="s">
        <v>211</v>
      </c>
      <c r="AQ92" s="19"/>
      <c r="AR92" s="19" t="s">
        <v>470</v>
      </c>
      <c r="AS92" s="19" t="s">
        <v>470</v>
      </c>
      <c r="AT92" s="19" t="s">
        <v>470</v>
      </c>
      <c r="AU92" s="19" t="s">
        <v>470</v>
      </c>
      <c r="AV92" s="19" t="s">
        <v>470</v>
      </c>
      <c r="AW92" s="20">
        <v>0</v>
      </c>
      <c r="AX92" s="19"/>
      <c r="AY92" s="19"/>
      <c r="AZ92">
        <v>86</v>
      </c>
      <c r="BA92" t="str">
        <f t="shared" si="26"/>
        <v>Neg</v>
      </c>
      <c r="BB92" t="str">
        <f t="shared" si="27"/>
        <v/>
      </c>
      <c r="BD92" s="18"/>
      <c r="BE92" s="19"/>
      <c r="BF92" s="35"/>
      <c r="BG92" s="19"/>
      <c r="BH92" s="19" t="s">
        <v>555</v>
      </c>
      <c r="BI92" s="19"/>
      <c r="BJ92" s="19" t="s">
        <v>470</v>
      </c>
      <c r="BK92" s="19" t="s">
        <v>470</v>
      </c>
      <c r="BL92" s="19" t="s">
        <v>470</v>
      </c>
      <c r="BM92" s="19" t="s">
        <v>470</v>
      </c>
      <c r="BN92" s="19" t="s">
        <v>470</v>
      </c>
      <c r="BO92" s="20">
        <v>0</v>
      </c>
      <c r="BP92" s="19"/>
      <c r="BQ92" s="19"/>
      <c r="BR92">
        <v>86</v>
      </c>
      <c r="BS92" t="str">
        <f t="shared" si="28"/>
        <v>Neg</v>
      </c>
      <c r="BT92" t="str">
        <f t="shared" si="29"/>
        <v/>
      </c>
      <c r="BU92" s="19"/>
      <c r="BV92" s="18"/>
      <c r="BW92" s="19"/>
      <c r="BX92" s="35"/>
      <c r="BY92" s="19"/>
      <c r="BZ92" s="19" t="s">
        <v>138</v>
      </c>
      <c r="CA92" s="19"/>
      <c r="CB92" s="19" t="s">
        <v>470</v>
      </c>
      <c r="CC92" s="19" t="s">
        <v>470</v>
      </c>
      <c r="CD92" s="19" t="s">
        <v>470</v>
      </c>
      <c r="CE92" s="19" t="s">
        <v>470</v>
      </c>
      <c r="CF92" s="19" t="s">
        <v>470</v>
      </c>
      <c r="CG92" s="20">
        <v>0</v>
      </c>
      <c r="CH92" s="19"/>
      <c r="CI92" s="19"/>
      <c r="CJ92">
        <v>86</v>
      </c>
      <c r="CK92" t="str">
        <f t="shared" si="30"/>
        <v>Neg</v>
      </c>
      <c r="CL92" t="str">
        <f t="shared" si="31"/>
        <v/>
      </c>
      <c r="CN92" s="18"/>
      <c r="CO92" s="19"/>
      <c r="CP92" s="35"/>
      <c r="CQ92" s="19"/>
      <c r="CR92" s="19" t="s">
        <v>871</v>
      </c>
      <c r="CS92" s="19"/>
      <c r="CT92" s="19" t="s">
        <v>470</v>
      </c>
      <c r="CU92" s="19" t="s">
        <v>470</v>
      </c>
      <c r="CV92" s="19" t="s">
        <v>470</v>
      </c>
      <c r="CW92" s="19" t="s">
        <v>470</v>
      </c>
      <c r="CX92" s="19" t="s">
        <v>470</v>
      </c>
      <c r="CY92" s="20">
        <v>0</v>
      </c>
    </row>
    <row r="93" spans="2:103">
      <c r="B93">
        <v>87</v>
      </c>
      <c r="C93" s="11" t="str">
        <f t="shared" si="18"/>
        <v>No</v>
      </c>
      <c r="D93" s="11" t="str">
        <f t="shared" si="19"/>
        <v>No</v>
      </c>
      <c r="E93" s="13" t="str">
        <f t="shared" si="20"/>
        <v>No</v>
      </c>
      <c r="F93" s="41" t="str">
        <f t="shared" si="21"/>
        <v/>
      </c>
      <c r="G93" s="38"/>
      <c r="H93" s="38" t="str">
        <f t="shared" si="22"/>
        <v>No</v>
      </c>
      <c r="I93" s="38" t="str">
        <f t="shared" si="23"/>
        <v>No</v>
      </c>
      <c r="K93" s="39"/>
      <c r="L93" s="19"/>
      <c r="N93" s="18">
        <v>87</v>
      </c>
      <c r="O93" s="27"/>
      <c r="P93" s="27"/>
      <c r="Q93" s="27"/>
      <c r="R93" s="27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20"/>
      <c r="AH93">
        <v>87</v>
      </c>
      <c r="AI93" t="str">
        <f t="shared" si="24"/>
        <v>Neg</v>
      </c>
      <c r="AJ93" t="str">
        <f t="shared" si="25"/>
        <v/>
      </c>
      <c r="AL93" s="18">
        <v>114</v>
      </c>
      <c r="AM93" s="19">
        <v>45.048000000000002</v>
      </c>
      <c r="AN93" s="19">
        <v>1.9230000000000001E-11</v>
      </c>
      <c r="AO93" s="19">
        <v>1</v>
      </c>
      <c r="AP93" s="19" t="s">
        <v>263</v>
      </c>
      <c r="AQ93" s="19" t="s">
        <v>11</v>
      </c>
      <c r="AR93" s="19" t="s">
        <v>470</v>
      </c>
      <c r="AS93" s="19" t="s">
        <v>470</v>
      </c>
      <c r="AT93" s="19" t="s">
        <v>470</v>
      </c>
      <c r="AU93" s="19" t="s">
        <v>470</v>
      </c>
      <c r="AV93" s="19" t="s">
        <v>470</v>
      </c>
      <c r="AW93" s="20">
        <v>0</v>
      </c>
      <c r="AX93" s="19"/>
      <c r="AY93" s="19"/>
      <c r="AZ93">
        <v>87</v>
      </c>
      <c r="BA93" t="str">
        <f t="shared" si="26"/>
        <v>Neg</v>
      </c>
      <c r="BB93">
        <f t="shared" si="27"/>
        <v>149</v>
      </c>
      <c r="BD93" s="18">
        <v>149</v>
      </c>
      <c r="BE93" s="19">
        <v>34.749000000000002</v>
      </c>
      <c r="BF93" s="35">
        <v>1.3759999999999999E-7</v>
      </c>
      <c r="BG93" s="19">
        <v>3</v>
      </c>
      <c r="BH93" s="19" t="s">
        <v>556</v>
      </c>
      <c r="BI93" s="19" t="s">
        <v>11</v>
      </c>
      <c r="BJ93" s="19" t="s">
        <v>470</v>
      </c>
      <c r="BK93" s="19" t="b">
        <v>0</v>
      </c>
      <c r="BL93" s="19" t="b">
        <v>0</v>
      </c>
      <c r="BM93" s="19" t="b">
        <v>1</v>
      </c>
      <c r="BN93" s="19" t="b">
        <v>1</v>
      </c>
      <c r="BO93" s="20">
        <v>2</v>
      </c>
      <c r="BP93" s="19"/>
      <c r="BQ93" s="19"/>
      <c r="BR93">
        <v>87</v>
      </c>
      <c r="BS93" t="str">
        <f t="shared" si="28"/>
        <v>Neg</v>
      </c>
      <c r="BT93" t="str">
        <f t="shared" si="29"/>
        <v/>
      </c>
      <c r="BU93" s="19"/>
      <c r="BV93" s="18">
        <v>319</v>
      </c>
      <c r="BW93" s="19">
        <v>32.561</v>
      </c>
      <c r="BX93" s="35">
        <v>3.9859999999999998E-7</v>
      </c>
      <c r="BY93" s="19">
        <v>3</v>
      </c>
      <c r="BZ93" s="19" t="s">
        <v>139</v>
      </c>
      <c r="CA93" s="19" t="s">
        <v>11</v>
      </c>
      <c r="CB93" s="19" t="s">
        <v>470</v>
      </c>
      <c r="CC93" s="19" t="s">
        <v>470</v>
      </c>
      <c r="CD93" s="19" t="s">
        <v>470</v>
      </c>
      <c r="CE93" s="19" t="s">
        <v>470</v>
      </c>
      <c r="CF93" s="19" t="s">
        <v>470</v>
      </c>
      <c r="CG93" s="20">
        <v>0</v>
      </c>
      <c r="CH93" s="19"/>
      <c r="CI93" s="19"/>
      <c r="CJ93">
        <v>87</v>
      </c>
      <c r="CK93" t="str">
        <f t="shared" si="30"/>
        <v>Neg</v>
      </c>
      <c r="CL93" t="str">
        <f t="shared" si="31"/>
        <v/>
      </c>
      <c r="CN93" s="18">
        <v>278</v>
      </c>
      <c r="CO93" s="19">
        <v>12.19</v>
      </c>
      <c r="CP93" s="19">
        <v>1.5990000000000001E-2</v>
      </c>
      <c r="CQ93" s="19">
        <v>4</v>
      </c>
      <c r="CR93" s="19" t="s">
        <v>872</v>
      </c>
      <c r="CS93" s="19" t="s">
        <v>11</v>
      </c>
      <c r="CT93" s="19" t="b">
        <v>0</v>
      </c>
      <c r="CU93" s="19" t="b">
        <v>0</v>
      </c>
      <c r="CV93" s="19" t="b">
        <v>0</v>
      </c>
      <c r="CW93" s="19" t="b">
        <v>0</v>
      </c>
      <c r="CX93" s="19" t="b">
        <v>0</v>
      </c>
      <c r="CY93" s="20">
        <v>0</v>
      </c>
    </row>
    <row r="94" spans="2:103">
      <c r="B94">
        <v>88</v>
      </c>
      <c r="C94" s="11" t="str">
        <f t="shared" si="18"/>
        <v>No</v>
      </c>
      <c r="D94" s="11" t="str">
        <f t="shared" si="19"/>
        <v>Yes</v>
      </c>
      <c r="E94" s="13" t="str">
        <f t="shared" si="20"/>
        <v>Yes</v>
      </c>
      <c r="F94" s="41">
        <f t="shared" si="21"/>
        <v>7.3969999999999999E-14</v>
      </c>
      <c r="G94" s="38"/>
      <c r="H94" s="38" t="str">
        <f t="shared" si="22"/>
        <v>No</v>
      </c>
      <c r="I94" s="38" t="str">
        <f t="shared" si="23"/>
        <v>No</v>
      </c>
      <c r="K94" s="39"/>
      <c r="L94" s="19"/>
      <c r="N94" s="18">
        <v>88</v>
      </c>
      <c r="O94" s="27"/>
      <c r="P94" s="27"/>
      <c r="Q94" s="27"/>
      <c r="R94" s="27"/>
      <c r="S94" s="19"/>
      <c r="T94" s="19"/>
      <c r="U94" s="19"/>
      <c r="V94" s="19"/>
      <c r="W94" s="28">
        <v>88</v>
      </c>
      <c r="X94" s="28">
        <v>60.47</v>
      </c>
      <c r="Y94" s="28">
        <v>7.3969999999999999E-14</v>
      </c>
      <c r="Z94" s="28">
        <v>2</v>
      </c>
      <c r="AA94" s="29">
        <v>88</v>
      </c>
      <c r="AB94" s="29">
        <v>42.046999999999997</v>
      </c>
      <c r="AC94" s="29">
        <v>5.7630000000000001E-8</v>
      </c>
      <c r="AD94" s="30">
        <v>5</v>
      </c>
      <c r="AH94">
        <v>88</v>
      </c>
      <c r="AI94" t="str">
        <f t="shared" si="24"/>
        <v>Neg</v>
      </c>
      <c r="AJ94" t="str">
        <f t="shared" si="25"/>
        <v/>
      </c>
      <c r="AL94" s="18"/>
      <c r="AM94" s="19"/>
      <c r="AN94" s="19"/>
      <c r="AO94" s="19"/>
      <c r="AP94" s="19" t="s">
        <v>264</v>
      </c>
      <c r="AQ94" s="19"/>
      <c r="AR94" s="19" t="s">
        <v>470</v>
      </c>
      <c r="AS94" s="19" t="s">
        <v>470</v>
      </c>
      <c r="AT94" s="19" t="s">
        <v>470</v>
      </c>
      <c r="AU94" s="19" t="s">
        <v>470</v>
      </c>
      <c r="AV94" s="19" t="s">
        <v>470</v>
      </c>
      <c r="AW94" s="20">
        <v>0</v>
      </c>
      <c r="AX94" s="19"/>
      <c r="AY94" s="19"/>
      <c r="AZ94">
        <v>88</v>
      </c>
      <c r="BA94" t="str">
        <f t="shared" si="26"/>
        <v>Neg</v>
      </c>
      <c r="BB94" t="str">
        <f t="shared" si="27"/>
        <v/>
      </c>
      <c r="BD94" s="18"/>
      <c r="BE94" s="19"/>
      <c r="BF94" s="35"/>
      <c r="BG94" s="19"/>
      <c r="BH94" s="19" t="s">
        <v>557</v>
      </c>
      <c r="BI94" s="19"/>
      <c r="BJ94" s="19" t="s">
        <v>470</v>
      </c>
      <c r="BK94" s="19" t="s">
        <v>470</v>
      </c>
      <c r="BL94" s="19" t="s">
        <v>470</v>
      </c>
      <c r="BM94" s="19" t="s">
        <v>470</v>
      </c>
      <c r="BN94" s="19" t="s">
        <v>470</v>
      </c>
      <c r="BO94" s="20">
        <v>0</v>
      </c>
      <c r="BP94" s="19"/>
      <c r="BQ94" s="19"/>
      <c r="BR94">
        <v>88</v>
      </c>
      <c r="BS94" t="str">
        <f t="shared" si="28"/>
        <v>Neg</v>
      </c>
      <c r="BT94" t="str">
        <f t="shared" si="29"/>
        <v/>
      </c>
      <c r="BU94" s="19"/>
      <c r="BV94" s="18"/>
      <c r="BW94" s="19"/>
      <c r="BX94" s="35"/>
      <c r="BY94" s="19"/>
      <c r="BZ94" s="19" t="s">
        <v>140</v>
      </c>
      <c r="CA94" s="19"/>
      <c r="CB94" s="19" t="s">
        <v>470</v>
      </c>
      <c r="CC94" s="19" t="s">
        <v>470</v>
      </c>
      <c r="CD94" s="19" t="s">
        <v>470</v>
      </c>
      <c r="CE94" s="19" t="s">
        <v>470</v>
      </c>
      <c r="CF94" s="19" t="s">
        <v>470</v>
      </c>
      <c r="CG94" s="20">
        <v>0</v>
      </c>
      <c r="CH94" s="19"/>
      <c r="CI94" s="19"/>
      <c r="CJ94">
        <v>88</v>
      </c>
      <c r="CK94" t="str">
        <f t="shared" si="30"/>
        <v>Neg</v>
      </c>
      <c r="CL94" t="str">
        <f t="shared" si="31"/>
        <v/>
      </c>
      <c r="CN94" s="18"/>
      <c r="CO94" s="19"/>
      <c r="CP94" s="19"/>
      <c r="CQ94" s="19"/>
      <c r="CR94" s="19" t="s">
        <v>873</v>
      </c>
      <c r="CS94" s="19"/>
      <c r="CT94" s="19" t="s">
        <v>470</v>
      </c>
      <c r="CU94" s="19" t="s">
        <v>470</v>
      </c>
      <c r="CV94" s="19" t="s">
        <v>470</v>
      </c>
      <c r="CW94" s="19" t="s">
        <v>470</v>
      </c>
      <c r="CX94" s="19" t="s">
        <v>470</v>
      </c>
      <c r="CY94" s="20">
        <v>0</v>
      </c>
    </row>
    <row r="95" spans="2:103">
      <c r="B95">
        <v>89</v>
      </c>
      <c r="C95" s="11" t="str">
        <f t="shared" si="18"/>
        <v>No</v>
      </c>
      <c r="D95" s="11" t="str">
        <f t="shared" si="19"/>
        <v>No</v>
      </c>
      <c r="E95" s="13" t="str">
        <f t="shared" si="20"/>
        <v>No</v>
      </c>
      <c r="F95" s="41" t="str">
        <f t="shared" si="21"/>
        <v/>
      </c>
      <c r="G95" s="38"/>
      <c r="H95" s="38" t="str">
        <f t="shared" si="22"/>
        <v>No</v>
      </c>
      <c r="I95" s="38" t="str">
        <f t="shared" si="23"/>
        <v>No</v>
      </c>
      <c r="K95" s="39"/>
      <c r="L95" s="19"/>
      <c r="N95" s="18">
        <v>89</v>
      </c>
      <c r="O95" s="27"/>
      <c r="P95" s="27"/>
      <c r="Q95" s="27"/>
      <c r="R95" s="27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20"/>
      <c r="AH95">
        <v>89</v>
      </c>
      <c r="AI95" t="str">
        <f t="shared" si="24"/>
        <v>Neg</v>
      </c>
      <c r="AJ95" t="str">
        <f t="shared" si="25"/>
        <v/>
      </c>
      <c r="AL95" s="18">
        <v>124</v>
      </c>
      <c r="AM95" s="19">
        <v>61.576000000000001</v>
      </c>
      <c r="AN95" s="19">
        <v>4.2559999999999997E-14</v>
      </c>
      <c r="AO95" s="19">
        <v>2</v>
      </c>
      <c r="AP95" s="19" t="s">
        <v>265</v>
      </c>
      <c r="AQ95" s="19" t="s">
        <v>11</v>
      </c>
      <c r="AR95" s="19" t="s">
        <v>470</v>
      </c>
      <c r="AS95" s="19" t="s">
        <v>470</v>
      </c>
      <c r="AT95" s="19" t="s">
        <v>470</v>
      </c>
      <c r="AU95" s="19" t="s">
        <v>470</v>
      </c>
      <c r="AV95" s="19" t="s">
        <v>470</v>
      </c>
      <c r="AW95" s="20">
        <v>0</v>
      </c>
      <c r="AX95" s="19"/>
      <c r="AY95" s="19"/>
      <c r="AZ95">
        <v>89</v>
      </c>
      <c r="BA95" t="str">
        <f t="shared" si="26"/>
        <v>Neg</v>
      </c>
      <c r="BB95" t="str">
        <f t="shared" si="27"/>
        <v/>
      </c>
      <c r="BD95" s="18">
        <v>151</v>
      </c>
      <c r="BE95" s="19">
        <v>39.529000000000003</v>
      </c>
      <c r="BF95" s="35">
        <v>1.8580000000000001E-7</v>
      </c>
      <c r="BG95" s="19">
        <v>5</v>
      </c>
      <c r="BH95" s="19" t="s">
        <v>558</v>
      </c>
      <c r="BI95" s="19" t="s">
        <v>11</v>
      </c>
      <c r="BJ95" s="19" t="s">
        <v>470</v>
      </c>
      <c r="BK95" s="19" t="s">
        <v>470</v>
      </c>
      <c r="BL95" s="19" t="s">
        <v>470</v>
      </c>
      <c r="BM95" s="19" t="s">
        <v>470</v>
      </c>
      <c r="BN95" s="19" t="s">
        <v>470</v>
      </c>
      <c r="BO95" s="20">
        <v>0</v>
      </c>
      <c r="BP95" s="19"/>
      <c r="BQ95" s="19"/>
      <c r="BR95">
        <v>89</v>
      </c>
      <c r="BS95" t="str">
        <f t="shared" si="28"/>
        <v>Neg</v>
      </c>
      <c r="BT95" t="str">
        <f t="shared" si="29"/>
        <v/>
      </c>
      <c r="BU95" s="19"/>
      <c r="BV95" s="18">
        <v>327</v>
      </c>
      <c r="BW95" s="19">
        <v>6.5330000000000004</v>
      </c>
      <c r="BX95" s="19">
        <v>1.059E-2</v>
      </c>
      <c r="BY95" s="19">
        <v>1</v>
      </c>
      <c r="BZ95" s="19" t="s">
        <v>141</v>
      </c>
      <c r="CA95" s="19" t="s">
        <v>11</v>
      </c>
      <c r="CB95" s="19" t="s">
        <v>470</v>
      </c>
      <c r="CC95" s="19" t="s">
        <v>470</v>
      </c>
      <c r="CD95" s="19" t="s">
        <v>470</v>
      </c>
      <c r="CE95" s="19" t="s">
        <v>470</v>
      </c>
      <c r="CF95" s="19" t="s">
        <v>470</v>
      </c>
      <c r="CG95" s="20">
        <v>0</v>
      </c>
      <c r="CH95" s="19"/>
      <c r="CI95" s="19"/>
      <c r="CJ95">
        <v>89</v>
      </c>
      <c r="CK95" t="str">
        <f t="shared" si="30"/>
        <v>Neg</v>
      </c>
      <c r="CL95">
        <f t="shared" si="31"/>
        <v>286</v>
      </c>
      <c r="CN95" s="18">
        <v>286</v>
      </c>
      <c r="CO95" s="19">
        <v>6.15</v>
      </c>
      <c r="CP95" s="19">
        <v>4.6190000000000002E-2</v>
      </c>
      <c r="CQ95" s="19">
        <v>2</v>
      </c>
      <c r="CR95" s="19" t="s">
        <v>874</v>
      </c>
      <c r="CS95" s="19" t="s">
        <v>11</v>
      </c>
      <c r="CT95" s="19" t="s">
        <v>470</v>
      </c>
      <c r="CU95" s="19" t="b">
        <v>0</v>
      </c>
      <c r="CV95" s="19" t="b">
        <v>0</v>
      </c>
      <c r="CW95" s="19" t="b">
        <v>1</v>
      </c>
      <c r="CX95" s="19" t="b">
        <v>0</v>
      </c>
      <c r="CY95" s="20">
        <v>1</v>
      </c>
    </row>
    <row r="96" spans="2:103">
      <c r="B96">
        <v>90</v>
      </c>
      <c r="C96" s="11" t="str">
        <f t="shared" si="18"/>
        <v>No</v>
      </c>
      <c r="D96" s="11" t="str">
        <f t="shared" si="19"/>
        <v>Yes</v>
      </c>
      <c r="E96" s="13" t="str">
        <f t="shared" si="20"/>
        <v>No</v>
      </c>
      <c r="F96" s="41">
        <f t="shared" si="21"/>
        <v>4.4010000000000001E-2</v>
      </c>
      <c r="G96" s="38"/>
      <c r="H96" s="38" t="str">
        <f t="shared" si="22"/>
        <v>No</v>
      </c>
      <c r="I96" s="38" t="str">
        <f t="shared" si="23"/>
        <v>Yes</v>
      </c>
      <c r="K96" s="39"/>
      <c r="L96" s="19"/>
      <c r="N96" s="18">
        <v>90</v>
      </c>
      <c r="O96" s="27"/>
      <c r="P96" s="27"/>
      <c r="Q96" s="27"/>
      <c r="R96" s="27"/>
      <c r="S96" s="19"/>
      <c r="T96" s="19"/>
      <c r="U96" s="19"/>
      <c r="V96" s="19"/>
      <c r="W96" s="28">
        <v>90</v>
      </c>
      <c r="X96" s="28">
        <v>8.0990000000000002</v>
      </c>
      <c r="Y96" s="28">
        <v>4.4010000000000001E-2</v>
      </c>
      <c r="Z96" s="28">
        <v>3</v>
      </c>
      <c r="AA96" s="19"/>
      <c r="AB96" s="19"/>
      <c r="AC96" s="19"/>
      <c r="AD96" s="20"/>
      <c r="AH96">
        <v>90</v>
      </c>
      <c r="AI96" t="str">
        <f t="shared" si="24"/>
        <v>Pos</v>
      </c>
      <c r="AJ96" t="str">
        <f t="shared" si="25"/>
        <v/>
      </c>
      <c r="AL96" s="18"/>
      <c r="AM96" s="19"/>
      <c r="AN96" s="19"/>
      <c r="AO96" s="19"/>
      <c r="AP96" s="19" t="s">
        <v>255</v>
      </c>
      <c r="AQ96" s="19"/>
      <c r="AR96" s="19" t="s">
        <v>470</v>
      </c>
      <c r="AS96" s="19" t="s">
        <v>470</v>
      </c>
      <c r="AT96" s="19" t="s">
        <v>470</v>
      </c>
      <c r="AU96" s="19" t="s">
        <v>470</v>
      </c>
      <c r="AV96" s="19" t="s">
        <v>470</v>
      </c>
      <c r="AW96" s="20">
        <v>0</v>
      </c>
      <c r="AX96" s="19"/>
      <c r="AY96" s="19"/>
      <c r="AZ96">
        <v>90</v>
      </c>
      <c r="BA96" t="str">
        <f t="shared" si="26"/>
        <v>Neg</v>
      </c>
      <c r="BB96" t="str">
        <f t="shared" si="27"/>
        <v/>
      </c>
      <c r="BD96" s="18"/>
      <c r="BE96" s="19"/>
      <c r="BF96" s="35"/>
      <c r="BG96" s="19"/>
      <c r="BH96" s="19" t="s">
        <v>559</v>
      </c>
      <c r="BI96" s="19"/>
      <c r="BJ96" s="19" t="s">
        <v>470</v>
      </c>
      <c r="BK96" s="19" t="s">
        <v>470</v>
      </c>
      <c r="BL96" s="19" t="s">
        <v>470</v>
      </c>
      <c r="BM96" s="19" t="s">
        <v>470</v>
      </c>
      <c r="BN96" s="19" t="s">
        <v>470</v>
      </c>
      <c r="BO96" s="20">
        <v>0</v>
      </c>
      <c r="BP96" s="19"/>
      <c r="BQ96" s="19"/>
      <c r="BR96">
        <v>90</v>
      </c>
      <c r="BS96" t="str">
        <f t="shared" si="28"/>
        <v>Neg</v>
      </c>
      <c r="BT96" t="str">
        <f t="shared" si="29"/>
        <v/>
      </c>
      <c r="BU96" s="19"/>
      <c r="BV96" s="18"/>
      <c r="BW96" s="19"/>
      <c r="BX96" s="19"/>
      <c r="BY96" s="19"/>
      <c r="BZ96" s="19" t="s">
        <v>142</v>
      </c>
      <c r="CA96" s="19"/>
      <c r="CB96" s="19" t="s">
        <v>470</v>
      </c>
      <c r="CC96" s="19" t="s">
        <v>470</v>
      </c>
      <c r="CD96" s="19" t="s">
        <v>470</v>
      </c>
      <c r="CE96" s="19" t="s">
        <v>470</v>
      </c>
      <c r="CF96" s="19" t="s">
        <v>470</v>
      </c>
      <c r="CG96" s="20">
        <v>0</v>
      </c>
      <c r="CH96" s="19"/>
      <c r="CI96" s="19"/>
      <c r="CJ96">
        <v>90</v>
      </c>
      <c r="CK96" t="str">
        <f t="shared" si="30"/>
        <v>Neg</v>
      </c>
      <c r="CL96" t="str">
        <f t="shared" si="31"/>
        <v/>
      </c>
      <c r="CN96" s="18"/>
      <c r="CO96" s="19"/>
      <c r="CP96" s="19"/>
      <c r="CQ96" s="19"/>
      <c r="CR96" s="19" t="s">
        <v>875</v>
      </c>
      <c r="CS96" s="19"/>
      <c r="CT96" s="19" t="s">
        <v>470</v>
      </c>
      <c r="CU96" s="19" t="s">
        <v>470</v>
      </c>
      <c r="CV96" s="19" t="s">
        <v>470</v>
      </c>
      <c r="CW96" s="19" t="s">
        <v>470</v>
      </c>
      <c r="CX96" s="19" t="s">
        <v>470</v>
      </c>
      <c r="CY96" s="20">
        <v>0</v>
      </c>
    </row>
    <row r="97" spans="2:103">
      <c r="B97">
        <v>91</v>
      </c>
      <c r="C97" s="11" t="str">
        <f t="shared" si="18"/>
        <v>Yes</v>
      </c>
      <c r="D97" s="11" t="str">
        <f t="shared" si="19"/>
        <v>Yes</v>
      </c>
      <c r="E97" s="13" t="str">
        <f t="shared" si="20"/>
        <v>No</v>
      </c>
      <c r="F97" s="41" t="str">
        <f t="shared" si="21"/>
        <v/>
      </c>
      <c r="G97" s="38" t="s">
        <v>3</v>
      </c>
      <c r="H97" s="38" t="str">
        <f t="shared" si="22"/>
        <v>Yes</v>
      </c>
      <c r="I97" s="38" t="str">
        <f t="shared" si="23"/>
        <v>Yes</v>
      </c>
      <c r="K97" s="39"/>
      <c r="L97" s="19"/>
      <c r="N97" s="18">
        <v>91</v>
      </c>
      <c r="O97" s="33">
        <v>91</v>
      </c>
      <c r="P97" s="33">
        <v>741.47199999999998</v>
      </c>
      <c r="Q97" s="33">
        <v>5.2849999999999997E-158</v>
      </c>
      <c r="R97" s="33">
        <v>5</v>
      </c>
      <c r="S97" s="32">
        <v>91</v>
      </c>
      <c r="T97" s="32">
        <v>1316.5709999999999</v>
      </c>
      <c r="U97" s="32">
        <v>2.8010000000000001E-281</v>
      </c>
      <c r="V97" s="32">
        <v>6</v>
      </c>
      <c r="W97" s="28">
        <v>91</v>
      </c>
      <c r="X97" s="28">
        <v>304.54700000000003</v>
      </c>
      <c r="Y97" s="28">
        <v>1.132E-64</v>
      </c>
      <c r="Z97" s="28">
        <v>4</v>
      </c>
      <c r="AA97" s="29">
        <v>91</v>
      </c>
      <c r="AB97" s="29">
        <v>1715.67</v>
      </c>
      <c r="AC97" s="29">
        <v>0</v>
      </c>
      <c r="AD97" s="30">
        <v>7</v>
      </c>
      <c r="AH97">
        <v>91</v>
      </c>
      <c r="AI97" t="str">
        <f t="shared" si="24"/>
        <v>Neg</v>
      </c>
      <c r="AJ97" t="str">
        <f t="shared" si="25"/>
        <v/>
      </c>
      <c r="AL97" s="18">
        <v>128</v>
      </c>
      <c r="AM97" s="19">
        <v>7.343</v>
      </c>
      <c r="AN97" s="19">
        <v>6.7340000000000004E-3</v>
      </c>
      <c r="AO97" s="19">
        <v>1</v>
      </c>
      <c r="AP97" s="19" t="s">
        <v>266</v>
      </c>
      <c r="AQ97" s="19" t="s">
        <v>11</v>
      </c>
      <c r="AR97" s="19" t="s">
        <v>470</v>
      </c>
      <c r="AS97" s="19" t="s">
        <v>470</v>
      </c>
      <c r="AT97" s="19" t="s">
        <v>470</v>
      </c>
      <c r="AU97" s="19" t="s">
        <v>470</v>
      </c>
      <c r="AV97" s="19" t="s">
        <v>470</v>
      </c>
      <c r="AW97" s="20">
        <v>0</v>
      </c>
      <c r="AX97" s="19"/>
      <c r="AY97" s="19"/>
      <c r="AZ97">
        <v>91</v>
      </c>
      <c r="BA97" t="str">
        <f t="shared" si="26"/>
        <v>Pos</v>
      </c>
      <c r="BB97" t="str">
        <f t="shared" si="27"/>
        <v/>
      </c>
      <c r="BD97" s="18">
        <v>154</v>
      </c>
      <c r="BE97" s="19">
        <v>99.992000000000004</v>
      </c>
      <c r="BF97" s="35">
        <v>9.8740000000000005E-21</v>
      </c>
      <c r="BG97" s="19">
        <v>4</v>
      </c>
      <c r="BH97" s="19" t="s">
        <v>560</v>
      </c>
      <c r="BI97" s="19" t="s">
        <v>11</v>
      </c>
      <c r="BJ97" s="19" t="s">
        <v>470</v>
      </c>
      <c r="BK97" s="19" t="s">
        <v>470</v>
      </c>
      <c r="BL97" s="19" t="s">
        <v>470</v>
      </c>
      <c r="BM97" s="19" t="s">
        <v>470</v>
      </c>
      <c r="BN97" s="19" t="s">
        <v>470</v>
      </c>
      <c r="BO97" s="20">
        <v>0</v>
      </c>
      <c r="BP97" s="19"/>
      <c r="BQ97" s="19"/>
      <c r="BR97">
        <v>91</v>
      </c>
      <c r="BS97" t="str">
        <f t="shared" si="28"/>
        <v>Neg</v>
      </c>
      <c r="BT97">
        <f t="shared" si="29"/>
        <v>341</v>
      </c>
      <c r="BU97" s="19"/>
      <c r="BV97" s="18">
        <v>341</v>
      </c>
      <c r="BW97" s="19">
        <v>4.3449999999999998</v>
      </c>
      <c r="BX97" s="19">
        <v>3.712E-2</v>
      </c>
      <c r="BY97" s="19">
        <v>1</v>
      </c>
      <c r="BZ97" s="19" t="s">
        <v>144</v>
      </c>
      <c r="CA97" s="19" t="s">
        <v>11</v>
      </c>
      <c r="CB97" s="19" t="s">
        <v>470</v>
      </c>
      <c r="CC97" s="19" t="b">
        <v>0</v>
      </c>
      <c r="CD97" s="19" t="b">
        <v>0</v>
      </c>
      <c r="CE97" s="19" t="b">
        <v>1</v>
      </c>
      <c r="CF97" s="19" t="b">
        <v>0</v>
      </c>
      <c r="CG97" s="20">
        <v>1</v>
      </c>
      <c r="CH97" s="19"/>
      <c r="CI97" s="19"/>
      <c r="CJ97">
        <v>91</v>
      </c>
      <c r="CK97" t="str">
        <f t="shared" si="30"/>
        <v>Neg</v>
      </c>
      <c r="CL97" t="str">
        <f t="shared" si="31"/>
        <v/>
      </c>
      <c r="CN97" s="18">
        <v>289</v>
      </c>
      <c r="CO97" s="19">
        <v>34.572000000000003</v>
      </c>
      <c r="CP97" s="35">
        <v>5.6860000000000005E-7</v>
      </c>
      <c r="CQ97" s="19">
        <v>4</v>
      </c>
      <c r="CR97" s="19" t="s">
        <v>876</v>
      </c>
      <c r="CS97" s="19" t="s">
        <v>11</v>
      </c>
      <c r="CT97" s="19" t="s">
        <v>470</v>
      </c>
      <c r="CU97" s="19" t="s">
        <v>470</v>
      </c>
      <c r="CV97" s="19" t="s">
        <v>470</v>
      </c>
      <c r="CW97" s="19" t="s">
        <v>470</v>
      </c>
      <c r="CX97" s="19" t="s">
        <v>470</v>
      </c>
      <c r="CY97" s="20">
        <v>0</v>
      </c>
    </row>
    <row r="98" spans="2:103">
      <c r="B98">
        <v>92</v>
      </c>
      <c r="C98" s="11" t="str">
        <f t="shared" si="18"/>
        <v>No</v>
      </c>
      <c r="D98" s="11" t="str">
        <f t="shared" si="19"/>
        <v>No</v>
      </c>
      <c r="E98" s="13" t="str">
        <f t="shared" si="20"/>
        <v>No</v>
      </c>
      <c r="F98" s="41" t="str">
        <f t="shared" si="21"/>
        <v/>
      </c>
      <c r="G98" s="38"/>
      <c r="H98" s="38" t="str">
        <f t="shared" si="22"/>
        <v>No</v>
      </c>
      <c r="I98" s="38" t="str">
        <f t="shared" si="23"/>
        <v>No</v>
      </c>
      <c r="K98" s="39"/>
      <c r="L98" s="19"/>
      <c r="N98" s="18">
        <v>92</v>
      </c>
      <c r="O98" s="27"/>
      <c r="P98" s="27"/>
      <c r="Q98" s="27"/>
      <c r="R98" s="27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20"/>
      <c r="AH98">
        <v>92</v>
      </c>
      <c r="AI98" t="str">
        <f t="shared" si="24"/>
        <v>Neg</v>
      </c>
      <c r="AJ98" t="str">
        <f t="shared" si="25"/>
        <v/>
      </c>
      <c r="AL98" s="18"/>
      <c r="AM98" s="19"/>
      <c r="AN98" s="19"/>
      <c r="AO98" s="19"/>
      <c r="AP98" s="19" t="s">
        <v>199</v>
      </c>
      <c r="AQ98" s="19"/>
      <c r="AR98" s="19" t="s">
        <v>470</v>
      </c>
      <c r="AS98" s="19" t="s">
        <v>470</v>
      </c>
      <c r="AT98" s="19" t="s">
        <v>470</v>
      </c>
      <c r="AU98" s="19" t="s">
        <v>470</v>
      </c>
      <c r="AV98" s="19" t="s">
        <v>470</v>
      </c>
      <c r="AW98" s="20">
        <v>0</v>
      </c>
      <c r="AX98" s="19"/>
      <c r="AY98" s="19"/>
      <c r="AZ98">
        <v>92</v>
      </c>
      <c r="BA98" t="str">
        <f t="shared" si="26"/>
        <v>Neg</v>
      </c>
      <c r="BB98" t="str">
        <f t="shared" si="27"/>
        <v/>
      </c>
      <c r="BD98" s="18"/>
      <c r="BE98" s="19"/>
      <c r="BF98" s="35"/>
      <c r="BG98" s="19"/>
      <c r="BH98" s="19" t="s">
        <v>561</v>
      </c>
      <c r="BI98" s="19"/>
      <c r="BJ98" s="19" t="s">
        <v>470</v>
      </c>
      <c r="BK98" s="19" t="s">
        <v>470</v>
      </c>
      <c r="BL98" s="19" t="s">
        <v>470</v>
      </c>
      <c r="BM98" s="19" t="s">
        <v>470</v>
      </c>
      <c r="BN98" s="19" t="s">
        <v>470</v>
      </c>
      <c r="BO98" s="20">
        <v>0</v>
      </c>
      <c r="BP98" s="19"/>
      <c r="BQ98" s="19"/>
      <c r="BR98">
        <v>92</v>
      </c>
      <c r="BS98" t="str">
        <f t="shared" si="28"/>
        <v>Neg</v>
      </c>
      <c r="BT98" t="str">
        <f t="shared" si="29"/>
        <v/>
      </c>
      <c r="BU98" s="19"/>
      <c r="BV98" s="18"/>
      <c r="BW98" s="19"/>
      <c r="BX98" s="19"/>
      <c r="BY98" s="19"/>
      <c r="BZ98" s="19" t="s">
        <v>145</v>
      </c>
      <c r="CA98" s="19"/>
      <c r="CB98" s="19" t="s">
        <v>470</v>
      </c>
      <c r="CC98" s="19" t="s">
        <v>470</v>
      </c>
      <c r="CD98" s="19" t="s">
        <v>470</v>
      </c>
      <c r="CE98" s="19" t="s">
        <v>470</v>
      </c>
      <c r="CF98" s="19" t="s">
        <v>470</v>
      </c>
      <c r="CG98" s="20">
        <v>0</v>
      </c>
      <c r="CH98" s="19"/>
      <c r="CI98" s="19"/>
      <c r="CJ98">
        <v>92</v>
      </c>
      <c r="CK98" t="str">
        <f t="shared" si="30"/>
        <v>Neg</v>
      </c>
      <c r="CL98" t="str">
        <f t="shared" si="31"/>
        <v/>
      </c>
      <c r="CN98" s="18"/>
      <c r="CO98" s="19"/>
      <c r="CP98" s="35"/>
      <c r="CQ98" s="19"/>
      <c r="CR98" s="19" t="s">
        <v>877</v>
      </c>
      <c r="CS98" s="19"/>
      <c r="CT98" s="19" t="s">
        <v>470</v>
      </c>
      <c r="CU98" s="19" t="s">
        <v>470</v>
      </c>
      <c r="CV98" s="19" t="s">
        <v>470</v>
      </c>
      <c r="CW98" s="19" t="s">
        <v>470</v>
      </c>
      <c r="CX98" s="19" t="s">
        <v>470</v>
      </c>
      <c r="CY98" s="20">
        <v>0</v>
      </c>
    </row>
    <row r="99" spans="2:103">
      <c r="B99">
        <v>93</v>
      </c>
      <c r="C99" s="11" t="str">
        <f t="shared" si="18"/>
        <v>No</v>
      </c>
      <c r="D99" s="11" t="str">
        <f t="shared" si="19"/>
        <v>No</v>
      </c>
      <c r="E99" s="13" t="str">
        <f t="shared" si="20"/>
        <v>No</v>
      </c>
      <c r="F99" s="41" t="str">
        <f t="shared" si="21"/>
        <v/>
      </c>
      <c r="G99" s="38"/>
      <c r="H99" s="38" t="str">
        <f t="shared" si="22"/>
        <v>No</v>
      </c>
      <c r="I99" s="38" t="str">
        <f t="shared" si="23"/>
        <v>No</v>
      </c>
      <c r="K99" s="39"/>
      <c r="L99" s="19"/>
      <c r="N99" s="18">
        <v>93</v>
      </c>
      <c r="O99" s="27"/>
      <c r="P99" s="27"/>
      <c r="Q99" s="27"/>
      <c r="R99" s="27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20"/>
      <c r="AH99">
        <v>93</v>
      </c>
      <c r="AI99" t="str">
        <f t="shared" si="24"/>
        <v>Neg</v>
      </c>
      <c r="AJ99" t="str">
        <f t="shared" si="25"/>
        <v/>
      </c>
      <c r="AL99" s="18">
        <v>137</v>
      </c>
      <c r="AM99" s="19">
        <v>10.176</v>
      </c>
      <c r="AN99" s="19">
        <v>1.7129999999999999E-2</v>
      </c>
      <c r="AO99" s="19">
        <v>3</v>
      </c>
      <c r="AP99" s="19" t="s">
        <v>267</v>
      </c>
      <c r="AQ99" s="19" t="s">
        <v>11</v>
      </c>
      <c r="AR99" s="19" t="s">
        <v>470</v>
      </c>
      <c r="AS99" s="19" t="s">
        <v>470</v>
      </c>
      <c r="AT99" s="19" t="s">
        <v>470</v>
      </c>
      <c r="AU99" s="19" t="s">
        <v>470</v>
      </c>
      <c r="AV99" s="19" t="s">
        <v>470</v>
      </c>
      <c r="AW99" s="20">
        <v>0</v>
      </c>
      <c r="AX99" s="19"/>
      <c r="AY99" s="19"/>
      <c r="AZ99">
        <v>93</v>
      </c>
      <c r="BA99" t="str">
        <f t="shared" si="26"/>
        <v>Neg</v>
      </c>
      <c r="BB99" t="str">
        <f t="shared" si="27"/>
        <v/>
      </c>
      <c r="BD99" s="18">
        <v>156</v>
      </c>
      <c r="BE99" s="19">
        <v>37.472000000000001</v>
      </c>
      <c r="BF99" s="35">
        <v>4.8159999999999997E-7</v>
      </c>
      <c r="BG99" s="19">
        <v>5</v>
      </c>
      <c r="BH99" s="19" t="s">
        <v>562</v>
      </c>
      <c r="BI99" s="19" t="s">
        <v>11</v>
      </c>
      <c r="BJ99" s="19" t="s">
        <v>470</v>
      </c>
      <c r="BK99" s="19" t="s">
        <v>470</v>
      </c>
      <c r="BL99" s="19" t="s">
        <v>470</v>
      </c>
      <c r="BM99" s="19" t="s">
        <v>470</v>
      </c>
      <c r="BN99" s="19" t="s">
        <v>470</v>
      </c>
      <c r="BO99" s="20">
        <v>0</v>
      </c>
      <c r="BP99" s="19"/>
      <c r="BQ99" s="19"/>
      <c r="BR99">
        <v>93</v>
      </c>
      <c r="BS99" t="str">
        <f t="shared" si="28"/>
        <v>Neg</v>
      </c>
      <c r="BT99" t="str">
        <f t="shared" si="29"/>
        <v/>
      </c>
      <c r="BU99" s="19"/>
      <c r="BV99" s="18">
        <v>382</v>
      </c>
      <c r="BW99" s="19">
        <v>21.614999999999998</v>
      </c>
      <c r="BX99" s="35">
        <v>3.3330000000000001E-6</v>
      </c>
      <c r="BY99" s="19">
        <v>1</v>
      </c>
      <c r="BZ99" s="19" t="s">
        <v>146</v>
      </c>
      <c r="CA99" s="19" t="s">
        <v>11</v>
      </c>
      <c r="CB99" s="19" t="s">
        <v>470</v>
      </c>
      <c r="CC99" s="19" t="s">
        <v>470</v>
      </c>
      <c r="CD99" s="19" t="s">
        <v>470</v>
      </c>
      <c r="CE99" s="19" t="s">
        <v>470</v>
      </c>
      <c r="CF99" s="19" t="s">
        <v>470</v>
      </c>
      <c r="CG99" s="20">
        <v>0</v>
      </c>
      <c r="CH99" s="19"/>
      <c r="CI99" s="19"/>
      <c r="CJ99">
        <v>93</v>
      </c>
      <c r="CK99" t="str">
        <f t="shared" si="30"/>
        <v>Neg</v>
      </c>
      <c r="CL99" t="str">
        <f t="shared" si="31"/>
        <v/>
      </c>
      <c r="CN99" s="18">
        <v>291</v>
      </c>
      <c r="CO99" s="19">
        <v>38.985999999999997</v>
      </c>
      <c r="CP99" s="35">
        <v>1.747E-8</v>
      </c>
      <c r="CQ99" s="19">
        <v>3</v>
      </c>
      <c r="CR99" s="19" t="s">
        <v>878</v>
      </c>
      <c r="CS99" s="19" t="s">
        <v>11</v>
      </c>
      <c r="CT99" s="19" t="s">
        <v>470</v>
      </c>
      <c r="CU99" s="19" t="s">
        <v>470</v>
      </c>
      <c r="CV99" s="19" t="s">
        <v>470</v>
      </c>
      <c r="CW99" s="19" t="s">
        <v>470</v>
      </c>
      <c r="CX99" s="19" t="s">
        <v>470</v>
      </c>
      <c r="CY99" s="20">
        <v>0</v>
      </c>
    </row>
    <row r="100" spans="2:103">
      <c r="B100">
        <v>94</v>
      </c>
      <c r="C100" s="11" t="str">
        <f t="shared" si="18"/>
        <v>No</v>
      </c>
      <c r="D100" s="11" t="str">
        <f t="shared" si="19"/>
        <v>No</v>
      </c>
      <c r="E100" s="13" t="str">
        <f t="shared" si="20"/>
        <v>No</v>
      </c>
      <c r="F100" s="41" t="str">
        <f t="shared" si="21"/>
        <v/>
      </c>
      <c r="G100" s="38"/>
      <c r="H100" s="38" t="str">
        <f t="shared" si="22"/>
        <v>No</v>
      </c>
      <c r="I100" s="38" t="str">
        <f t="shared" si="23"/>
        <v>No</v>
      </c>
      <c r="K100" s="39"/>
      <c r="L100" s="19"/>
      <c r="N100" s="18">
        <v>94</v>
      </c>
      <c r="O100" s="27"/>
      <c r="P100" s="27"/>
      <c r="Q100" s="27"/>
      <c r="R100" s="27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20"/>
      <c r="AH100">
        <v>94</v>
      </c>
      <c r="AI100" t="str">
        <f t="shared" si="24"/>
        <v>Neg</v>
      </c>
      <c r="AJ100" t="str">
        <f t="shared" si="25"/>
        <v/>
      </c>
      <c r="AL100" s="18"/>
      <c r="AM100" s="19"/>
      <c r="AN100" s="19"/>
      <c r="AO100" s="19"/>
      <c r="AP100" s="19" t="s">
        <v>268</v>
      </c>
      <c r="AQ100" s="19"/>
      <c r="AR100" s="19" t="s">
        <v>470</v>
      </c>
      <c r="AS100" s="19" t="s">
        <v>470</v>
      </c>
      <c r="AT100" s="19" t="s">
        <v>470</v>
      </c>
      <c r="AU100" s="19" t="s">
        <v>470</v>
      </c>
      <c r="AV100" s="19" t="s">
        <v>470</v>
      </c>
      <c r="AW100" s="20">
        <v>0</v>
      </c>
      <c r="AX100" s="19"/>
      <c r="AY100" s="19"/>
      <c r="AZ100">
        <v>94</v>
      </c>
      <c r="BA100" t="str">
        <f t="shared" si="26"/>
        <v>Neg</v>
      </c>
      <c r="BB100" t="str">
        <f t="shared" si="27"/>
        <v/>
      </c>
      <c r="BD100" s="18"/>
      <c r="BE100" s="19"/>
      <c r="BF100" s="35"/>
      <c r="BG100" s="19"/>
      <c r="BH100" s="19" t="s">
        <v>563</v>
      </c>
      <c r="BI100" s="19"/>
      <c r="BJ100" s="19" t="s">
        <v>470</v>
      </c>
      <c r="BK100" s="19" t="s">
        <v>470</v>
      </c>
      <c r="BL100" s="19" t="s">
        <v>470</v>
      </c>
      <c r="BM100" s="19" t="s">
        <v>470</v>
      </c>
      <c r="BN100" s="19" t="s">
        <v>470</v>
      </c>
      <c r="BO100" s="20">
        <v>0</v>
      </c>
      <c r="BP100" s="19"/>
      <c r="BQ100" s="19"/>
      <c r="BR100">
        <v>94</v>
      </c>
      <c r="BS100" t="str">
        <f t="shared" si="28"/>
        <v>Neg</v>
      </c>
      <c r="BT100" t="str">
        <f t="shared" si="29"/>
        <v/>
      </c>
      <c r="BU100" s="19"/>
      <c r="BV100" s="18"/>
      <c r="BW100" s="19"/>
      <c r="BX100" s="35"/>
      <c r="BY100" s="19"/>
      <c r="BZ100" s="19" t="s">
        <v>147</v>
      </c>
      <c r="CA100" s="19"/>
      <c r="CB100" s="19" t="s">
        <v>470</v>
      </c>
      <c r="CC100" s="19" t="s">
        <v>470</v>
      </c>
      <c r="CD100" s="19" t="s">
        <v>470</v>
      </c>
      <c r="CE100" s="19" t="s">
        <v>470</v>
      </c>
      <c r="CF100" s="19" t="s">
        <v>470</v>
      </c>
      <c r="CG100" s="20">
        <v>0</v>
      </c>
      <c r="CH100" s="19"/>
      <c r="CI100" s="19"/>
      <c r="CJ100">
        <v>94</v>
      </c>
      <c r="CK100" t="str">
        <f t="shared" si="30"/>
        <v>Neg</v>
      </c>
      <c r="CL100" t="str">
        <f t="shared" si="31"/>
        <v/>
      </c>
      <c r="CN100" s="18"/>
      <c r="CO100" s="19"/>
      <c r="CP100" s="35"/>
      <c r="CQ100" s="19"/>
      <c r="CR100" s="19" t="s">
        <v>879</v>
      </c>
      <c r="CS100" s="19"/>
      <c r="CT100" s="19" t="s">
        <v>470</v>
      </c>
      <c r="CU100" s="19" t="s">
        <v>470</v>
      </c>
      <c r="CV100" s="19" t="s">
        <v>470</v>
      </c>
      <c r="CW100" s="19" t="s">
        <v>470</v>
      </c>
      <c r="CX100" s="19" t="s">
        <v>470</v>
      </c>
      <c r="CY100" s="20">
        <v>0</v>
      </c>
    </row>
    <row r="101" spans="2:103">
      <c r="B101">
        <v>95</v>
      </c>
      <c r="C101" s="11" t="str">
        <f t="shared" si="18"/>
        <v>No</v>
      </c>
      <c r="D101" s="11" t="str">
        <f t="shared" si="19"/>
        <v>No</v>
      </c>
      <c r="E101" s="13" t="str">
        <f t="shared" si="20"/>
        <v>No</v>
      </c>
      <c r="F101" s="41" t="str">
        <f t="shared" si="21"/>
        <v/>
      </c>
      <c r="G101" s="38"/>
      <c r="H101" s="38" t="str">
        <f t="shared" si="22"/>
        <v>No</v>
      </c>
      <c r="I101" s="38" t="str">
        <f t="shared" si="23"/>
        <v>No</v>
      </c>
      <c r="K101" s="39"/>
      <c r="L101" s="19"/>
      <c r="N101" s="18">
        <v>95</v>
      </c>
      <c r="O101" s="27"/>
      <c r="P101" s="27"/>
      <c r="Q101" s="27"/>
      <c r="R101" s="27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20"/>
      <c r="AH101">
        <v>95</v>
      </c>
      <c r="AI101" t="str">
        <f t="shared" si="24"/>
        <v>Neg</v>
      </c>
      <c r="AJ101" t="str">
        <f t="shared" si="25"/>
        <v/>
      </c>
      <c r="AL101" s="18">
        <v>138</v>
      </c>
      <c r="AM101" s="19">
        <v>60.759</v>
      </c>
      <c r="AN101" s="19">
        <v>4.0469999999999998E-13</v>
      </c>
      <c r="AO101" s="19">
        <v>3</v>
      </c>
      <c r="AP101" s="19" t="s">
        <v>269</v>
      </c>
      <c r="AQ101" s="19" t="s">
        <v>11</v>
      </c>
      <c r="AR101" s="19" t="s">
        <v>470</v>
      </c>
      <c r="AS101" s="19" t="s">
        <v>470</v>
      </c>
      <c r="AT101" s="19" t="s">
        <v>470</v>
      </c>
      <c r="AU101" s="19" t="s">
        <v>470</v>
      </c>
      <c r="AV101" s="19" t="s">
        <v>470</v>
      </c>
      <c r="AW101" s="20">
        <v>0</v>
      </c>
      <c r="AX101" s="19"/>
      <c r="AY101" s="19"/>
      <c r="AZ101">
        <v>95</v>
      </c>
      <c r="BA101" t="str">
        <f t="shared" si="26"/>
        <v>Neg</v>
      </c>
      <c r="BB101" t="str">
        <f t="shared" si="27"/>
        <v/>
      </c>
      <c r="BD101" s="18">
        <v>158</v>
      </c>
      <c r="BE101" s="19">
        <v>14.215999999999999</v>
      </c>
      <c r="BF101" s="19">
        <v>2.7310000000000001E-2</v>
      </c>
      <c r="BG101" s="19">
        <v>6</v>
      </c>
      <c r="BH101" s="19" t="s">
        <v>564</v>
      </c>
      <c r="BI101" s="19" t="s">
        <v>11</v>
      </c>
      <c r="BJ101" s="19" t="s">
        <v>470</v>
      </c>
      <c r="BK101" s="19" t="s">
        <v>470</v>
      </c>
      <c r="BL101" s="19" t="b">
        <v>0</v>
      </c>
      <c r="BM101" s="19" t="s">
        <v>470</v>
      </c>
      <c r="BN101" s="19" t="b">
        <v>0</v>
      </c>
      <c r="BO101" s="20">
        <v>0</v>
      </c>
      <c r="BP101" s="19"/>
      <c r="BQ101" s="19"/>
      <c r="BR101">
        <v>95</v>
      </c>
      <c r="BS101" t="str">
        <f t="shared" si="28"/>
        <v>Neg</v>
      </c>
      <c r="BT101" t="str">
        <f t="shared" si="29"/>
        <v/>
      </c>
      <c r="BU101" s="19"/>
      <c r="BV101" s="18">
        <v>387</v>
      </c>
      <c r="BW101" s="19">
        <v>8.2219999999999995</v>
      </c>
      <c r="BX101" s="19">
        <v>1.6389999999999998E-2</v>
      </c>
      <c r="BY101" s="19">
        <v>2</v>
      </c>
      <c r="BZ101" s="19" t="s">
        <v>148</v>
      </c>
      <c r="CA101" s="19" t="s">
        <v>11</v>
      </c>
      <c r="CB101" s="19" t="s">
        <v>470</v>
      </c>
      <c r="CC101" s="19" t="s">
        <v>470</v>
      </c>
      <c r="CD101" s="19" t="s">
        <v>470</v>
      </c>
      <c r="CE101" s="19" t="s">
        <v>470</v>
      </c>
      <c r="CF101" s="19" t="s">
        <v>470</v>
      </c>
      <c r="CG101" s="20">
        <v>0</v>
      </c>
      <c r="CH101" s="19"/>
      <c r="CI101" s="19"/>
      <c r="CJ101">
        <v>95</v>
      </c>
      <c r="CK101" t="str">
        <f t="shared" si="30"/>
        <v>Neg</v>
      </c>
      <c r="CL101">
        <f t="shared" si="31"/>
        <v>299</v>
      </c>
      <c r="CN101" s="18">
        <v>299</v>
      </c>
      <c r="CO101" s="19">
        <v>15.57</v>
      </c>
      <c r="CP101" s="19">
        <v>1.389E-3</v>
      </c>
      <c r="CQ101" s="19">
        <v>3</v>
      </c>
      <c r="CR101" s="19" t="s">
        <v>880</v>
      </c>
      <c r="CS101" s="19" t="s">
        <v>11</v>
      </c>
      <c r="CT101" s="19" t="s">
        <v>470</v>
      </c>
      <c r="CU101" s="19" t="b">
        <v>0</v>
      </c>
      <c r="CV101" s="19" t="b">
        <v>0</v>
      </c>
      <c r="CW101" s="19" t="b">
        <v>1</v>
      </c>
      <c r="CX101" s="19" t="b">
        <v>1</v>
      </c>
      <c r="CY101" s="20">
        <v>2</v>
      </c>
    </row>
    <row r="102" spans="2:103">
      <c r="B102">
        <v>96</v>
      </c>
      <c r="C102" s="11" t="str">
        <f t="shared" si="18"/>
        <v>No</v>
      </c>
      <c r="D102" s="11" t="str">
        <f t="shared" si="19"/>
        <v>No</v>
      </c>
      <c r="E102" s="13" t="str">
        <f t="shared" si="20"/>
        <v>No</v>
      </c>
      <c r="F102" s="41" t="str">
        <f t="shared" si="21"/>
        <v/>
      </c>
      <c r="G102" s="38"/>
      <c r="H102" s="38" t="str">
        <f t="shared" si="22"/>
        <v>No</v>
      </c>
      <c r="I102" s="38" t="str">
        <f t="shared" si="23"/>
        <v>No</v>
      </c>
      <c r="K102" s="39"/>
      <c r="L102" s="19"/>
      <c r="N102" s="18">
        <v>96</v>
      </c>
      <c r="O102" s="27"/>
      <c r="P102" s="27"/>
      <c r="Q102" s="27"/>
      <c r="R102" s="27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20"/>
      <c r="AH102">
        <v>96</v>
      </c>
      <c r="AI102" t="str">
        <f t="shared" si="24"/>
        <v>Neg</v>
      </c>
      <c r="AJ102" t="str">
        <f t="shared" si="25"/>
        <v/>
      </c>
      <c r="AL102" s="18"/>
      <c r="AM102" s="19"/>
      <c r="AN102" s="19"/>
      <c r="AO102" s="19"/>
      <c r="AP102" s="19" t="s">
        <v>270</v>
      </c>
      <c r="AQ102" s="19"/>
      <c r="AR102" s="19" t="s">
        <v>470</v>
      </c>
      <c r="AS102" s="19" t="s">
        <v>470</v>
      </c>
      <c r="AT102" s="19" t="s">
        <v>470</v>
      </c>
      <c r="AU102" s="19" t="s">
        <v>470</v>
      </c>
      <c r="AV102" s="19" t="s">
        <v>470</v>
      </c>
      <c r="AW102" s="20">
        <v>0</v>
      </c>
      <c r="AX102" s="19"/>
      <c r="AY102" s="19"/>
      <c r="AZ102">
        <v>96</v>
      </c>
      <c r="BA102" t="str">
        <f t="shared" si="26"/>
        <v>Neg</v>
      </c>
      <c r="BB102" t="str">
        <f t="shared" si="27"/>
        <v/>
      </c>
      <c r="BD102" s="18"/>
      <c r="BE102" s="19"/>
      <c r="BF102" s="19"/>
      <c r="BG102" s="19"/>
      <c r="BH102" s="19" t="s">
        <v>565</v>
      </c>
      <c r="BI102" s="19"/>
      <c r="BJ102" s="19" t="s">
        <v>470</v>
      </c>
      <c r="BK102" s="19" t="s">
        <v>470</v>
      </c>
      <c r="BL102" s="19" t="s">
        <v>470</v>
      </c>
      <c r="BM102" s="19" t="s">
        <v>470</v>
      </c>
      <c r="BN102" s="19" t="s">
        <v>470</v>
      </c>
      <c r="BO102" s="20">
        <v>0</v>
      </c>
      <c r="BP102" s="19"/>
      <c r="BQ102" s="19"/>
      <c r="BR102">
        <v>96</v>
      </c>
      <c r="BS102" t="str">
        <f t="shared" si="28"/>
        <v>Neg</v>
      </c>
      <c r="BT102" t="str">
        <f t="shared" si="29"/>
        <v/>
      </c>
      <c r="BU102" s="19"/>
      <c r="BV102" s="18"/>
      <c r="BW102" s="19"/>
      <c r="BX102" s="19"/>
      <c r="BY102" s="19"/>
      <c r="BZ102" s="19" t="s">
        <v>149</v>
      </c>
      <c r="CA102" s="19"/>
      <c r="CB102" s="19" t="s">
        <v>470</v>
      </c>
      <c r="CC102" s="19" t="s">
        <v>470</v>
      </c>
      <c r="CD102" s="19" t="s">
        <v>470</v>
      </c>
      <c r="CE102" s="19" t="s">
        <v>470</v>
      </c>
      <c r="CF102" s="19" t="s">
        <v>470</v>
      </c>
      <c r="CG102" s="20">
        <v>0</v>
      </c>
      <c r="CH102" s="19"/>
      <c r="CI102" s="19"/>
      <c r="CJ102">
        <v>96</v>
      </c>
      <c r="CK102" t="str">
        <f t="shared" si="30"/>
        <v>Neg</v>
      </c>
      <c r="CL102" t="str">
        <f t="shared" si="31"/>
        <v/>
      </c>
      <c r="CN102" s="18"/>
      <c r="CO102" s="19"/>
      <c r="CP102" s="19"/>
      <c r="CQ102" s="19"/>
      <c r="CR102" s="19" t="s">
        <v>881</v>
      </c>
      <c r="CS102" s="19"/>
      <c r="CT102" s="19" t="s">
        <v>470</v>
      </c>
      <c r="CU102" s="19" t="s">
        <v>470</v>
      </c>
      <c r="CV102" s="19" t="s">
        <v>470</v>
      </c>
      <c r="CW102" s="19" t="s">
        <v>470</v>
      </c>
      <c r="CX102" s="19" t="s">
        <v>470</v>
      </c>
      <c r="CY102" s="20">
        <v>0</v>
      </c>
    </row>
    <row r="103" spans="2:103">
      <c r="B103">
        <v>97</v>
      </c>
      <c r="C103" s="11" t="str">
        <f t="shared" si="18"/>
        <v>No</v>
      </c>
      <c r="D103" s="11" t="str">
        <f t="shared" si="19"/>
        <v>Yes</v>
      </c>
      <c r="E103" s="13" t="str">
        <f t="shared" si="20"/>
        <v>Yes</v>
      </c>
      <c r="F103" s="41">
        <f t="shared" si="21"/>
        <v>1.9489999999999999E-12</v>
      </c>
      <c r="G103" s="38"/>
      <c r="H103" s="38" t="str">
        <f t="shared" si="22"/>
        <v>No</v>
      </c>
      <c r="I103" s="38" t="str">
        <f t="shared" si="23"/>
        <v>Yes</v>
      </c>
      <c r="K103" s="39"/>
      <c r="L103" s="19"/>
      <c r="N103" s="18">
        <v>97</v>
      </c>
      <c r="O103" s="27"/>
      <c r="P103" s="27"/>
      <c r="Q103" s="27"/>
      <c r="R103" s="27"/>
      <c r="S103" s="19"/>
      <c r="T103" s="19"/>
      <c r="U103" s="19"/>
      <c r="V103" s="19"/>
      <c r="W103" s="28">
        <v>97</v>
      </c>
      <c r="X103" s="28">
        <v>57.561999999999998</v>
      </c>
      <c r="Y103" s="28">
        <v>1.9489999999999999E-12</v>
      </c>
      <c r="Z103" s="28">
        <v>3</v>
      </c>
      <c r="AA103" s="29">
        <v>97</v>
      </c>
      <c r="AB103" s="29">
        <v>36.003999999999998</v>
      </c>
      <c r="AC103" s="29">
        <v>7.4719999999999997E-8</v>
      </c>
      <c r="AD103" s="30">
        <v>3</v>
      </c>
      <c r="AH103">
        <v>97</v>
      </c>
      <c r="AI103" t="str">
        <f t="shared" si="24"/>
        <v>Neg</v>
      </c>
      <c r="AJ103" t="str">
        <f t="shared" si="25"/>
        <v/>
      </c>
      <c r="AL103" s="18">
        <v>142</v>
      </c>
      <c r="AM103" s="19">
        <v>31.888999999999999</v>
      </c>
      <c r="AN103" s="19">
        <v>2.0150000000000002E-6</v>
      </c>
      <c r="AO103" s="19">
        <v>4</v>
      </c>
      <c r="AP103" s="19" t="s">
        <v>271</v>
      </c>
      <c r="AQ103" s="19" t="s">
        <v>11</v>
      </c>
      <c r="AR103" s="19" t="s">
        <v>470</v>
      </c>
      <c r="AS103" s="19" t="s">
        <v>470</v>
      </c>
      <c r="AT103" s="19" t="s">
        <v>470</v>
      </c>
      <c r="AU103" s="19" t="s">
        <v>470</v>
      </c>
      <c r="AV103" s="19" t="s">
        <v>470</v>
      </c>
      <c r="AW103" s="20">
        <v>0</v>
      </c>
      <c r="AX103" s="19"/>
      <c r="AY103" s="19"/>
      <c r="AZ103">
        <v>97</v>
      </c>
      <c r="BA103" t="str">
        <f t="shared" si="26"/>
        <v>Pos</v>
      </c>
      <c r="BB103" t="str">
        <f t="shared" si="27"/>
        <v/>
      </c>
      <c r="BD103" s="18">
        <v>159</v>
      </c>
      <c r="BE103" s="19">
        <v>15.250999999999999</v>
      </c>
      <c r="BF103" s="19">
        <v>1.6149999999999999E-3</v>
      </c>
      <c r="BG103" s="19">
        <v>3</v>
      </c>
      <c r="BH103" s="19" t="s">
        <v>566</v>
      </c>
      <c r="BI103" s="19" t="s">
        <v>11</v>
      </c>
      <c r="BJ103" s="19" t="s">
        <v>470</v>
      </c>
      <c r="BK103" s="19" t="s">
        <v>470</v>
      </c>
      <c r="BL103" s="19" t="s">
        <v>470</v>
      </c>
      <c r="BM103" s="19" t="s">
        <v>470</v>
      </c>
      <c r="BN103" s="19" t="s">
        <v>470</v>
      </c>
      <c r="BO103" s="20">
        <v>0</v>
      </c>
      <c r="BP103" s="19"/>
      <c r="BQ103" s="19"/>
      <c r="BR103">
        <v>97</v>
      </c>
      <c r="BS103" t="str">
        <f t="shared" si="28"/>
        <v>Neg</v>
      </c>
      <c r="BT103" t="str">
        <f t="shared" si="29"/>
        <v/>
      </c>
      <c r="BU103" s="19"/>
      <c r="BV103" s="18">
        <v>389</v>
      </c>
      <c r="BW103" s="19">
        <v>4.8890000000000002</v>
      </c>
      <c r="BX103" s="19">
        <v>2.7019999999999999E-2</v>
      </c>
      <c r="BY103" s="19">
        <v>1</v>
      </c>
      <c r="BZ103" s="19" t="s">
        <v>150</v>
      </c>
      <c r="CA103" s="19" t="s">
        <v>11</v>
      </c>
      <c r="CB103" s="19" t="s">
        <v>470</v>
      </c>
      <c r="CC103" s="19" t="s">
        <v>470</v>
      </c>
      <c r="CD103" s="19" t="s">
        <v>470</v>
      </c>
      <c r="CE103" s="19" t="s">
        <v>470</v>
      </c>
      <c r="CF103" s="19" t="s">
        <v>470</v>
      </c>
      <c r="CG103" s="20">
        <v>0</v>
      </c>
      <c r="CH103" s="19"/>
      <c r="CI103" s="19"/>
      <c r="CJ103">
        <v>97</v>
      </c>
      <c r="CK103" t="str">
        <f t="shared" si="30"/>
        <v>Neg</v>
      </c>
      <c r="CL103" t="str">
        <f t="shared" si="31"/>
        <v/>
      </c>
      <c r="CN103" s="18">
        <v>303</v>
      </c>
      <c r="CO103" s="19">
        <v>18.974</v>
      </c>
      <c r="CP103" s="35">
        <v>2.7680000000000001E-4</v>
      </c>
      <c r="CQ103" s="19">
        <v>3</v>
      </c>
      <c r="CR103" s="19" t="s">
        <v>882</v>
      </c>
      <c r="CS103" s="19" t="s">
        <v>11</v>
      </c>
      <c r="CT103" s="19" t="s">
        <v>470</v>
      </c>
      <c r="CU103" s="19" t="s">
        <v>470</v>
      </c>
      <c r="CV103" s="19" t="s">
        <v>470</v>
      </c>
      <c r="CW103" s="19" t="s">
        <v>470</v>
      </c>
      <c r="CX103" s="19" t="s">
        <v>470</v>
      </c>
      <c r="CY103" s="20">
        <v>0</v>
      </c>
    </row>
    <row r="104" spans="2:103">
      <c r="B104">
        <v>98</v>
      </c>
      <c r="C104" s="11" t="str">
        <f t="shared" si="18"/>
        <v>No</v>
      </c>
      <c r="D104" s="11" t="str">
        <f t="shared" si="19"/>
        <v>No</v>
      </c>
      <c r="E104" s="13" t="str">
        <f t="shared" si="20"/>
        <v>No</v>
      </c>
      <c r="F104" s="41" t="str">
        <f t="shared" si="21"/>
        <v/>
      </c>
      <c r="G104" s="38"/>
      <c r="H104" s="38" t="str">
        <f t="shared" si="22"/>
        <v>No</v>
      </c>
      <c r="I104" s="38" t="str">
        <f t="shared" si="23"/>
        <v>No</v>
      </c>
      <c r="K104" s="39"/>
      <c r="L104" s="19"/>
      <c r="N104" s="18">
        <v>98</v>
      </c>
      <c r="O104" s="27"/>
      <c r="P104" s="27"/>
      <c r="Q104" s="27"/>
      <c r="R104" s="27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20"/>
      <c r="AH104">
        <v>98</v>
      </c>
      <c r="AI104" t="str">
        <f t="shared" si="24"/>
        <v>Neg</v>
      </c>
      <c r="AJ104" t="str">
        <f t="shared" si="25"/>
        <v/>
      </c>
      <c r="AL104" s="18"/>
      <c r="AM104" s="19"/>
      <c r="AN104" s="19"/>
      <c r="AO104" s="19"/>
      <c r="AP104" s="19" t="s">
        <v>272</v>
      </c>
      <c r="AQ104" s="19"/>
      <c r="AR104" s="19" t="s">
        <v>470</v>
      </c>
      <c r="AS104" s="19" t="s">
        <v>470</v>
      </c>
      <c r="AT104" s="19" t="s">
        <v>470</v>
      </c>
      <c r="AU104" s="19" t="s">
        <v>470</v>
      </c>
      <c r="AV104" s="19" t="s">
        <v>470</v>
      </c>
      <c r="AW104" s="20">
        <v>0</v>
      </c>
      <c r="AX104" s="19"/>
      <c r="AY104" s="19"/>
      <c r="AZ104">
        <v>98</v>
      </c>
      <c r="BA104" t="str">
        <f t="shared" si="26"/>
        <v>Neg</v>
      </c>
      <c r="BB104" t="str">
        <f t="shared" si="27"/>
        <v/>
      </c>
      <c r="BD104" s="18"/>
      <c r="BE104" s="19"/>
      <c r="BF104" s="19"/>
      <c r="BG104" s="19"/>
      <c r="BH104" s="19" t="s">
        <v>567</v>
      </c>
      <c r="BI104" s="19"/>
      <c r="BJ104" s="19" t="s">
        <v>470</v>
      </c>
      <c r="BK104" s="19" t="s">
        <v>470</v>
      </c>
      <c r="BL104" s="19" t="s">
        <v>470</v>
      </c>
      <c r="BM104" s="19" t="s">
        <v>470</v>
      </c>
      <c r="BN104" s="19" t="s">
        <v>470</v>
      </c>
      <c r="BO104" s="20">
        <v>0</v>
      </c>
      <c r="BP104" s="19"/>
      <c r="BQ104" s="19"/>
      <c r="BR104">
        <v>98</v>
      </c>
      <c r="BS104" t="str">
        <f t="shared" si="28"/>
        <v>Neg</v>
      </c>
      <c r="BT104" t="str">
        <f t="shared" si="29"/>
        <v/>
      </c>
      <c r="BU104" s="19"/>
      <c r="BV104" s="18"/>
      <c r="BW104" s="19"/>
      <c r="BX104" s="19"/>
      <c r="BY104" s="19"/>
      <c r="BZ104" s="19" t="s">
        <v>151</v>
      </c>
      <c r="CA104" s="19"/>
      <c r="CB104" s="19" t="s">
        <v>470</v>
      </c>
      <c r="CC104" s="19" t="s">
        <v>470</v>
      </c>
      <c r="CD104" s="19" t="s">
        <v>470</v>
      </c>
      <c r="CE104" s="19" t="s">
        <v>470</v>
      </c>
      <c r="CF104" s="19" t="s">
        <v>470</v>
      </c>
      <c r="CG104" s="20">
        <v>0</v>
      </c>
      <c r="CH104" s="19"/>
      <c r="CI104" s="19"/>
      <c r="CJ104">
        <v>98</v>
      </c>
      <c r="CK104" t="str">
        <f t="shared" si="30"/>
        <v>Neg</v>
      </c>
      <c r="CL104" t="str">
        <f t="shared" si="31"/>
        <v/>
      </c>
      <c r="CN104" s="18"/>
      <c r="CO104" s="19"/>
      <c r="CP104" s="35"/>
      <c r="CQ104" s="19"/>
      <c r="CR104" s="19" t="s">
        <v>883</v>
      </c>
      <c r="CS104" s="19"/>
      <c r="CT104" s="19" t="s">
        <v>470</v>
      </c>
      <c r="CU104" s="19" t="s">
        <v>470</v>
      </c>
      <c r="CV104" s="19" t="s">
        <v>470</v>
      </c>
      <c r="CW104" s="19" t="s">
        <v>470</v>
      </c>
      <c r="CX104" s="19" t="s">
        <v>470</v>
      </c>
      <c r="CY104" s="20">
        <v>0</v>
      </c>
    </row>
    <row r="105" spans="2:103">
      <c r="B105">
        <v>99</v>
      </c>
      <c r="C105" s="11" t="str">
        <f t="shared" si="18"/>
        <v>No</v>
      </c>
      <c r="D105" s="11" t="str">
        <f t="shared" si="19"/>
        <v>Yes</v>
      </c>
      <c r="E105" s="13" t="str">
        <f t="shared" si="20"/>
        <v>No</v>
      </c>
      <c r="F105" s="41">
        <f t="shared" si="21"/>
        <v>2.2060000000000001E-3</v>
      </c>
      <c r="G105" s="38"/>
      <c r="H105" s="38" t="str">
        <f t="shared" si="22"/>
        <v>No</v>
      </c>
      <c r="I105" s="38" t="str">
        <f t="shared" si="23"/>
        <v>Yes</v>
      </c>
      <c r="K105" s="39"/>
      <c r="L105" s="19"/>
      <c r="N105" s="18">
        <v>99</v>
      </c>
      <c r="O105" s="27"/>
      <c r="P105" s="27"/>
      <c r="Q105" s="27"/>
      <c r="R105" s="27"/>
      <c r="S105" s="19"/>
      <c r="T105" s="19"/>
      <c r="U105" s="19"/>
      <c r="V105" s="19"/>
      <c r="W105" s="28">
        <v>99</v>
      </c>
      <c r="X105" s="28">
        <v>12.234</v>
      </c>
      <c r="Y105" s="28">
        <v>2.2060000000000001E-3</v>
      </c>
      <c r="Z105" s="28">
        <v>2</v>
      </c>
      <c r="AA105" s="19"/>
      <c r="AB105" s="19"/>
      <c r="AC105" s="19"/>
      <c r="AD105" s="20"/>
      <c r="AH105">
        <v>99</v>
      </c>
      <c r="AI105" t="str">
        <f t="shared" si="24"/>
        <v>Pos</v>
      </c>
      <c r="AJ105" t="str">
        <f t="shared" si="25"/>
        <v/>
      </c>
      <c r="AL105" s="18">
        <v>144</v>
      </c>
      <c r="AM105" s="19">
        <v>62.414999999999999</v>
      </c>
      <c r="AN105" s="19">
        <v>1.7909999999999999E-13</v>
      </c>
      <c r="AO105" s="19">
        <v>3</v>
      </c>
      <c r="AP105" s="19" t="s">
        <v>273</v>
      </c>
      <c r="AQ105" s="19" t="s">
        <v>11</v>
      </c>
      <c r="AR105" s="19" t="s">
        <v>470</v>
      </c>
      <c r="AS105" s="19" t="s">
        <v>470</v>
      </c>
      <c r="AT105" s="19" t="s">
        <v>470</v>
      </c>
      <c r="AU105" s="19" t="s">
        <v>470</v>
      </c>
      <c r="AV105" s="19" t="s">
        <v>470</v>
      </c>
      <c r="AW105" s="20">
        <v>0</v>
      </c>
      <c r="AX105" s="19"/>
      <c r="AY105" s="19"/>
      <c r="AZ105">
        <v>99</v>
      </c>
      <c r="BA105" t="str">
        <f t="shared" si="26"/>
        <v>Neg</v>
      </c>
      <c r="BB105">
        <f t="shared" si="27"/>
        <v>163</v>
      </c>
      <c r="BD105" s="18">
        <v>163</v>
      </c>
      <c r="BE105" s="19">
        <v>25.835999999999999</v>
      </c>
      <c r="BF105" s="35">
        <v>1.0319999999999999E-5</v>
      </c>
      <c r="BG105" s="19">
        <v>3</v>
      </c>
      <c r="BH105" s="19" t="s">
        <v>568</v>
      </c>
      <c r="BI105" s="19" t="s">
        <v>11</v>
      </c>
      <c r="BJ105" s="19" t="s">
        <v>470</v>
      </c>
      <c r="BK105" s="19" t="b">
        <v>0</v>
      </c>
      <c r="BL105" s="19" t="s">
        <v>470</v>
      </c>
      <c r="BM105" s="19" t="b">
        <v>1</v>
      </c>
      <c r="BN105" s="19" t="s">
        <v>470</v>
      </c>
      <c r="BO105" s="20">
        <v>1</v>
      </c>
      <c r="BP105" s="19"/>
      <c r="BQ105" s="19"/>
      <c r="BR105">
        <v>99</v>
      </c>
      <c r="BS105" t="str">
        <f t="shared" si="28"/>
        <v>Neg</v>
      </c>
      <c r="BT105" t="str">
        <f t="shared" si="29"/>
        <v/>
      </c>
      <c r="BU105" s="19"/>
      <c r="BV105" s="18">
        <v>421</v>
      </c>
      <c r="BW105" s="19">
        <v>44.906999999999996</v>
      </c>
      <c r="BX105" s="35">
        <v>1.773E-10</v>
      </c>
      <c r="BY105" s="19">
        <v>2</v>
      </c>
      <c r="BZ105" s="19" t="s">
        <v>152</v>
      </c>
      <c r="CA105" s="19" t="s">
        <v>11</v>
      </c>
      <c r="CB105" s="19" t="s">
        <v>470</v>
      </c>
      <c r="CC105" s="19" t="s">
        <v>470</v>
      </c>
      <c r="CD105" s="19" t="s">
        <v>470</v>
      </c>
      <c r="CE105" s="19" t="s">
        <v>470</v>
      </c>
      <c r="CF105" s="19" t="s">
        <v>470</v>
      </c>
      <c r="CG105" s="20">
        <v>0</v>
      </c>
      <c r="CH105" s="19"/>
      <c r="CI105" s="19"/>
      <c r="CJ105">
        <v>99</v>
      </c>
      <c r="CK105" t="str">
        <f t="shared" si="30"/>
        <v>Neg</v>
      </c>
      <c r="CL105">
        <f t="shared" si="31"/>
        <v>312</v>
      </c>
      <c r="CN105" s="18">
        <v>312</v>
      </c>
      <c r="CO105" s="19">
        <v>1284.4359999999999</v>
      </c>
      <c r="CP105" s="35">
        <v>2.726E-281</v>
      </c>
      <c r="CQ105" s="19">
        <v>1</v>
      </c>
      <c r="CR105" s="19" t="s">
        <v>884</v>
      </c>
      <c r="CS105" s="19" t="s">
        <v>11</v>
      </c>
      <c r="CT105" s="19" t="s">
        <v>470</v>
      </c>
      <c r="CU105" s="19" t="b">
        <v>0</v>
      </c>
      <c r="CV105" s="19" t="b">
        <v>0</v>
      </c>
      <c r="CW105" s="19" t="b">
        <v>1</v>
      </c>
      <c r="CX105" s="19" t="b">
        <v>1</v>
      </c>
      <c r="CY105" s="20">
        <v>2</v>
      </c>
    </row>
    <row r="106" spans="2:103">
      <c r="B106">
        <v>100</v>
      </c>
      <c r="C106" s="11" t="str">
        <f t="shared" si="18"/>
        <v>No</v>
      </c>
      <c r="D106" s="11" t="str">
        <f t="shared" si="19"/>
        <v>Yes</v>
      </c>
      <c r="E106" s="13" t="str">
        <f t="shared" si="20"/>
        <v>No</v>
      </c>
      <c r="F106" s="41">
        <f t="shared" si="21"/>
        <v>6.7340000000000004E-3</v>
      </c>
      <c r="G106" s="38"/>
      <c r="H106" s="38" t="str">
        <f t="shared" si="22"/>
        <v>No</v>
      </c>
      <c r="I106" s="38" t="str">
        <f t="shared" si="23"/>
        <v>No</v>
      </c>
      <c r="K106" s="39"/>
      <c r="L106" s="19"/>
      <c r="N106" s="18">
        <v>100</v>
      </c>
      <c r="O106" s="27"/>
      <c r="P106" s="27"/>
      <c r="Q106" s="27"/>
      <c r="R106" s="27"/>
      <c r="S106" s="19"/>
      <c r="T106" s="19"/>
      <c r="U106" s="19"/>
      <c r="V106" s="19"/>
      <c r="W106" s="28">
        <v>100</v>
      </c>
      <c r="X106" s="28">
        <v>7.343</v>
      </c>
      <c r="Y106" s="28">
        <v>6.7340000000000004E-3</v>
      </c>
      <c r="Z106" s="28">
        <v>1</v>
      </c>
      <c r="AA106" s="19"/>
      <c r="AB106" s="19"/>
      <c r="AC106" s="19"/>
      <c r="AD106" s="20"/>
      <c r="AH106">
        <v>100</v>
      </c>
      <c r="AI106" t="str">
        <f t="shared" si="24"/>
        <v>Neg</v>
      </c>
      <c r="AJ106" t="str">
        <f t="shared" si="25"/>
        <v/>
      </c>
      <c r="AL106" s="18"/>
      <c r="AM106" s="19"/>
      <c r="AN106" s="19"/>
      <c r="AO106" s="19"/>
      <c r="AP106" s="19" t="s">
        <v>259</v>
      </c>
      <c r="AQ106" s="19"/>
      <c r="AR106" s="19" t="s">
        <v>470</v>
      </c>
      <c r="AS106" s="19" t="s">
        <v>470</v>
      </c>
      <c r="AT106" s="19" t="s">
        <v>470</v>
      </c>
      <c r="AU106" s="19" t="s">
        <v>470</v>
      </c>
      <c r="AV106" s="19" t="s">
        <v>470</v>
      </c>
      <c r="AW106" s="20">
        <v>0</v>
      </c>
      <c r="AX106" s="19"/>
      <c r="AY106" s="19"/>
      <c r="AZ106">
        <v>100</v>
      </c>
      <c r="BA106" t="str">
        <f t="shared" si="26"/>
        <v>Neg</v>
      </c>
      <c r="BB106" t="str">
        <f t="shared" si="27"/>
        <v/>
      </c>
      <c r="BD106" s="18"/>
      <c r="BE106" s="19"/>
      <c r="BF106" s="35"/>
      <c r="BG106" s="19"/>
      <c r="BH106" s="19" t="s">
        <v>569</v>
      </c>
      <c r="BI106" s="19"/>
      <c r="BJ106" s="19" t="s">
        <v>470</v>
      </c>
      <c r="BK106" s="19" t="s">
        <v>470</v>
      </c>
      <c r="BL106" s="19" t="s">
        <v>470</v>
      </c>
      <c r="BM106" s="19" t="s">
        <v>470</v>
      </c>
      <c r="BN106" s="19" t="s">
        <v>470</v>
      </c>
      <c r="BO106" s="20">
        <v>0</v>
      </c>
      <c r="BP106" s="19"/>
      <c r="BQ106" s="19"/>
      <c r="BR106">
        <v>100</v>
      </c>
      <c r="BS106" t="str">
        <f t="shared" si="28"/>
        <v>Neg</v>
      </c>
      <c r="BT106" t="str">
        <f t="shared" si="29"/>
        <v/>
      </c>
      <c r="BU106" s="19"/>
      <c r="BV106" s="18"/>
      <c r="BW106" s="19"/>
      <c r="BX106" s="35"/>
      <c r="BY106" s="19"/>
      <c r="BZ106" s="19" t="s">
        <v>153</v>
      </c>
      <c r="CA106" s="19"/>
      <c r="CB106" s="19" t="s">
        <v>470</v>
      </c>
      <c r="CC106" s="19" t="s">
        <v>470</v>
      </c>
      <c r="CD106" s="19" t="s">
        <v>470</v>
      </c>
      <c r="CE106" s="19" t="s">
        <v>470</v>
      </c>
      <c r="CF106" s="19" t="s">
        <v>470</v>
      </c>
      <c r="CG106" s="20">
        <v>0</v>
      </c>
      <c r="CH106" s="19"/>
      <c r="CI106" s="19"/>
      <c r="CJ106">
        <v>100</v>
      </c>
      <c r="CK106" t="str">
        <f t="shared" si="30"/>
        <v>Neg</v>
      </c>
      <c r="CL106" t="str">
        <f t="shared" si="31"/>
        <v/>
      </c>
      <c r="CN106" s="18"/>
      <c r="CO106" s="19"/>
      <c r="CP106" s="35"/>
      <c r="CQ106" s="19"/>
      <c r="CR106" s="19" t="s">
        <v>885</v>
      </c>
      <c r="CS106" s="19"/>
      <c r="CT106" s="19" t="s">
        <v>470</v>
      </c>
      <c r="CU106" s="19" t="s">
        <v>470</v>
      </c>
      <c r="CV106" s="19" t="s">
        <v>470</v>
      </c>
      <c r="CW106" s="19" t="s">
        <v>470</v>
      </c>
      <c r="CX106" s="19" t="s">
        <v>470</v>
      </c>
      <c r="CY106" s="20">
        <v>0</v>
      </c>
    </row>
    <row r="107" spans="2:103">
      <c r="B107">
        <v>101</v>
      </c>
      <c r="C107" s="11" t="str">
        <f t="shared" si="18"/>
        <v>Yes</v>
      </c>
      <c r="D107" s="11" t="str">
        <f t="shared" si="19"/>
        <v>Yes</v>
      </c>
      <c r="E107" s="13" t="str">
        <f t="shared" si="20"/>
        <v>Yes</v>
      </c>
      <c r="F107" s="41">
        <f t="shared" si="21"/>
        <v>2.7870000000000001E-15</v>
      </c>
      <c r="G107" s="38" t="s">
        <v>3</v>
      </c>
      <c r="H107" s="38" t="str">
        <f t="shared" si="22"/>
        <v>No</v>
      </c>
      <c r="I107" s="38" t="str">
        <f t="shared" si="23"/>
        <v>No</v>
      </c>
      <c r="K107" s="39"/>
      <c r="L107" s="19"/>
      <c r="N107" s="18">
        <v>101</v>
      </c>
      <c r="O107" s="33">
        <v>101</v>
      </c>
      <c r="P107" s="33">
        <v>21.195</v>
      </c>
      <c r="Q107" s="33">
        <v>2.4980000000000001E-5</v>
      </c>
      <c r="R107" s="33">
        <v>2</v>
      </c>
      <c r="S107" s="32">
        <v>101</v>
      </c>
      <c r="T107" s="32">
        <v>37.881</v>
      </c>
      <c r="U107" s="32">
        <v>2.9959999999999998E-8</v>
      </c>
      <c r="V107" s="32">
        <v>3</v>
      </c>
      <c r="W107" s="28">
        <v>101</v>
      </c>
      <c r="X107" s="28">
        <v>68.903000000000006</v>
      </c>
      <c r="Y107" s="28">
        <v>1.733E-13</v>
      </c>
      <c r="Z107" s="28">
        <v>5</v>
      </c>
      <c r="AA107" s="29">
        <v>101</v>
      </c>
      <c r="AB107" s="29">
        <v>80.522000000000006</v>
      </c>
      <c r="AC107" s="29">
        <v>2.7870000000000001E-15</v>
      </c>
      <c r="AD107" s="30">
        <v>6</v>
      </c>
      <c r="AH107">
        <v>101</v>
      </c>
      <c r="AI107" t="str">
        <f t="shared" si="24"/>
        <v>Neg</v>
      </c>
      <c r="AJ107" t="str">
        <f t="shared" si="25"/>
        <v/>
      </c>
      <c r="AL107" s="18">
        <v>145</v>
      </c>
      <c r="AM107" s="19">
        <v>62.411999999999999</v>
      </c>
      <c r="AN107" s="19">
        <v>2.802E-14</v>
      </c>
      <c r="AO107" s="19">
        <v>2</v>
      </c>
      <c r="AP107" s="19" t="s">
        <v>274</v>
      </c>
      <c r="AQ107" s="19" t="s">
        <v>11</v>
      </c>
      <c r="AR107" s="19" t="s">
        <v>470</v>
      </c>
      <c r="AS107" s="19" t="s">
        <v>470</v>
      </c>
      <c r="AT107" s="19" t="s">
        <v>470</v>
      </c>
      <c r="AU107" s="19" t="s">
        <v>470</v>
      </c>
      <c r="AV107" s="19" t="s">
        <v>470</v>
      </c>
      <c r="AW107" s="20">
        <v>0</v>
      </c>
      <c r="AX107" s="19"/>
      <c r="AY107" s="19"/>
      <c r="AZ107">
        <v>101</v>
      </c>
      <c r="BA107" t="str">
        <f t="shared" si="26"/>
        <v>Neg</v>
      </c>
      <c r="BB107" t="str">
        <f t="shared" si="27"/>
        <v/>
      </c>
      <c r="BD107" s="18">
        <v>166</v>
      </c>
      <c r="BE107" s="19">
        <v>29.338999999999999</v>
      </c>
      <c r="BF107" s="35">
        <v>1.9E-6</v>
      </c>
      <c r="BG107" s="19">
        <v>3</v>
      </c>
      <c r="BH107" s="19" t="s">
        <v>570</v>
      </c>
      <c r="BI107" s="19" t="s">
        <v>11</v>
      </c>
      <c r="BJ107" s="19" t="s">
        <v>470</v>
      </c>
      <c r="BK107" s="19" t="s">
        <v>470</v>
      </c>
      <c r="BL107" s="19" t="s">
        <v>470</v>
      </c>
      <c r="BM107" s="19" t="s">
        <v>470</v>
      </c>
      <c r="BN107" s="19" t="s">
        <v>470</v>
      </c>
      <c r="BO107" s="20">
        <v>0</v>
      </c>
      <c r="BP107" s="19"/>
      <c r="BQ107" s="19"/>
      <c r="BR107">
        <v>101</v>
      </c>
      <c r="BS107" t="str">
        <f t="shared" si="28"/>
        <v>Neg</v>
      </c>
      <c r="BT107" t="str">
        <f t="shared" si="29"/>
        <v/>
      </c>
      <c r="BU107" s="19"/>
      <c r="BV107" s="18">
        <v>468</v>
      </c>
      <c r="BW107" s="19">
        <v>98.853999999999999</v>
      </c>
      <c r="BX107" s="35">
        <v>2.7410000000000001E-21</v>
      </c>
      <c r="BY107" s="19">
        <v>3</v>
      </c>
      <c r="BZ107" s="19" t="s">
        <v>154</v>
      </c>
      <c r="CA107" s="19" t="s">
        <v>11</v>
      </c>
      <c r="CB107" s="19" t="s">
        <v>470</v>
      </c>
      <c r="CC107" s="19" t="s">
        <v>470</v>
      </c>
      <c r="CD107" s="19" t="s">
        <v>470</v>
      </c>
      <c r="CE107" s="19" t="s">
        <v>470</v>
      </c>
      <c r="CF107" s="19" t="s">
        <v>470</v>
      </c>
      <c r="CG107" s="20">
        <v>0</v>
      </c>
      <c r="CH107" s="19"/>
      <c r="CI107" s="19"/>
      <c r="CJ107">
        <v>101</v>
      </c>
      <c r="CK107" t="str">
        <f t="shared" si="30"/>
        <v>Neg</v>
      </c>
      <c r="CL107">
        <f t="shared" si="31"/>
        <v>313</v>
      </c>
      <c r="CN107" s="18">
        <v>313</v>
      </c>
      <c r="CO107" s="19">
        <v>90.027000000000001</v>
      </c>
      <c r="CP107" s="35">
        <v>2.3490000000000001E-21</v>
      </c>
      <c r="CQ107" s="19">
        <v>1</v>
      </c>
      <c r="CR107" s="19" t="s">
        <v>886</v>
      </c>
      <c r="CS107" s="19" t="s">
        <v>11</v>
      </c>
      <c r="CT107" s="19" t="s">
        <v>470</v>
      </c>
      <c r="CU107" s="19" t="b">
        <v>0</v>
      </c>
      <c r="CV107" s="19" t="b">
        <v>0</v>
      </c>
      <c r="CW107" s="19" t="b">
        <v>1</v>
      </c>
      <c r="CX107" s="19" t="b">
        <v>1</v>
      </c>
      <c r="CY107" s="20">
        <v>2</v>
      </c>
    </row>
    <row r="108" spans="2:103">
      <c r="B108">
        <v>102</v>
      </c>
      <c r="C108" s="11" t="str">
        <f t="shared" si="18"/>
        <v>No</v>
      </c>
      <c r="D108" s="11" t="str">
        <f t="shared" si="19"/>
        <v>Yes</v>
      </c>
      <c r="E108" s="13" t="str">
        <f t="shared" si="20"/>
        <v>No</v>
      </c>
      <c r="F108" s="41">
        <f t="shared" si="21"/>
        <v>2.0729999999999998E-2</v>
      </c>
      <c r="G108" s="38"/>
      <c r="H108" s="38" t="str">
        <f t="shared" si="22"/>
        <v>No</v>
      </c>
      <c r="I108" s="38" t="str">
        <f t="shared" si="23"/>
        <v>No</v>
      </c>
      <c r="K108" s="39"/>
      <c r="L108" s="19"/>
      <c r="N108" s="18">
        <v>102</v>
      </c>
      <c r="O108" s="27"/>
      <c r="P108" s="27"/>
      <c r="Q108" s="27"/>
      <c r="R108" s="27"/>
      <c r="S108" s="19"/>
      <c r="T108" s="19"/>
      <c r="U108" s="19"/>
      <c r="V108" s="19"/>
      <c r="W108" s="28">
        <v>102</v>
      </c>
      <c r="X108" s="28">
        <v>5.3490000000000002</v>
      </c>
      <c r="Y108" s="28">
        <v>2.0729999999999998E-2</v>
      </c>
      <c r="Z108" s="28">
        <v>1</v>
      </c>
      <c r="AA108" s="29">
        <v>102</v>
      </c>
      <c r="AB108" s="29">
        <v>7.0209999999999999</v>
      </c>
      <c r="AC108" s="29">
        <v>2.988E-2</v>
      </c>
      <c r="AD108" s="30">
        <v>2</v>
      </c>
      <c r="AH108">
        <v>102</v>
      </c>
      <c r="AI108" t="str">
        <f t="shared" si="24"/>
        <v>Neg</v>
      </c>
      <c r="AJ108" t="str">
        <f t="shared" si="25"/>
        <v/>
      </c>
      <c r="AL108" s="18"/>
      <c r="AM108" s="19"/>
      <c r="AN108" s="19"/>
      <c r="AO108" s="19"/>
      <c r="AP108" s="19" t="s">
        <v>275</v>
      </c>
      <c r="AQ108" s="19"/>
      <c r="AR108" s="19" t="s">
        <v>470</v>
      </c>
      <c r="AS108" s="19" t="s">
        <v>470</v>
      </c>
      <c r="AT108" s="19" t="s">
        <v>470</v>
      </c>
      <c r="AU108" s="19" t="s">
        <v>470</v>
      </c>
      <c r="AV108" s="19" t="s">
        <v>470</v>
      </c>
      <c r="AW108" s="20">
        <v>0</v>
      </c>
      <c r="AX108" s="19"/>
      <c r="AY108" s="19"/>
      <c r="AZ108">
        <v>102</v>
      </c>
      <c r="BA108" t="str">
        <f t="shared" si="26"/>
        <v>Neg</v>
      </c>
      <c r="BB108" t="str">
        <f t="shared" si="27"/>
        <v/>
      </c>
      <c r="BD108" s="18"/>
      <c r="BE108" s="19"/>
      <c r="BF108" s="35"/>
      <c r="BG108" s="19"/>
      <c r="BH108" s="19" t="s">
        <v>571</v>
      </c>
      <c r="BI108" s="19"/>
      <c r="BJ108" s="19" t="s">
        <v>470</v>
      </c>
      <c r="BK108" s="19" t="s">
        <v>470</v>
      </c>
      <c r="BL108" s="19" t="s">
        <v>470</v>
      </c>
      <c r="BM108" s="19" t="s">
        <v>470</v>
      </c>
      <c r="BN108" s="19" t="s">
        <v>470</v>
      </c>
      <c r="BO108" s="20">
        <v>0</v>
      </c>
      <c r="BP108" s="19"/>
      <c r="BQ108" s="19"/>
      <c r="BR108">
        <v>102</v>
      </c>
      <c r="BS108" t="str">
        <f t="shared" si="28"/>
        <v>Neg</v>
      </c>
      <c r="BT108" t="str">
        <f t="shared" si="29"/>
        <v/>
      </c>
      <c r="BU108" s="19"/>
      <c r="BV108" s="18"/>
      <c r="BW108" s="19"/>
      <c r="BX108" s="35"/>
      <c r="BY108" s="19"/>
      <c r="BZ108" s="19" t="s">
        <v>155</v>
      </c>
      <c r="CA108" s="19"/>
      <c r="CB108" s="19" t="s">
        <v>470</v>
      </c>
      <c r="CC108" s="19" t="s">
        <v>470</v>
      </c>
      <c r="CD108" s="19" t="s">
        <v>470</v>
      </c>
      <c r="CE108" s="19" t="s">
        <v>470</v>
      </c>
      <c r="CF108" s="19" t="s">
        <v>470</v>
      </c>
      <c r="CG108" s="20">
        <v>0</v>
      </c>
      <c r="CH108" s="19"/>
      <c r="CI108" s="19"/>
      <c r="CJ108">
        <v>102</v>
      </c>
      <c r="CK108" t="str">
        <f t="shared" si="30"/>
        <v>Neg</v>
      </c>
      <c r="CL108" t="str">
        <f t="shared" si="31"/>
        <v/>
      </c>
      <c r="CN108" s="18"/>
      <c r="CO108" s="19"/>
      <c r="CP108" s="35"/>
      <c r="CQ108" s="19"/>
      <c r="CR108" s="19" t="s">
        <v>887</v>
      </c>
      <c r="CS108" s="19"/>
      <c r="CT108" s="19" t="s">
        <v>470</v>
      </c>
      <c r="CU108" s="19" t="s">
        <v>470</v>
      </c>
      <c r="CV108" s="19" t="s">
        <v>470</v>
      </c>
      <c r="CW108" s="19" t="s">
        <v>470</v>
      </c>
      <c r="CX108" s="19" t="s">
        <v>470</v>
      </c>
      <c r="CY108" s="20">
        <v>0</v>
      </c>
    </row>
    <row r="109" spans="2:103">
      <c r="B109">
        <v>103</v>
      </c>
      <c r="C109" s="11" t="str">
        <f t="shared" si="18"/>
        <v>No</v>
      </c>
      <c r="D109" s="11" t="str">
        <f t="shared" si="19"/>
        <v>Yes</v>
      </c>
      <c r="E109" s="13" t="str">
        <f t="shared" si="20"/>
        <v>Yes</v>
      </c>
      <c r="F109" s="41">
        <f t="shared" si="21"/>
        <v>5.6479999999999998E-13</v>
      </c>
      <c r="G109" s="38"/>
      <c r="H109" s="38" t="str">
        <f t="shared" si="22"/>
        <v>No</v>
      </c>
      <c r="I109" s="38" t="str">
        <f t="shared" si="23"/>
        <v>No</v>
      </c>
      <c r="K109" s="39"/>
      <c r="L109" s="19"/>
      <c r="N109" s="18">
        <v>103</v>
      </c>
      <c r="O109" s="27"/>
      <c r="P109" s="27"/>
      <c r="Q109" s="27"/>
      <c r="R109" s="27"/>
      <c r="S109" s="19"/>
      <c r="T109" s="19"/>
      <c r="U109" s="19"/>
      <c r="V109" s="19"/>
      <c r="W109" s="28">
        <v>103</v>
      </c>
      <c r="X109" s="28">
        <v>63.378999999999998</v>
      </c>
      <c r="Y109" s="28">
        <v>5.6479999999999998E-13</v>
      </c>
      <c r="Z109" s="28">
        <v>4</v>
      </c>
      <c r="AA109" s="29">
        <v>103</v>
      </c>
      <c r="AB109" s="29">
        <v>34.954999999999998</v>
      </c>
      <c r="AC109" s="29">
        <v>1.536E-6</v>
      </c>
      <c r="AD109" s="30">
        <v>5</v>
      </c>
      <c r="AH109">
        <v>103</v>
      </c>
      <c r="AI109" t="str">
        <f t="shared" si="24"/>
        <v>Neg</v>
      </c>
      <c r="AJ109" t="str">
        <f t="shared" si="25"/>
        <v/>
      </c>
      <c r="AL109" s="18">
        <v>146</v>
      </c>
      <c r="AM109" s="19">
        <v>93.596000000000004</v>
      </c>
      <c r="AN109" s="19">
        <v>3.6980000000000002E-20</v>
      </c>
      <c r="AO109" s="19">
        <v>3</v>
      </c>
      <c r="AP109" s="19" t="s">
        <v>276</v>
      </c>
      <c r="AQ109" s="19" t="s">
        <v>11</v>
      </c>
      <c r="AR109" s="19" t="s">
        <v>470</v>
      </c>
      <c r="AS109" s="19" t="s">
        <v>470</v>
      </c>
      <c r="AT109" s="19" t="s">
        <v>470</v>
      </c>
      <c r="AU109" s="19" t="s">
        <v>470</v>
      </c>
      <c r="AV109" s="19" t="s">
        <v>470</v>
      </c>
      <c r="AW109" s="20">
        <v>0</v>
      </c>
      <c r="AX109" s="19"/>
      <c r="AY109" s="19"/>
      <c r="AZ109">
        <v>103</v>
      </c>
      <c r="BA109" t="str">
        <f t="shared" si="26"/>
        <v>Neg</v>
      </c>
      <c r="BB109">
        <f t="shared" si="27"/>
        <v>168</v>
      </c>
      <c r="BD109" s="18">
        <v>168</v>
      </c>
      <c r="BE109" s="19">
        <v>31.210999999999999</v>
      </c>
      <c r="BF109" s="35">
        <v>2.3149999999999999E-8</v>
      </c>
      <c r="BG109" s="19">
        <v>1</v>
      </c>
      <c r="BH109" s="19" t="s">
        <v>572</v>
      </c>
      <c r="BI109" s="19" t="s">
        <v>11</v>
      </c>
      <c r="BJ109" s="19" t="s">
        <v>470</v>
      </c>
      <c r="BK109" s="19" t="b">
        <v>0</v>
      </c>
      <c r="BL109" s="19" t="b">
        <v>0</v>
      </c>
      <c r="BM109" s="19" t="b">
        <v>1</v>
      </c>
      <c r="BN109" s="19" t="b">
        <v>1</v>
      </c>
      <c r="BO109" s="20">
        <v>2</v>
      </c>
      <c r="BP109" s="19"/>
      <c r="BQ109" s="19"/>
      <c r="BR109">
        <v>103</v>
      </c>
      <c r="BS109" t="str">
        <f t="shared" si="28"/>
        <v>Neg</v>
      </c>
      <c r="BT109">
        <f t="shared" si="29"/>
        <v>505</v>
      </c>
      <c r="BU109" s="19"/>
      <c r="BV109" s="18">
        <v>505</v>
      </c>
      <c r="BW109" s="19">
        <v>10.59</v>
      </c>
      <c r="BX109" s="19">
        <v>1.4160000000000001E-2</v>
      </c>
      <c r="BY109" s="19">
        <v>3</v>
      </c>
      <c r="BZ109" s="19" t="s">
        <v>71</v>
      </c>
      <c r="CA109" s="19" t="s">
        <v>11</v>
      </c>
      <c r="CB109" s="19" t="b">
        <v>1</v>
      </c>
      <c r="CC109" s="19" t="s">
        <v>470</v>
      </c>
      <c r="CD109" s="19" t="s">
        <v>470</v>
      </c>
      <c r="CE109" s="19" t="s">
        <v>470</v>
      </c>
      <c r="CF109" s="19" t="s">
        <v>470</v>
      </c>
      <c r="CG109" s="20">
        <v>1</v>
      </c>
      <c r="CH109" s="19"/>
      <c r="CI109" s="19"/>
      <c r="CJ109">
        <v>103</v>
      </c>
      <c r="CK109" t="str">
        <f t="shared" si="30"/>
        <v>Neg</v>
      </c>
      <c r="CL109" t="str">
        <f t="shared" si="31"/>
        <v/>
      </c>
      <c r="CN109" s="18">
        <v>315</v>
      </c>
      <c r="CO109" s="19">
        <v>17.239999999999998</v>
      </c>
      <c r="CP109" s="35">
        <v>1.805E-4</v>
      </c>
      <c r="CQ109" s="19">
        <v>2</v>
      </c>
      <c r="CR109" s="19" t="s">
        <v>888</v>
      </c>
      <c r="CS109" s="19" t="s">
        <v>11</v>
      </c>
      <c r="CT109" s="19" t="s">
        <v>470</v>
      </c>
      <c r="CU109" s="19" t="s">
        <v>470</v>
      </c>
      <c r="CV109" s="19" t="s">
        <v>470</v>
      </c>
      <c r="CW109" s="19" t="s">
        <v>470</v>
      </c>
      <c r="CX109" s="19" t="s">
        <v>470</v>
      </c>
      <c r="CY109" s="20">
        <v>0</v>
      </c>
    </row>
    <row r="110" spans="2:103">
      <c r="B110">
        <v>104</v>
      </c>
      <c r="C110" s="11" t="str">
        <f t="shared" si="18"/>
        <v>No</v>
      </c>
      <c r="D110" s="11" t="str">
        <f t="shared" si="19"/>
        <v>No</v>
      </c>
      <c r="E110" s="13" t="str">
        <f t="shared" si="20"/>
        <v>No</v>
      </c>
      <c r="F110" s="41" t="str">
        <f t="shared" si="21"/>
        <v/>
      </c>
      <c r="G110" s="38"/>
      <c r="H110" s="38" t="str">
        <f t="shared" si="22"/>
        <v>No</v>
      </c>
      <c r="I110" s="38" t="str">
        <f t="shared" si="23"/>
        <v>No</v>
      </c>
      <c r="K110" s="39"/>
      <c r="L110" s="19"/>
      <c r="N110" s="18">
        <v>104</v>
      </c>
      <c r="O110" s="27"/>
      <c r="P110" s="27"/>
      <c r="Q110" s="27"/>
      <c r="R110" s="27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20"/>
      <c r="AH110">
        <v>104</v>
      </c>
      <c r="AI110" t="str">
        <f t="shared" si="24"/>
        <v>Neg</v>
      </c>
      <c r="AJ110" t="str">
        <f t="shared" si="25"/>
        <v/>
      </c>
      <c r="AL110" s="18"/>
      <c r="AM110" s="19"/>
      <c r="AN110" s="19"/>
      <c r="AO110" s="19"/>
      <c r="AP110" s="19" t="s">
        <v>277</v>
      </c>
      <c r="AQ110" s="19"/>
      <c r="AR110" s="19" t="s">
        <v>470</v>
      </c>
      <c r="AS110" s="19" t="s">
        <v>470</v>
      </c>
      <c r="AT110" s="19" t="s">
        <v>470</v>
      </c>
      <c r="AU110" s="19" t="s">
        <v>470</v>
      </c>
      <c r="AV110" s="19" t="s">
        <v>470</v>
      </c>
      <c r="AW110" s="20">
        <v>0</v>
      </c>
      <c r="AX110" s="19"/>
      <c r="AY110" s="19"/>
      <c r="AZ110">
        <v>104</v>
      </c>
      <c r="BA110" t="str">
        <f t="shared" si="26"/>
        <v>Neg</v>
      </c>
      <c r="BB110" t="str">
        <f t="shared" si="27"/>
        <v/>
      </c>
      <c r="BD110" s="18"/>
      <c r="BE110" s="19"/>
      <c r="BF110" s="35"/>
      <c r="BG110" s="19"/>
      <c r="BH110" s="19" t="s">
        <v>573</v>
      </c>
      <c r="BI110" s="19"/>
      <c r="BJ110" s="19" t="s">
        <v>470</v>
      </c>
      <c r="BK110" s="19" t="s">
        <v>470</v>
      </c>
      <c r="BL110" s="19" t="s">
        <v>470</v>
      </c>
      <c r="BM110" s="19" t="s">
        <v>470</v>
      </c>
      <c r="BN110" s="19" t="s">
        <v>470</v>
      </c>
      <c r="BO110" s="20">
        <v>0</v>
      </c>
      <c r="BP110" s="19"/>
      <c r="BQ110" s="19"/>
      <c r="BR110">
        <v>104</v>
      </c>
      <c r="BS110" t="str">
        <f t="shared" si="28"/>
        <v>Neg</v>
      </c>
      <c r="BT110" t="str">
        <f t="shared" si="29"/>
        <v/>
      </c>
      <c r="BU110" s="19"/>
      <c r="BV110" s="18"/>
      <c r="BW110" s="19"/>
      <c r="BX110" s="19"/>
      <c r="BY110" s="19"/>
      <c r="BZ110" s="19" t="s">
        <v>156</v>
      </c>
      <c r="CA110" s="19"/>
      <c r="CB110" s="19" t="s">
        <v>470</v>
      </c>
      <c r="CC110" s="19" t="s">
        <v>470</v>
      </c>
      <c r="CD110" s="19" t="s">
        <v>470</v>
      </c>
      <c r="CE110" s="19" t="s">
        <v>470</v>
      </c>
      <c r="CF110" s="19" t="s">
        <v>470</v>
      </c>
      <c r="CG110" s="20">
        <v>0</v>
      </c>
      <c r="CH110" s="19"/>
      <c r="CI110" s="19"/>
      <c r="CJ110">
        <v>104</v>
      </c>
      <c r="CK110" t="str">
        <f t="shared" si="30"/>
        <v>Neg</v>
      </c>
      <c r="CL110" t="str">
        <f t="shared" si="31"/>
        <v/>
      </c>
      <c r="CN110" s="18"/>
      <c r="CO110" s="19"/>
      <c r="CP110" s="35"/>
      <c r="CQ110" s="19"/>
      <c r="CR110" s="19" t="s">
        <v>889</v>
      </c>
      <c r="CS110" s="19"/>
      <c r="CT110" s="19" t="s">
        <v>470</v>
      </c>
      <c r="CU110" s="19" t="s">
        <v>470</v>
      </c>
      <c r="CV110" s="19" t="s">
        <v>470</v>
      </c>
      <c r="CW110" s="19" t="s">
        <v>470</v>
      </c>
      <c r="CX110" s="19" t="s">
        <v>470</v>
      </c>
      <c r="CY110" s="20">
        <v>0</v>
      </c>
    </row>
    <row r="111" spans="2:103">
      <c r="B111">
        <v>105</v>
      </c>
      <c r="C111" s="11" t="str">
        <f t="shared" si="18"/>
        <v>No</v>
      </c>
      <c r="D111" s="11" t="str">
        <f t="shared" si="19"/>
        <v>No</v>
      </c>
      <c r="E111" s="13" t="str">
        <f t="shared" si="20"/>
        <v>No</v>
      </c>
      <c r="F111" s="41" t="str">
        <f t="shared" si="21"/>
        <v/>
      </c>
      <c r="G111" s="38"/>
      <c r="H111" s="38" t="str">
        <f t="shared" si="22"/>
        <v>No</v>
      </c>
      <c r="I111" s="38" t="str">
        <f t="shared" si="23"/>
        <v>No</v>
      </c>
      <c r="K111" s="39"/>
      <c r="L111" s="19"/>
      <c r="N111" s="18">
        <v>105</v>
      </c>
      <c r="O111" s="27"/>
      <c r="P111" s="27"/>
      <c r="Q111" s="27"/>
      <c r="R111" s="27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20"/>
      <c r="AH111">
        <v>105</v>
      </c>
      <c r="AI111" t="str">
        <f t="shared" si="24"/>
        <v>Neg</v>
      </c>
      <c r="AJ111">
        <f t="shared" si="25"/>
        <v>149</v>
      </c>
      <c r="AL111" s="18">
        <v>149</v>
      </c>
      <c r="AM111" s="19">
        <v>61.576000000000001</v>
      </c>
      <c r="AN111" s="19">
        <v>4.2559999999999997E-14</v>
      </c>
      <c r="AO111" s="19">
        <v>2</v>
      </c>
      <c r="AP111" s="19" t="s">
        <v>278</v>
      </c>
      <c r="AQ111" s="19" t="s">
        <v>11</v>
      </c>
      <c r="AR111" s="19" t="s">
        <v>470</v>
      </c>
      <c r="AS111" s="19" t="b">
        <v>0</v>
      </c>
      <c r="AT111" s="19" t="b">
        <v>0</v>
      </c>
      <c r="AU111" s="19" t="b">
        <v>1</v>
      </c>
      <c r="AV111" s="19" t="b">
        <v>1</v>
      </c>
      <c r="AW111" s="20">
        <v>2</v>
      </c>
      <c r="AX111" s="19"/>
      <c r="AY111" s="19"/>
      <c r="AZ111">
        <v>105</v>
      </c>
      <c r="BA111" t="str">
        <f t="shared" si="26"/>
        <v>Neg</v>
      </c>
      <c r="BB111" t="str">
        <f t="shared" si="27"/>
        <v/>
      </c>
      <c r="BD111" s="18">
        <v>169</v>
      </c>
      <c r="BE111" s="19">
        <v>17.190999999999999</v>
      </c>
      <c r="BF111" s="35">
        <v>6.4550000000000002E-4</v>
      </c>
      <c r="BG111" s="19">
        <v>3</v>
      </c>
      <c r="BH111" s="19" t="s">
        <v>574</v>
      </c>
      <c r="BI111" s="19" t="s">
        <v>11</v>
      </c>
      <c r="BJ111" s="19" t="s">
        <v>470</v>
      </c>
      <c r="BK111" s="19" t="b">
        <v>0</v>
      </c>
      <c r="BL111" s="19" t="s">
        <v>470</v>
      </c>
      <c r="BM111" s="19" t="b">
        <v>0</v>
      </c>
      <c r="BN111" s="19" t="s">
        <v>470</v>
      </c>
      <c r="BO111" s="20">
        <v>0</v>
      </c>
      <c r="BP111" s="19"/>
      <c r="BQ111" s="19"/>
      <c r="BR111">
        <v>105</v>
      </c>
      <c r="BS111" t="str">
        <f t="shared" si="28"/>
        <v>Neg</v>
      </c>
      <c r="BT111" t="str">
        <f t="shared" si="29"/>
        <v/>
      </c>
      <c r="BU111" s="19"/>
      <c r="BV111" s="18">
        <v>513</v>
      </c>
      <c r="BW111" s="19">
        <v>26.509</v>
      </c>
      <c r="BX111" s="35">
        <v>2.6230000000000001E-7</v>
      </c>
      <c r="BY111" s="19">
        <v>1</v>
      </c>
      <c r="BZ111" s="19" t="s">
        <v>157</v>
      </c>
      <c r="CA111" s="19" t="s">
        <v>11</v>
      </c>
      <c r="CB111" s="19" t="s">
        <v>470</v>
      </c>
      <c r="CC111" s="19" t="s">
        <v>470</v>
      </c>
      <c r="CD111" s="19" t="s">
        <v>470</v>
      </c>
      <c r="CE111" s="19" t="s">
        <v>470</v>
      </c>
      <c r="CF111" s="19" t="s">
        <v>470</v>
      </c>
      <c r="CG111" s="20">
        <v>0</v>
      </c>
      <c r="CH111" s="19"/>
      <c r="CI111" s="19"/>
      <c r="CJ111">
        <v>105</v>
      </c>
      <c r="CK111" t="str">
        <f t="shared" si="30"/>
        <v>Neg</v>
      </c>
      <c r="CL111" t="str">
        <f t="shared" si="31"/>
        <v/>
      </c>
      <c r="CN111" s="18">
        <v>319</v>
      </c>
      <c r="CO111" s="19">
        <v>50.945999999999998</v>
      </c>
      <c r="CP111" s="35">
        <v>2.2909999999999999E-10</v>
      </c>
      <c r="CQ111" s="19">
        <v>4</v>
      </c>
      <c r="CR111" s="19" t="s">
        <v>890</v>
      </c>
      <c r="CS111" s="19" t="s">
        <v>11</v>
      </c>
      <c r="CT111" s="19" t="s">
        <v>470</v>
      </c>
      <c r="CU111" s="19" t="s">
        <v>470</v>
      </c>
      <c r="CV111" s="19" t="s">
        <v>470</v>
      </c>
      <c r="CW111" s="19" t="s">
        <v>470</v>
      </c>
      <c r="CX111" s="19" t="s">
        <v>470</v>
      </c>
      <c r="CY111" s="20">
        <v>0</v>
      </c>
    </row>
    <row r="112" spans="2:103">
      <c r="B112">
        <v>106</v>
      </c>
      <c r="C112" s="11" t="str">
        <f t="shared" si="18"/>
        <v>No</v>
      </c>
      <c r="D112" s="11" t="str">
        <f t="shared" si="19"/>
        <v>Yes</v>
      </c>
      <c r="E112" s="13" t="str">
        <f t="shared" si="20"/>
        <v>Yes</v>
      </c>
      <c r="F112" s="41">
        <f t="shared" si="21"/>
        <v>8.4160000000000007E-9</v>
      </c>
      <c r="G112" s="38"/>
      <c r="H112" s="38" t="str">
        <f t="shared" si="22"/>
        <v>No</v>
      </c>
      <c r="I112" s="38" t="str">
        <f t="shared" si="23"/>
        <v>Yes</v>
      </c>
      <c r="K112" s="39"/>
      <c r="L112" s="19"/>
      <c r="N112" s="18">
        <v>106</v>
      </c>
      <c r="O112" s="27"/>
      <c r="P112" s="27"/>
      <c r="Q112" s="27"/>
      <c r="R112" s="27"/>
      <c r="S112" s="19"/>
      <c r="T112" s="19"/>
      <c r="U112" s="19"/>
      <c r="V112" s="19"/>
      <c r="W112" s="28">
        <v>106</v>
      </c>
      <c r="X112" s="28">
        <v>40.482999999999997</v>
      </c>
      <c r="Y112" s="28">
        <v>8.4160000000000007E-9</v>
      </c>
      <c r="Z112" s="28">
        <v>3</v>
      </c>
      <c r="AA112" s="29">
        <v>106</v>
      </c>
      <c r="AB112" s="29">
        <v>23.2</v>
      </c>
      <c r="AC112" s="29">
        <v>1.155E-4</v>
      </c>
      <c r="AD112" s="30">
        <v>4</v>
      </c>
      <c r="AH112">
        <v>106</v>
      </c>
      <c r="AI112" t="str">
        <f t="shared" si="24"/>
        <v>Neg</v>
      </c>
      <c r="AJ112" t="str">
        <f t="shared" si="25"/>
        <v/>
      </c>
      <c r="AL112" s="18"/>
      <c r="AM112" s="19"/>
      <c r="AN112" s="19"/>
      <c r="AO112" s="19"/>
      <c r="AP112" s="19" t="s">
        <v>279</v>
      </c>
      <c r="AQ112" s="19"/>
      <c r="AR112" s="19" t="s">
        <v>470</v>
      </c>
      <c r="AS112" s="19" t="s">
        <v>470</v>
      </c>
      <c r="AT112" s="19" t="s">
        <v>470</v>
      </c>
      <c r="AU112" s="19" t="s">
        <v>470</v>
      </c>
      <c r="AV112" s="19" t="s">
        <v>470</v>
      </c>
      <c r="AW112" s="20">
        <v>0</v>
      </c>
      <c r="AX112" s="19"/>
      <c r="AY112" s="19"/>
      <c r="AZ112">
        <v>106</v>
      </c>
      <c r="BA112" t="str">
        <f t="shared" si="26"/>
        <v>Pos</v>
      </c>
      <c r="BB112" t="str">
        <f t="shared" si="27"/>
        <v/>
      </c>
      <c r="BD112" s="18"/>
      <c r="BE112" s="19"/>
      <c r="BF112" s="35"/>
      <c r="BG112" s="19"/>
      <c r="BH112" s="19" t="s">
        <v>575</v>
      </c>
      <c r="BI112" s="19"/>
      <c r="BJ112" s="19" t="s">
        <v>470</v>
      </c>
      <c r="BK112" s="19" t="s">
        <v>470</v>
      </c>
      <c r="BL112" s="19" t="s">
        <v>470</v>
      </c>
      <c r="BM112" s="19" t="s">
        <v>470</v>
      </c>
      <c r="BN112" s="19" t="s">
        <v>470</v>
      </c>
      <c r="BO112" s="20">
        <v>0</v>
      </c>
      <c r="BP112" s="19"/>
      <c r="BQ112" s="19"/>
      <c r="BR112">
        <v>106</v>
      </c>
      <c r="BS112" t="str">
        <f t="shared" si="28"/>
        <v>Neg</v>
      </c>
      <c r="BT112" t="str">
        <f t="shared" si="29"/>
        <v/>
      </c>
      <c r="BU112" s="19"/>
      <c r="BV112" s="18"/>
      <c r="BW112" s="19"/>
      <c r="BX112" s="35"/>
      <c r="BY112" s="19"/>
      <c r="BZ112" s="19" t="s">
        <v>158</v>
      </c>
      <c r="CA112" s="19"/>
      <c r="CB112" s="19" t="s">
        <v>470</v>
      </c>
      <c r="CC112" s="19" t="s">
        <v>470</v>
      </c>
      <c r="CD112" s="19" t="s">
        <v>470</v>
      </c>
      <c r="CE112" s="19" t="s">
        <v>470</v>
      </c>
      <c r="CF112" s="19" t="s">
        <v>470</v>
      </c>
      <c r="CG112" s="20">
        <v>0</v>
      </c>
      <c r="CH112" s="19"/>
      <c r="CI112" s="19"/>
      <c r="CJ112">
        <v>106</v>
      </c>
      <c r="CK112" t="str">
        <f t="shared" si="30"/>
        <v>Neg</v>
      </c>
      <c r="CL112" t="str">
        <f t="shared" si="31"/>
        <v/>
      </c>
      <c r="CN112" s="18"/>
      <c r="CO112" s="19"/>
      <c r="CP112" s="35"/>
      <c r="CQ112" s="19"/>
      <c r="CR112" s="19" t="s">
        <v>891</v>
      </c>
      <c r="CS112" s="19"/>
      <c r="CT112" s="19" t="s">
        <v>470</v>
      </c>
      <c r="CU112" s="19" t="s">
        <v>470</v>
      </c>
      <c r="CV112" s="19" t="s">
        <v>470</v>
      </c>
      <c r="CW112" s="19" t="s">
        <v>470</v>
      </c>
      <c r="CX112" s="19" t="s">
        <v>470</v>
      </c>
      <c r="CY112" s="20">
        <v>0</v>
      </c>
    </row>
    <row r="113" spans="2:103">
      <c r="B113">
        <v>107</v>
      </c>
      <c r="C113" s="11" t="str">
        <f t="shared" si="18"/>
        <v>No</v>
      </c>
      <c r="D113" s="11" t="str">
        <f t="shared" si="19"/>
        <v>No</v>
      </c>
      <c r="E113" s="13" t="str">
        <f t="shared" si="20"/>
        <v>No</v>
      </c>
      <c r="F113" s="41" t="str">
        <f t="shared" si="21"/>
        <v/>
      </c>
      <c r="G113" s="38"/>
      <c r="H113" s="38" t="str">
        <f t="shared" si="22"/>
        <v>No</v>
      </c>
      <c r="I113" s="38" t="str">
        <f t="shared" si="23"/>
        <v>No</v>
      </c>
      <c r="K113" s="39"/>
      <c r="L113" s="19"/>
      <c r="N113" s="18">
        <v>107</v>
      </c>
      <c r="O113" s="27"/>
      <c r="P113" s="27"/>
      <c r="Q113" s="27"/>
      <c r="R113" s="27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20"/>
      <c r="AH113">
        <v>107</v>
      </c>
      <c r="AI113" t="str">
        <f t="shared" si="24"/>
        <v>Neg</v>
      </c>
      <c r="AJ113" t="str">
        <f t="shared" si="25"/>
        <v/>
      </c>
      <c r="AL113" s="18">
        <v>151</v>
      </c>
      <c r="AM113" s="19">
        <v>63.997999999999998</v>
      </c>
      <c r="AN113" s="19">
        <v>4.1819999999999997E-13</v>
      </c>
      <c r="AO113" s="19">
        <v>4</v>
      </c>
      <c r="AP113" s="19" t="s">
        <v>280</v>
      </c>
      <c r="AQ113" s="19" t="s">
        <v>11</v>
      </c>
      <c r="AR113" s="19" t="s">
        <v>470</v>
      </c>
      <c r="AS113" s="19" t="s">
        <v>470</v>
      </c>
      <c r="AT113" s="19" t="s">
        <v>470</v>
      </c>
      <c r="AU113" s="19" t="s">
        <v>470</v>
      </c>
      <c r="AV113" s="19" t="s">
        <v>470</v>
      </c>
      <c r="AW113" s="20">
        <v>0</v>
      </c>
      <c r="AX113" s="19"/>
      <c r="AY113" s="19"/>
      <c r="AZ113">
        <v>107</v>
      </c>
      <c r="BA113" t="str">
        <f t="shared" si="26"/>
        <v>Neg</v>
      </c>
      <c r="BB113">
        <f t="shared" si="27"/>
        <v>172</v>
      </c>
      <c r="BD113" s="18">
        <v>172</v>
      </c>
      <c r="BE113" s="19">
        <v>15.676</v>
      </c>
      <c r="BF113" s="19">
        <v>1.5599999999999999E-2</v>
      </c>
      <c r="BG113" s="19">
        <v>6</v>
      </c>
      <c r="BH113" s="19" t="s">
        <v>576</v>
      </c>
      <c r="BI113" s="19" t="s">
        <v>11</v>
      </c>
      <c r="BJ113" s="19" t="s">
        <v>470</v>
      </c>
      <c r="BK113" s="19" t="b">
        <v>0</v>
      </c>
      <c r="BL113" s="19" t="b">
        <v>0</v>
      </c>
      <c r="BM113" s="19" t="b">
        <v>1</v>
      </c>
      <c r="BN113" s="19" t="b">
        <v>1</v>
      </c>
      <c r="BO113" s="20">
        <v>2</v>
      </c>
      <c r="BP113" s="19"/>
      <c r="BQ113" s="19"/>
      <c r="BR113">
        <v>107</v>
      </c>
      <c r="BS113" t="str">
        <f t="shared" si="28"/>
        <v>Neg</v>
      </c>
      <c r="BT113">
        <f t="shared" si="29"/>
        <v>521</v>
      </c>
      <c r="BU113" s="19"/>
      <c r="BV113" s="18">
        <v>521</v>
      </c>
      <c r="BW113" s="19">
        <v>4.8890000000000002</v>
      </c>
      <c r="BX113" s="19">
        <v>2.7019999999999999E-2</v>
      </c>
      <c r="BY113" s="19">
        <v>1</v>
      </c>
      <c r="BZ113" s="19" t="s">
        <v>71</v>
      </c>
      <c r="CA113" s="19" t="s">
        <v>11</v>
      </c>
      <c r="CB113" s="19" t="s">
        <v>470</v>
      </c>
      <c r="CC113" s="19" t="b">
        <v>0</v>
      </c>
      <c r="CD113" s="19" t="b">
        <v>0</v>
      </c>
      <c r="CE113" s="19" t="b">
        <v>1</v>
      </c>
      <c r="CF113" s="19" t="b">
        <v>1</v>
      </c>
      <c r="CG113" s="20">
        <v>2</v>
      </c>
      <c r="CH113" s="19"/>
      <c r="CI113" s="19"/>
      <c r="CJ113">
        <v>107</v>
      </c>
      <c r="CK113" t="str">
        <f t="shared" si="30"/>
        <v>Neg</v>
      </c>
      <c r="CL113">
        <f t="shared" si="31"/>
        <v>327</v>
      </c>
      <c r="CN113" s="18">
        <v>327</v>
      </c>
      <c r="CO113" s="19">
        <v>11.135999999999999</v>
      </c>
      <c r="CP113" s="19">
        <v>1.1010000000000001E-2</v>
      </c>
      <c r="CQ113" s="19">
        <v>3</v>
      </c>
      <c r="CR113" s="19" t="s">
        <v>892</v>
      </c>
      <c r="CS113" s="19" t="s">
        <v>11</v>
      </c>
      <c r="CT113" s="19" t="s">
        <v>470</v>
      </c>
      <c r="CU113" s="19" t="b">
        <v>0</v>
      </c>
      <c r="CV113" s="19" t="b">
        <v>0</v>
      </c>
      <c r="CW113" s="19" t="b">
        <v>1</v>
      </c>
      <c r="CX113" s="19" t="b">
        <v>0</v>
      </c>
      <c r="CY113" s="20">
        <v>1</v>
      </c>
    </row>
    <row r="114" spans="2:103">
      <c r="B114">
        <v>108</v>
      </c>
      <c r="C114" s="11" t="str">
        <f t="shared" si="18"/>
        <v>No</v>
      </c>
      <c r="D114" s="11" t="str">
        <f t="shared" si="19"/>
        <v>No</v>
      </c>
      <c r="E114" s="13" t="str">
        <f t="shared" si="20"/>
        <v>No</v>
      </c>
      <c r="F114" s="41" t="str">
        <f t="shared" si="21"/>
        <v/>
      </c>
      <c r="G114" s="38"/>
      <c r="H114" s="38" t="str">
        <f t="shared" si="22"/>
        <v>No</v>
      </c>
      <c r="I114" s="38" t="str">
        <f t="shared" si="23"/>
        <v>No</v>
      </c>
      <c r="K114" s="39"/>
      <c r="L114" s="19"/>
      <c r="N114" s="18">
        <v>108</v>
      </c>
      <c r="O114" s="27"/>
      <c r="P114" s="27"/>
      <c r="Q114" s="27"/>
      <c r="R114" s="27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20"/>
      <c r="AH114">
        <v>108</v>
      </c>
      <c r="AI114" t="str">
        <f t="shared" si="24"/>
        <v>Neg</v>
      </c>
      <c r="AJ114" t="str">
        <f t="shared" si="25"/>
        <v/>
      </c>
      <c r="AL114" s="18"/>
      <c r="AM114" s="19"/>
      <c r="AN114" s="19"/>
      <c r="AO114" s="19"/>
      <c r="AP114" s="19" t="s">
        <v>213</v>
      </c>
      <c r="AQ114" s="19"/>
      <c r="AR114" s="19" t="s">
        <v>470</v>
      </c>
      <c r="AS114" s="19" t="s">
        <v>470</v>
      </c>
      <c r="AT114" s="19" t="s">
        <v>470</v>
      </c>
      <c r="AU114" s="19" t="s">
        <v>470</v>
      </c>
      <c r="AV114" s="19" t="s">
        <v>470</v>
      </c>
      <c r="AW114" s="20">
        <v>0</v>
      </c>
      <c r="AX114" s="19"/>
      <c r="AY114" s="19"/>
      <c r="AZ114">
        <v>108</v>
      </c>
      <c r="BA114" t="str">
        <f t="shared" si="26"/>
        <v>Neg</v>
      </c>
      <c r="BB114" t="str">
        <f t="shared" si="27"/>
        <v/>
      </c>
      <c r="BD114" s="18"/>
      <c r="BE114" s="19"/>
      <c r="BF114" s="19"/>
      <c r="BG114" s="19"/>
      <c r="BH114" s="19" t="s">
        <v>577</v>
      </c>
      <c r="BI114" s="19"/>
      <c r="BJ114" s="19" t="s">
        <v>470</v>
      </c>
      <c r="BK114" s="19" t="s">
        <v>470</v>
      </c>
      <c r="BL114" s="19" t="s">
        <v>470</v>
      </c>
      <c r="BM114" s="19" t="s">
        <v>470</v>
      </c>
      <c r="BN114" s="19" t="s">
        <v>470</v>
      </c>
      <c r="BO114" s="20">
        <v>0</v>
      </c>
      <c r="BP114" s="19"/>
      <c r="BQ114" s="19"/>
      <c r="BR114">
        <v>108</v>
      </c>
      <c r="BS114" t="str">
        <f t="shared" si="28"/>
        <v>Neg</v>
      </c>
      <c r="BT114" t="str">
        <f t="shared" si="29"/>
        <v/>
      </c>
      <c r="BU114" s="19"/>
      <c r="BV114" s="18"/>
      <c r="BW114" s="19"/>
      <c r="BX114" s="19"/>
      <c r="BY114" s="19"/>
      <c r="BZ114" s="19" t="s">
        <v>159</v>
      </c>
      <c r="CA114" s="19"/>
      <c r="CB114" s="19" t="s">
        <v>470</v>
      </c>
      <c r="CC114" s="19" t="s">
        <v>470</v>
      </c>
      <c r="CD114" s="19" t="s">
        <v>470</v>
      </c>
      <c r="CE114" s="19" t="s">
        <v>470</v>
      </c>
      <c r="CF114" s="19" t="s">
        <v>470</v>
      </c>
      <c r="CG114" s="20">
        <v>0</v>
      </c>
      <c r="CH114" s="19"/>
      <c r="CI114" s="19"/>
      <c r="CJ114">
        <v>108</v>
      </c>
      <c r="CK114" t="str">
        <f t="shared" si="30"/>
        <v>Neg</v>
      </c>
      <c r="CL114" t="str">
        <f t="shared" si="31"/>
        <v/>
      </c>
      <c r="CN114" s="18"/>
      <c r="CO114" s="19"/>
      <c r="CP114" s="19"/>
      <c r="CQ114" s="19"/>
      <c r="CR114" s="19" t="s">
        <v>893</v>
      </c>
      <c r="CS114" s="19"/>
      <c r="CT114" s="19" t="s">
        <v>470</v>
      </c>
      <c r="CU114" s="19" t="s">
        <v>470</v>
      </c>
      <c r="CV114" s="19" t="s">
        <v>470</v>
      </c>
      <c r="CW114" s="19" t="s">
        <v>470</v>
      </c>
      <c r="CX114" s="19" t="s">
        <v>470</v>
      </c>
      <c r="CY114" s="20">
        <v>0</v>
      </c>
    </row>
    <row r="115" spans="2:103">
      <c r="B115">
        <v>109</v>
      </c>
      <c r="C115" s="11" t="str">
        <f t="shared" si="18"/>
        <v>No</v>
      </c>
      <c r="D115" s="11" t="str">
        <f t="shared" si="19"/>
        <v>No</v>
      </c>
      <c r="E115" s="13" t="str">
        <f t="shared" si="20"/>
        <v>No</v>
      </c>
      <c r="F115" s="41" t="str">
        <f t="shared" si="21"/>
        <v/>
      </c>
      <c r="G115" s="38"/>
      <c r="H115" s="38" t="str">
        <f t="shared" si="22"/>
        <v>No</v>
      </c>
      <c r="I115" s="38" t="str">
        <f t="shared" si="23"/>
        <v>No</v>
      </c>
      <c r="K115" s="39"/>
      <c r="L115" s="19"/>
      <c r="N115" s="18">
        <v>109</v>
      </c>
      <c r="O115" s="27"/>
      <c r="P115" s="27"/>
      <c r="Q115" s="27"/>
      <c r="R115" s="27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20"/>
      <c r="AH115">
        <v>109</v>
      </c>
      <c r="AI115" t="str">
        <f t="shared" si="24"/>
        <v>Neg</v>
      </c>
      <c r="AJ115" t="str">
        <f t="shared" si="25"/>
        <v/>
      </c>
      <c r="AL115" s="18">
        <v>152</v>
      </c>
      <c r="AM115" s="19">
        <v>5.3490000000000002</v>
      </c>
      <c r="AN115" s="19">
        <v>2.0729999999999998E-2</v>
      </c>
      <c r="AO115" s="19">
        <v>1</v>
      </c>
      <c r="AP115" s="19" t="s">
        <v>281</v>
      </c>
      <c r="AQ115" s="19" t="s">
        <v>11</v>
      </c>
      <c r="AR115" s="19" t="s">
        <v>470</v>
      </c>
      <c r="AS115" s="19" t="s">
        <v>470</v>
      </c>
      <c r="AT115" s="19" t="s">
        <v>470</v>
      </c>
      <c r="AU115" s="19" t="s">
        <v>470</v>
      </c>
      <c r="AV115" s="19" t="s">
        <v>470</v>
      </c>
      <c r="AW115" s="20">
        <v>0</v>
      </c>
      <c r="AX115" s="19"/>
      <c r="AY115" s="19"/>
      <c r="AZ115">
        <v>109</v>
      </c>
      <c r="BA115" t="str">
        <f t="shared" si="26"/>
        <v>Neg</v>
      </c>
      <c r="BB115">
        <f t="shared" si="27"/>
        <v>177</v>
      </c>
      <c r="BD115" s="18">
        <v>177</v>
      </c>
      <c r="BE115" s="19">
        <v>100.21899999999999</v>
      </c>
      <c r="BF115" s="35">
        <v>8.8370000000000003E-21</v>
      </c>
      <c r="BG115" s="19">
        <v>4</v>
      </c>
      <c r="BH115" s="19" t="s">
        <v>578</v>
      </c>
      <c r="BI115" s="19" t="s">
        <v>11</v>
      </c>
      <c r="BJ115" s="19" t="s">
        <v>470</v>
      </c>
      <c r="BK115" s="19" t="b">
        <v>0</v>
      </c>
      <c r="BL115" s="19" t="b">
        <v>0</v>
      </c>
      <c r="BM115" s="19" t="b">
        <v>1</v>
      </c>
      <c r="BN115" s="19" t="b">
        <v>1</v>
      </c>
      <c r="BO115" s="20">
        <v>2</v>
      </c>
      <c r="BP115" s="19"/>
      <c r="BQ115" s="19"/>
      <c r="BR115">
        <v>109</v>
      </c>
      <c r="BS115" t="str">
        <f t="shared" si="28"/>
        <v>Neg</v>
      </c>
      <c r="BT115" t="str">
        <f t="shared" si="29"/>
        <v/>
      </c>
      <c r="BU115" s="19"/>
      <c r="BV115" s="18">
        <v>523</v>
      </c>
      <c r="BW115" s="19">
        <v>38.802999999999997</v>
      </c>
      <c r="BX115" s="35">
        <v>4.6879999999999997E-10</v>
      </c>
      <c r="BY115" s="19">
        <v>1</v>
      </c>
      <c r="BZ115" s="19" t="s">
        <v>160</v>
      </c>
      <c r="CA115" s="19" t="s">
        <v>11</v>
      </c>
      <c r="CB115" s="19" t="s">
        <v>470</v>
      </c>
      <c r="CC115" s="19" t="s">
        <v>470</v>
      </c>
      <c r="CD115" s="19" t="s">
        <v>470</v>
      </c>
      <c r="CE115" s="19" t="s">
        <v>470</v>
      </c>
      <c r="CF115" s="19" t="s">
        <v>470</v>
      </c>
      <c r="CG115" s="20">
        <v>0</v>
      </c>
      <c r="CH115" s="19"/>
      <c r="CI115" s="19"/>
      <c r="CJ115">
        <v>109</v>
      </c>
      <c r="CK115" t="str">
        <f t="shared" si="30"/>
        <v>Neg</v>
      </c>
      <c r="CL115" t="str">
        <f t="shared" si="31"/>
        <v/>
      </c>
      <c r="CN115" s="18">
        <v>338</v>
      </c>
      <c r="CO115" s="19">
        <v>12.696</v>
      </c>
      <c r="CP115" s="19">
        <v>5.3429999999999997E-3</v>
      </c>
      <c r="CQ115" s="19">
        <v>3</v>
      </c>
      <c r="CR115" s="19" t="s">
        <v>894</v>
      </c>
      <c r="CS115" s="19" t="s">
        <v>11</v>
      </c>
      <c r="CT115" s="19" t="s">
        <v>470</v>
      </c>
      <c r="CU115" s="19" t="s">
        <v>470</v>
      </c>
      <c r="CV115" s="19" t="s">
        <v>470</v>
      </c>
      <c r="CW115" s="19" t="s">
        <v>470</v>
      </c>
      <c r="CX115" s="19" t="s">
        <v>470</v>
      </c>
      <c r="CY115" s="20">
        <v>0</v>
      </c>
    </row>
    <row r="116" spans="2:103">
      <c r="B116">
        <v>110</v>
      </c>
      <c r="C116" s="11" t="str">
        <f t="shared" si="18"/>
        <v>No</v>
      </c>
      <c r="D116" s="11" t="str">
        <f t="shared" si="19"/>
        <v>No</v>
      </c>
      <c r="E116" s="13" t="str">
        <f t="shared" si="20"/>
        <v>No</v>
      </c>
      <c r="F116" s="41" t="str">
        <f t="shared" si="21"/>
        <v/>
      </c>
      <c r="G116" s="38"/>
      <c r="H116" s="38" t="str">
        <f t="shared" si="22"/>
        <v>No</v>
      </c>
      <c r="I116" s="38" t="str">
        <f t="shared" si="23"/>
        <v>No</v>
      </c>
      <c r="K116" s="39"/>
      <c r="L116" s="19"/>
      <c r="N116" s="18">
        <v>110</v>
      </c>
      <c r="O116" s="27"/>
      <c r="P116" s="27"/>
      <c r="Q116" s="27"/>
      <c r="R116" s="27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20"/>
      <c r="AH116">
        <v>110</v>
      </c>
      <c r="AI116" t="str">
        <f t="shared" si="24"/>
        <v>Neg</v>
      </c>
      <c r="AJ116" t="str">
        <f t="shared" si="25"/>
        <v/>
      </c>
      <c r="AL116" s="18"/>
      <c r="AM116" s="19"/>
      <c r="AN116" s="19"/>
      <c r="AO116" s="19"/>
      <c r="AP116" s="19" t="s">
        <v>213</v>
      </c>
      <c r="AQ116" s="19"/>
      <c r="AR116" s="19" t="s">
        <v>470</v>
      </c>
      <c r="AS116" s="19" t="s">
        <v>470</v>
      </c>
      <c r="AT116" s="19" t="s">
        <v>470</v>
      </c>
      <c r="AU116" s="19" t="s">
        <v>470</v>
      </c>
      <c r="AV116" s="19" t="s">
        <v>470</v>
      </c>
      <c r="AW116" s="20">
        <v>0</v>
      </c>
      <c r="AX116" s="19"/>
      <c r="AY116" s="19"/>
      <c r="AZ116">
        <v>110</v>
      </c>
      <c r="BA116" t="str">
        <f t="shared" si="26"/>
        <v>Neg</v>
      </c>
      <c r="BB116" t="str">
        <f t="shared" si="27"/>
        <v/>
      </c>
      <c r="BD116" s="18"/>
      <c r="BE116" s="19"/>
      <c r="BF116" s="35"/>
      <c r="BG116" s="19"/>
      <c r="BH116" s="19" t="s">
        <v>579</v>
      </c>
      <c r="BI116" s="19"/>
      <c r="BJ116" s="19" t="s">
        <v>470</v>
      </c>
      <c r="BK116" s="19" t="s">
        <v>470</v>
      </c>
      <c r="BL116" s="19" t="s">
        <v>470</v>
      </c>
      <c r="BM116" s="19" t="s">
        <v>470</v>
      </c>
      <c r="BN116" s="19" t="s">
        <v>470</v>
      </c>
      <c r="BO116" s="20">
        <v>0</v>
      </c>
      <c r="BP116" s="19"/>
      <c r="BQ116" s="19"/>
      <c r="BR116">
        <v>110</v>
      </c>
      <c r="BS116" t="str">
        <f t="shared" si="28"/>
        <v>Neg</v>
      </c>
      <c r="BT116" t="str">
        <f t="shared" si="29"/>
        <v/>
      </c>
      <c r="BU116" s="19"/>
      <c r="BV116" s="18"/>
      <c r="BW116" s="19"/>
      <c r="BX116" s="35"/>
      <c r="BY116" s="19"/>
      <c r="BZ116" s="19" t="s">
        <v>161</v>
      </c>
      <c r="CA116" s="19"/>
      <c r="CB116" s="19" t="s">
        <v>470</v>
      </c>
      <c r="CC116" s="19" t="s">
        <v>470</v>
      </c>
      <c r="CD116" s="19" t="s">
        <v>470</v>
      </c>
      <c r="CE116" s="19" t="s">
        <v>470</v>
      </c>
      <c r="CF116" s="19" t="s">
        <v>470</v>
      </c>
      <c r="CG116" s="20">
        <v>0</v>
      </c>
      <c r="CH116" s="19"/>
      <c r="CI116" s="19"/>
      <c r="CJ116">
        <v>110</v>
      </c>
      <c r="CK116" t="str">
        <f t="shared" si="30"/>
        <v>Neg</v>
      </c>
      <c r="CL116" t="str">
        <f t="shared" si="31"/>
        <v/>
      </c>
      <c r="CN116" s="18"/>
      <c r="CO116" s="19"/>
      <c r="CP116" s="19"/>
      <c r="CQ116" s="19"/>
      <c r="CR116" s="19" t="s">
        <v>895</v>
      </c>
      <c r="CS116" s="19"/>
      <c r="CT116" s="19" t="s">
        <v>470</v>
      </c>
      <c r="CU116" s="19" t="s">
        <v>470</v>
      </c>
      <c r="CV116" s="19" t="s">
        <v>470</v>
      </c>
      <c r="CW116" s="19" t="s">
        <v>470</v>
      </c>
      <c r="CX116" s="19" t="s">
        <v>470</v>
      </c>
      <c r="CY116" s="20">
        <v>0</v>
      </c>
    </row>
    <row r="117" spans="2:103">
      <c r="B117">
        <v>111</v>
      </c>
      <c r="C117" s="11" t="str">
        <f t="shared" si="18"/>
        <v>No</v>
      </c>
      <c r="D117" s="11" t="str">
        <f t="shared" si="19"/>
        <v>Yes</v>
      </c>
      <c r="E117" s="13" t="str">
        <f t="shared" si="20"/>
        <v>Yes</v>
      </c>
      <c r="F117" s="41">
        <f t="shared" si="21"/>
        <v>2.919E-12</v>
      </c>
      <c r="G117" s="38"/>
      <c r="H117" s="38" t="str">
        <f t="shared" si="22"/>
        <v>No</v>
      </c>
      <c r="I117" s="38" t="str">
        <f t="shared" si="23"/>
        <v>No</v>
      </c>
      <c r="K117" s="39"/>
      <c r="L117" s="19"/>
      <c r="N117" s="18">
        <v>111</v>
      </c>
      <c r="O117" s="27"/>
      <c r="P117" s="27"/>
      <c r="Q117" s="27"/>
      <c r="R117" s="27"/>
      <c r="S117" s="19"/>
      <c r="T117" s="19"/>
      <c r="U117" s="19"/>
      <c r="V117" s="19"/>
      <c r="W117" s="28">
        <v>111</v>
      </c>
      <c r="X117" s="28">
        <v>59.987000000000002</v>
      </c>
      <c r="Y117" s="28">
        <v>2.919E-12</v>
      </c>
      <c r="Z117" s="28">
        <v>4</v>
      </c>
      <c r="AA117" s="29">
        <v>111</v>
      </c>
      <c r="AB117" s="29">
        <v>33.988</v>
      </c>
      <c r="AC117" s="29">
        <v>7.4929999999999997E-7</v>
      </c>
      <c r="AD117" s="30">
        <v>4</v>
      </c>
      <c r="AH117">
        <v>111</v>
      </c>
      <c r="AI117" t="str">
        <f t="shared" si="24"/>
        <v>Neg</v>
      </c>
      <c r="AJ117" t="str">
        <f t="shared" si="25"/>
        <v/>
      </c>
      <c r="AL117" s="18">
        <v>154</v>
      </c>
      <c r="AM117" s="19">
        <v>27.280999999999999</v>
      </c>
      <c r="AN117" s="19">
        <v>5.1410000000000004E-6</v>
      </c>
      <c r="AO117" s="19">
        <v>3</v>
      </c>
      <c r="AP117" s="19" t="s">
        <v>282</v>
      </c>
      <c r="AQ117" s="19" t="s">
        <v>11</v>
      </c>
      <c r="AR117" s="19" t="s">
        <v>470</v>
      </c>
      <c r="AS117" s="19" t="s">
        <v>470</v>
      </c>
      <c r="AT117" s="19" t="s">
        <v>470</v>
      </c>
      <c r="AU117" s="19" t="s">
        <v>470</v>
      </c>
      <c r="AV117" s="19" t="s">
        <v>470</v>
      </c>
      <c r="AW117" s="20">
        <v>0</v>
      </c>
      <c r="AX117" s="19"/>
      <c r="AY117" s="19"/>
      <c r="AZ117">
        <v>111</v>
      </c>
      <c r="BA117" t="str">
        <f t="shared" si="26"/>
        <v>Neg</v>
      </c>
      <c r="BB117" t="str">
        <f t="shared" si="27"/>
        <v/>
      </c>
      <c r="BD117" s="18">
        <v>178</v>
      </c>
      <c r="BE117" s="19">
        <v>47.158000000000001</v>
      </c>
      <c r="BF117" s="35">
        <v>5.7509999999999997E-11</v>
      </c>
      <c r="BG117" s="19">
        <v>2</v>
      </c>
      <c r="BH117" s="19" t="s">
        <v>580</v>
      </c>
      <c r="BI117" s="19" t="s">
        <v>11</v>
      </c>
      <c r="BJ117" s="19" t="s">
        <v>470</v>
      </c>
      <c r="BK117" s="19" t="s">
        <v>470</v>
      </c>
      <c r="BL117" s="19" t="s">
        <v>470</v>
      </c>
      <c r="BM117" s="19" t="s">
        <v>470</v>
      </c>
      <c r="BN117" s="19" t="s">
        <v>470</v>
      </c>
      <c r="BO117" s="20">
        <v>0</v>
      </c>
      <c r="BP117" s="19"/>
      <c r="BQ117" s="19"/>
      <c r="BR117">
        <v>111</v>
      </c>
      <c r="BS117" t="str">
        <f t="shared" si="28"/>
        <v>Neg</v>
      </c>
      <c r="BT117" t="str">
        <f t="shared" si="29"/>
        <v/>
      </c>
      <c r="BU117" s="19"/>
      <c r="BV117" s="18">
        <v>537</v>
      </c>
      <c r="BW117" s="19">
        <v>66.290000000000006</v>
      </c>
      <c r="BX117" s="35">
        <v>3.8929999999999999E-16</v>
      </c>
      <c r="BY117" s="19">
        <v>1</v>
      </c>
      <c r="BZ117" s="19" t="s">
        <v>162</v>
      </c>
      <c r="CA117" s="19" t="s">
        <v>11</v>
      </c>
      <c r="CB117" s="19" t="s">
        <v>470</v>
      </c>
      <c r="CC117" s="19" t="s">
        <v>470</v>
      </c>
      <c r="CD117" s="19" t="s">
        <v>470</v>
      </c>
      <c r="CE117" s="19" t="s">
        <v>470</v>
      </c>
      <c r="CF117" s="19" t="s">
        <v>470</v>
      </c>
      <c r="CG117" s="20">
        <v>0</v>
      </c>
      <c r="CH117" s="19"/>
      <c r="CI117" s="19"/>
      <c r="CJ117">
        <v>111</v>
      </c>
      <c r="CK117" t="str">
        <f t="shared" si="30"/>
        <v>Neg</v>
      </c>
      <c r="CL117">
        <f t="shared" si="31"/>
        <v>341</v>
      </c>
      <c r="CN117" s="18">
        <v>341</v>
      </c>
      <c r="CO117" s="19">
        <v>4.17</v>
      </c>
      <c r="CP117" s="19">
        <v>4.1140000000000003E-2</v>
      </c>
      <c r="CQ117" s="19">
        <v>1</v>
      </c>
      <c r="CR117" s="19" t="s">
        <v>896</v>
      </c>
      <c r="CS117" s="19" t="s">
        <v>11</v>
      </c>
      <c r="CT117" s="19" t="s">
        <v>470</v>
      </c>
      <c r="CU117" s="19" t="b">
        <v>0</v>
      </c>
      <c r="CV117" s="19" t="b">
        <v>0</v>
      </c>
      <c r="CW117" s="19" t="b">
        <v>1</v>
      </c>
      <c r="CX117" s="19" t="b">
        <v>1</v>
      </c>
      <c r="CY117" s="20">
        <v>2</v>
      </c>
    </row>
    <row r="118" spans="2:103">
      <c r="B118">
        <v>112</v>
      </c>
      <c r="C118" s="11" t="str">
        <f t="shared" si="18"/>
        <v>No</v>
      </c>
      <c r="D118" s="11" t="str">
        <f t="shared" si="19"/>
        <v>No</v>
      </c>
      <c r="E118" s="13" t="str">
        <f t="shared" si="20"/>
        <v>No</v>
      </c>
      <c r="F118" s="41" t="str">
        <f t="shared" si="21"/>
        <v/>
      </c>
      <c r="G118" s="38"/>
      <c r="H118" s="38" t="str">
        <f t="shared" si="22"/>
        <v>No</v>
      </c>
      <c r="I118" s="38" t="str">
        <f t="shared" si="23"/>
        <v>No</v>
      </c>
      <c r="K118" s="39"/>
      <c r="L118" s="19"/>
      <c r="N118" s="18">
        <v>112</v>
      </c>
      <c r="O118" s="27"/>
      <c r="P118" s="27"/>
      <c r="Q118" s="27"/>
      <c r="R118" s="27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20"/>
      <c r="AH118">
        <v>112</v>
      </c>
      <c r="AI118" t="str">
        <f t="shared" si="24"/>
        <v>Neg</v>
      </c>
      <c r="AJ118" t="str">
        <f t="shared" si="25"/>
        <v/>
      </c>
      <c r="AL118" s="18"/>
      <c r="AM118" s="19"/>
      <c r="AN118" s="19"/>
      <c r="AO118" s="19"/>
      <c r="AP118" s="19" t="s">
        <v>283</v>
      </c>
      <c r="AQ118" s="19"/>
      <c r="AR118" s="19" t="s">
        <v>470</v>
      </c>
      <c r="AS118" s="19" t="s">
        <v>470</v>
      </c>
      <c r="AT118" s="19" t="s">
        <v>470</v>
      </c>
      <c r="AU118" s="19" t="s">
        <v>470</v>
      </c>
      <c r="AV118" s="19" t="s">
        <v>470</v>
      </c>
      <c r="AW118" s="20">
        <v>0</v>
      </c>
      <c r="AX118" s="19"/>
      <c r="AY118" s="19"/>
      <c r="AZ118">
        <v>112</v>
      </c>
      <c r="BA118" t="str">
        <f t="shared" si="26"/>
        <v>Neg</v>
      </c>
      <c r="BB118" t="str">
        <f t="shared" si="27"/>
        <v/>
      </c>
      <c r="BD118" s="18"/>
      <c r="BE118" s="19"/>
      <c r="BF118" s="35"/>
      <c r="BG118" s="19"/>
      <c r="BH118" s="19" t="s">
        <v>581</v>
      </c>
      <c r="BI118" s="19"/>
      <c r="BJ118" s="19" t="s">
        <v>470</v>
      </c>
      <c r="BK118" s="19" t="s">
        <v>470</v>
      </c>
      <c r="BL118" s="19" t="s">
        <v>470</v>
      </c>
      <c r="BM118" s="19" t="s">
        <v>470</v>
      </c>
      <c r="BN118" s="19" t="s">
        <v>470</v>
      </c>
      <c r="BO118" s="20">
        <v>0</v>
      </c>
      <c r="BP118" s="19"/>
      <c r="BQ118" s="19"/>
      <c r="BR118">
        <v>112</v>
      </c>
      <c r="BS118" t="str">
        <f t="shared" si="28"/>
        <v>Neg</v>
      </c>
      <c r="BT118" t="str">
        <f t="shared" si="29"/>
        <v/>
      </c>
      <c r="BU118" s="19"/>
      <c r="BV118" s="21"/>
      <c r="BW118" s="22"/>
      <c r="BX118" s="36"/>
      <c r="BY118" s="22"/>
      <c r="BZ118" s="22" t="s">
        <v>163</v>
      </c>
      <c r="CA118" s="22"/>
      <c r="CB118" s="22" t="s">
        <v>470</v>
      </c>
      <c r="CC118" s="22" t="s">
        <v>470</v>
      </c>
      <c r="CD118" s="22" t="s">
        <v>470</v>
      </c>
      <c r="CE118" s="22" t="s">
        <v>470</v>
      </c>
      <c r="CF118" s="22" t="s">
        <v>470</v>
      </c>
      <c r="CG118" s="23">
        <v>0</v>
      </c>
      <c r="CH118" s="19"/>
      <c r="CI118" s="19"/>
      <c r="CJ118">
        <v>112</v>
      </c>
      <c r="CK118" t="str">
        <f t="shared" si="30"/>
        <v>Neg</v>
      </c>
      <c r="CL118" t="str">
        <f t="shared" si="31"/>
        <v/>
      </c>
      <c r="CN118" s="18"/>
      <c r="CO118" s="19"/>
      <c r="CP118" s="19"/>
      <c r="CQ118" s="19"/>
      <c r="CR118" s="19" t="s">
        <v>897</v>
      </c>
      <c r="CS118" s="19"/>
      <c r="CT118" s="19" t="s">
        <v>470</v>
      </c>
      <c r="CU118" s="19" t="s">
        <v>470</v>
      </c>
      <c r="CV118" s="19" t="s">
        <v>470</v>
      </c>
      <c r="CW118" s="19" t="s">
        <v>470</v>
      </c>
      <c r="CX118" s="19" t="s">
        <v>470</v>
      </c>
      <c r="CY118" s="20">
        <v>0</v>
      </c>
    </row>
    <row r="119" spans="2:103">
      <c r="B119">
        <v>113</v>
      </c>
      <c r="C119" s="11" t="str">
        <f t="shared" si="18"/>
        <v>No</v>
      </c>
      <c r="D119" s="11" t="str">
        <f t="shared" si="19"/>
        <v>Yes</v>
      </c>
      <c r="E119" s="13" t="str">
        <f t="shared" si="20"/>
        <v>Yes</v>
      </c>
      <c r="F119" s="41">
        <f t="shared" si="21"/>
        <v>3.8649999999999998E-14</v>
      </c>
      <c r="G119" s="38"/>
      <c r="H119" s="38" t="str">
        <f t="shared" si="22"/>
        <v>No</v>
      </c>
      <c r="I119" s="38" t="str">
        <f t="shared" si="23"/>
        <v>No</v>
      </c>
      <c r="K119" s="39"/>
      <c r="L119" s="19"/>
      <c r="N119" s="18">
        <v>113</v>
      </c>
      <c r="O119" s="27"/>
      <c r="P119" s="27"/>
      <c r="Q119" s="27"/>
      <c r="R119" s="27"/>
      <c r="S119" s="19"/>
      <c r="T119" s="19"/>
      <c r="U119" s="19"/>
      <c r="V119" s="19"/>
      <c r="W119" s="28">
        <v>113</v>
      </c>
      <c r="X119" s="28">
        <v>68.905000000000001</v>
      </c>
      <c r="Y119" s="28">
        <v>3.8649999999999998E-14</v>
      </c>
      <c r="Z119" s="28">
        <v>4</v>
      </c>
      <c r="AA119" s="29">
        <v>113</v>
      </c>
      <c r="AB119" s="29">
        <v>39.500999999999998</v>
      </c>
      <c r="AC119" s="29">
        <v>5.708E-7</v>
      </c>
      <c r="AD119" s="30">
        <v>6</v>
      </c>
      <c r="AH119">
        <v>113</v>
      </c>
      <c r="AI119" t="str">
        <f t="shared" si="24"/>
        <v>Neg</v>
      </c>
      <c r="AJ119" s="19"/>
      <c r="AL119" s="18">
        <v>156</v>
      </c>
      <c r="AM119" s="19">
        <v>66.084999999999994</v>
      </c>
      <c r="AN119" s="19">
        <v>6.6739999999999996E-13</v>
      </c>
      <c r="AO119" s="19">
        <v>5</v>
      </c>
      <c r="AP119" s="19" t="s">
        <v>284</v>
      </c>
      <c r="AQ119" s="19" t="s">
        <v>11</v>
      </c>
      <c r="AR119" s="19" t="s">
        <v>470</v>
      </c>
      <c r="AS119" s="19" t="s">
        <v>470</v>
      </c>
      <c r="AT119" s="19" t="s">
        <v>470</v>
      </c>
      <c r="AU119" s="19" t="s">
        <v>470</v>
      </c>
      <c r="AV119" s="19" t="s">
        <v>470</v>
      </c>
      <c r="AW119" s="20">
        <v>0</v>
      </c>
      <c r="AX119" s="19"/>
      <c r="AY119" s="19"/>
      <c r="AZ119">
        <v>113</v>
      </c>
      <c r="BA119" t="str">
        <f t="shared" si="26"/>
        <v>Neg</v>
      </c>
      <c r="BB119" s="19"/>
      <c r="BD119" s="18">
        <v>179</v>
      </c>
      <c r="BE119" s="19">
        <v>118.76900000000001</v>
      </c>
      <c r="BF119" s="35">
        <v>5.7210000000000001E-24</v>
      </c>
      <c r="BG119" s="19">
        <v>5</v>
      </c>
      <c r="BH119" s="19" t="s">
        <v>582</v>
      </c>
      <c r="BI119" s="19" t="s">
        <v>11</v>
      </c>
      <c r="BJ119" s="19" t="s">
        <v>470</v>
      </c>
      <c r="BK119" s="19" t="b">
        <v>0</v>
      </c>
      <c r="BL119" s="19" t="s">
        <v>470</v>
      </c>
      <c r="BM119" s="19" t="b">
        <v>1</v>
      </c>
      <c r="BN119" s="19" t="s">
        <v>470</v>
      </c>
      <c r="BO119" s="20">
        <v>1</v>
      </c>
      <c r="BP119" s="19"/>
      <c r="BQ119" s="19"/>
      <c r="BR119">
        <v>113</v>
      </c>
      <c r="BS119" t="str">
        <f t="shared" si="28"/>
        <v>Neg</v>
      </c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>
        <v>113</v>
      </c>
      <c r="CK119" t="str">
        <f t="shared" si="30"/>
        <v>Neg</v>
      </c>
      <c r="CL119" s="19"/>
      <c r="CN119" s="18">
        <v>382</v>
      </c>
      <c r="CO119" s="19">
        <v>32.634999999999998</v>
      </c>
      <c r="CP119" s="35">
        <v>3.8459999999999999E-7</v>
      </c>
      <c r="CQ119" s="19">
        <v>3</v>
      </c>
      <c r="CR119" s="19" t="s">
        <v>898</v>
      </c>
      <c r="CS119" s="19" t="s">
        <v>11</v>
      </c>
      <c r="CT119" s="19" t="s">
        <v>470</v>
      </c>
      <c r="CU119" s="19" t="s">
        <v>470</v>
      </c>
      <c r="CV119" s="19" t="s">
        <v>470</v>
      </c>
      <c r="CW119" s="19" t="s">
        <v>470</v>
      </c>
      <c r="CX119" s="19" t="s">
        <v>470</v>
      </c>
      <c r="CY119" s="20">
        <v>0</v>
      </c>
    </row>
    <row r="120" spans="2:103">
      <c r="B120">
        <v>114</v>
      </c>
      <c r="C120" s="11" t="str">
        <f t="shared" si="18"/>
        <v>No</v>
      </c>
      <c r="D120" s="11" t="str">
        <f t="shared" si="19"/>
        <v>Yes</v>
      </c>
      <c r="E120" s="13" t="str">
        <f t="shared" si="20"/>
        <v>Yes</v>
      </c>
      <c r="F120" s="41">
        <f t="shared" si="21"/>
        <v>1.9230000000000001E-11</v>
      </c>
      <c r="G120" s="38"/>
      <c r="H120" s="38" t="str">
        <f t="shared" si="22"/>
        <v>No</v>
      </c>
      <c r="I120" s="38" t="str">
        <f t="shared" si="23"/>
        <v>Yes</v>
      </c>
      <c r="K120" s="39"/>
      <c r="L120" s="19"/>
      <c r="N120" s="18">
        <v>114</v>
      </c>
      <c r="O120" s="27"/>
      <c r="P120" s="27"/>
      <c r="Q120" s="27"/>
      <c r="R120" s="27"/>
      <c r="S120" s="19"/>
      <c r="T120" s="19"/>
      <c r="U120" s="19"/>
      <c r="V120" s="19"/>
      <c r="W120" s="28">
        <v>114</v>
      </c>
      <c r="X120" s="28">
        <v>45.048000000000002</v>
      </c>
      <c r="Y120" s="28">
        <v>1.9230000000000001E-11</v>
      </c>
      <c r="Z120" s="28">
        <v>1</v>
      </c>
      <c r="AA120" s="29">
        <v>114</v>
      </c>
      <c r="AB120" s="29">
        <v>12.952999999999999</v>
      </c>
      <c r="AC120" s="29">
        <v>3.1950000000000001E-4</v>
      </c>
      <c r="AD120" s="30">
        <v>1</v>
      </c>
      <c r="AH120">
        <v>114</v>
      </c>
      <c r="AI120" t="str">
        <f t="shared" si="24"/>
        <v>Neg</v>
      </c>
      <c r="AJ120" s="19"/>
      <c r="AL120" s="18"/>
      <c r="AM120" s="19"/>
      <c r="AN120" s="19"/>
      <c r="AO120" s="19"/>
      <c r="AP120" s="19" t="s">
        <v>285</v>
      </c>
      <c r="AQ120" s="19"/>
      <c r="AR120" s="19" t="s">
        <v>470</v>
      </c>
      <c r="AS120" s="19" t="s">
        <v>470</v>
      </c>
      <c r="AT120" s="19" t="s">
        <v>470</v>
      </c>
      <c r="AU120" s="19" t="s">
        <v>470</v>
      </c>
      <c r="AV120" s="19" t="s">
        <v>470</v>
      </c>
      <c r="AW120" s="20">
        <v>0</v>
      </c>
      <c r="AX120" s="19"/>
      <c r="AY120" s="19"/>
      <c r="AZ120">
        <v>114</v>
      </c>
      <c r="BA120" t="str">
        <f t="shared" si="26"/>
        <v>Pos</v>
      </c>
      <c r="BB120" s="19"/>
      <c r="BD120" s="18"/>
      <c r="BE120" s="19"/>
      <c r="BF120" s="35"/>
      <c r="BG120" s="19"/>
      <c r="BH120" s="19" t="s">
        <v>583</v>
      </c>
      <c r="BI120" s="19"/>
      <c r="BJ120" s="19" t="s">
        <v>470</v>
      </c>
      <c r="BK120" s="19" t="s">
        <v>470</v>
      </c>
      <c r="BL120" s="19" t="s">
        <v>470</v>
      </c>
      <c r="BM120" s="19" t="s">
        <v>470</v>
      </c>
      <c r="BN120" s="19" t="s">
        <v>470</v>
      </c>
      <c r="BO120" s="20">
        <v>0</v>
      </c>
      <c r="BP120" s="19"/>
      <c r="BQ120" s="19"/>
      <c r="BR120">
        <v>114</v>
      </c>
      <c r="BS120" t="str">
        <f t="shared" si="28"/>
        <v>Neg</v>
      </c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>
        <v>114</v>
      </c>
      <c r="CK120" t="str">
        <f t="shared" si="30"/>
        <v>Neg</v>
      </c>
      <c r="CL120" s="19"/>
      <c r="CN120" s="18"/>
      <c r="CO120" s="19"/>
      <c r="CP120" s="35"/>
      <c r="CQ120" s="19"/>
      <c r="CR120" s="19" t="s">
        <v>899</v>
      </c>
      <c r="CS120" s="19"/>
      <c r="CT120" s="19" t="s">
        <v>470</v>
      </c>
      <c r="CU120" s="19" t="s">
        <v>470</v>
      </c>
      <c r="CV120" s="19" t="s">
        <v>470</v>
      </c>
      <c r="CW120" s="19" t="s">
        <v>470</v>
      </c>
      <c r="CX120" s="19" t="s">
        <v>470</v>
      </c>
      <c r="CY120" s="20">
        <v>0</v>
      </c>
    </row>
    <row r="121" spans="2:103">
      <c r="B121">
        <v>115</v>
      </c>
      <c r="C121" s="11" t="str">
        <f t="shared" si="18"/>
        <v>No</v>
      </c>
      <c r="D121" s="11" t="str">
        <f t="shared" si="19"/>
        <v>No</v>
      </c>
      <c r="E121" s="13" t="str">
        <f t="shared" si="20"/>
        <v>No</v>
      </c>
      <c r="F121" s="41" t="str">
        <f t="shared" si="21"/>
        <v/>
      </c>
      <c r="G121" s="38"/>
      <c r="H121" s="38" t="str">
        <f t="shared" si="22"/>
        <v>No</v>
      </c>
      <c r="I121" s="38" t="str">
        <f t="shared" si="23"/>
        <v>No</v>
      </c>
      <c r="K121" s="39"/>
      <c r="L121" s="19"/>
      <c r="N121" s="18">
        <v>115</v>
      </c>
      <c r="O121" s="27"/>
      <c r="P121" s="27"/>
      <c r="Q121" s="27"/>
      <c r="R121" s="27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20"/>
      <c r="AH121">
        <v>115</v>
      </c>
      <c r="AI121" t="str">
        <f t="shared" si="24"/>
        <v>Neg</v>
      </c>
      <c r="AJ121" s="19"/>
      <c r="AL121" s="18">
        <v>158</v>
      </c>
      <c r="AM121" s="19">
        <v>35.966999999999999</v>
      </c>
      <c r="AN121" s="19">
        <v>2.7980000000000001E-6</v>
      </c>
      <c r="AO121" s="19">
        <v>6</v>
      </c>
      <c r="AP121" s="19" t="s">
        <v>286</v>
      </c>
      <c r="AQ121" s="19" t="s">
        <v>11</v>
      </c>
      <c r="AR121" s="19" t="s">
        <v>470</v>
      </c>
      <c r="AS121" s="19" t="s">
        <v>470</v>
      </c>
      <c r="AT121" s="19" t="s">
        <v>470</v>
      </c>
      <c r="AU121" s="19" t="s">
        <v>470</v>
      </c>
      <c r="AV121" s="19" t="s">
        <v>470</v>
      </c>
      <c r="AW121" s="20">
        <v>0</v>
      </c>
      <c r="AX121" s="19"/>
      <c r="AY121" s="19"/>
      <c r="AZ121">
        <v>115</v>
      </c>
      <c r="BA121" t="str">
        <f t="shared" si="26"/>
        <v>Neg</v>
      </c>
      <c r="BB121" s="19"/>
      <c r="BD121" s="18">
        <v>180</v>
      </c>
      <c r="BE121" s="19">
        <v>30.146000000000001</v>
      </c>
      <c r="BF121" s="35">
        <v>3.6879999999999999E-5</v>
      </c>
      <c r="BG121" s="19">
        <v>6</v>
      </c>
      <c r="BH121" s="19" t="s">
        <v>584</v>
      </c>
      <c r="BI121" s="19" t="s">
        <v>11</v>
      </c>
      <c r="BJ121" s="19" t="s">
        <v>470</v>
      </c>
      <c r="BK121" s="19" t="s">
        <v>470</v>
      </c>
      <c r="BL121" s="19" t="s">
        <v>470</v>
      </c>
      <c r="BM121" s="19" t="s">
        <v>470</v>
      </c>
      <c r="BN121" s="19" t="s">
        <v>470</v>
      </c>
      <c r="BO121" s="20">
        <v>0</v>
      </c>
      <c r="BP121" s="19"/>
      <c r="BQ121" s="19"/>
      <c r="BR121">
        <v>115</v>
      </c>
      <c r="BS121" t="str">
        <f t="shared" si="28"/>
        <v>Neg</v>
      </c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>
        <v>115</v>
      </c>
      <c r="CK121" t="str">
        <f t="shared" si="30"/>
        <v>Neg</v>
      </c>
      <c r="CL121" s="19"/>
      <c r="CN121" s="18">
        <v>389</v>
      </c>
      <c r="CO121" s="19">
        <v>8.1649999999999991</v>
      </c>
      <c r="CP121" s="19">
        <v>1.687E-2</v>
      </c>
      <c r="CQ121" s="19">
        <v>2</v>
      </c>
      <c r="CR121" s="19" t="s">
        <v>900</v>
      </c>
      <c r="CS121" s="19" t="s">
        <v>11</v>
      </c>
      <c r="CT121" s="19" t="s">
        <v>470</v>
      </c>
      <c r="CU121" s="19" t="s">
        <v>470</v>
      </c>
      <c r="CV121" s="19" t="s">
        <v>470</v>
      </c>
      <c r="CW121" s="19" t="s">
        <v>470</v>
      </c>
      <c r="CX121" s="19" t="s">
        <v>470</v>
      </c>
      <c r="CY121" s="20">
        <v>0</v>
      </c>
    </row>
    <row r="122" spans="2:103">
      <c r="B122">
        <v>116</v>
      </c>
      <c r="C122" s="11" t="str">
        <f t="shared" si="18"/>
        <v>No</v>
      </c>
      <c r="D122" s="11" t="str">
        <f t="shared" si="19"/>
        <v>No</v>
      </c>
      <c r="E122" s="13" t="str">
        <f t="shared" si="20"/>
        <v>No</v>
      </c>
      <c r="F122" s="41" t="str">
        <f t="shared" si="21"/>
        <v/>
      </c>
      <c r="G122" s="38"/>
      <c r="H122" s="38" t="str">
        <f t="shared" si="22"/>
        <v>No</v>
      </c>
      <c r="I122" s="38" t="str">
        <f t="shared" si="23"/>
        <v>No</v>
      </c>
      <c r="K122" s="39"/>
      <c r="L122" s="19"/>
      <c r="N122" s="18">
        <v>116</v>
      </c>
      <c r="O122" s="27"/>
      <c r="P122" s="27"/>
      <c r="Q122" s="27"/>
      <c r="R122" s="27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20"/>
      <c r="AH122">
        <v>116</v>
      </c>
      <c r="AI122" t="str">
        <f t="shared" si="24"/>
        <v>Neg</v>
      </c>
      <c r="AJ122" s="19"/>
      <c r="AL122" s="18"/>
      <c r="AM122" s="19"/>
      <c r="AN122" s="19"/>
      <c r="AO122" s="19"/>
      <c r="AP122" s="19" t="s">
        <v>213</v>
      </c>
      <c r="AQ122" s="19"/>
      <c r="AR122" s="19" t="s">
        <v>470</v>
      </c>
      <c r="AS122" s="19" t="s">
        <v>470</v>
      </c>
      <c r="AT122" s="19" t="s">
        <v>470</v>
      </c>
      <c r="AU122" s="19" t="s">
        <v>470</v>
      </c>
      <c r="AV122" s="19" t="s">
        <v>470</v>
      </c>
      <c r="AW122" s="20">
        <v>0</v>
      </c>
      <c r="AX122" s="19"/>
      <c r="AY122" s="19"/>
      <c r="AZ122">
        <v>116</v>
      </c>
      <c r="BA122" t="str">
        <f t="shared" si="26"/>
        <v>Neg</v>
      </c>
      <c r="BB122" s="19"/>
      <c r="BD122" s="18"/>
      <c r="BE122" s="19"/>
      <c r="BF122" s="35"/>
      <c r="BG122" s="19"/>
      <c r="BH122" s="19" t="s">
        <v>585</v>
      </c>
      <c r="BI122" s="19"/>
      <c r="BJ122" s="19" t="s">
        <v>470</v>
      </c>
      <c r="BK122" s="19" t="s">
        <v>470</v>
      </c>
      <c r="BL122" s="19" t="s">
        <v>470</v>
      </c>
      <c r="BM122" s="19" t="s">
        <v>470</v>
      </c>
      <c r="BN122" s="19" t="s">
        <v>470</v>
      </c>
      <c r="BO122" s="20">
        <v>0</v>
      </c>
      <c r="BP122" s="19"/>
      <c r="BQ122" s="19"/>
      <c r="BR122">
        <v>116</v>
      </c>
      <c r="BS122" t="str">
        <f t="shared" si="28"/>
        <v>Neg</v>
      </c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>
        <v>116</v>
      </c>
      <c r="CK122" t="str">
        <f t="shared" si="30"/>
        <v>Neg</v>
      </c>
      <c r="CL122" s="19"/>
      <c r="CN122" s="18"/>
      <c r="CO122" s="19"/>
      <c r="CP122" s="19"/>
      <c r="CQ122" s="19"/>
      <c r="CR122" s="19" t="s">
        <v>901</v>
      </c>
      <c r="CS122" s="19"/>
      <c r="CT122" s="19" t="s">
        <v>470</v>
      </c>
      <c r="CU122" s="19" t="s">
        <v>470</v>
      </c>
      <c r="CV122" s="19" t="s">
        <v>470</v>
      </c>
      <c r="CW122" s="19" t="s">
        <v>470</v>
      </c>
      <c r="CX122" s="19" t="s">
        <v>470</v>
      </c>
      <c r="CY122" s="20">
        <v>0</v>
      </c>
    </row>
    <row r="123" spans="2:103">
      <c r="B123">
        <v>117</v>
      </c>
      <c r="C123" s="11" t="str">
        <f t="shared" si="18"/>
        <v>No</v>
      </c>
      <c r="D123" s="11" t="str">
        <f t="shared" si="19"/>
        <v>No</v>
      </c>
      <c r="E123" s="13" t="str">
        <f t="shared" si="20"/>
        <v>No</v>
      </c>
      <c r="F123" s="41" t="str">
        <f t="shared" si="21"/>
        <v/>
      </c>
      <c r="G123" s="38"/>
      <c r="H123" s="38" t="str">
        <f t="shared" si="22"/>
        <v>No</v>
      </c>
      <c r="I123" s="38" t="str">
        <f t="shared" si="23"/>
        <v>No</v>
      </c>
      <c r="K123" s="39"/>
      <c r="L123" s="19"/>
      <c r="N123" s="18">
        <v>117</v>
      </c>
      <c r="O123" s="27"/>
      <c r="P123" s="27"/>
      <c r="Q123" s="27"/>
      <c r="R123" s="27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20"/>
      <c r="AH123">
        <v>117</v>
      </c>
      <c r="AI123" t="str">
        <f t="shared" si="24"/>
        <v>Neg</v>
      </c>
      <c r="AJ123" s="19"/>
      <c r="AL123" s="18">
        <v>159</v>
      </c>
      <c r="AM123" s="19">
        <v>49.734000000000002</v>
      </c>
      <c r="AN123" s="19">
        <v>9.1019999999999999E-11</v>
      </c>
      <c r="AO123" s="19">
        <v>3</v>
      </c>
      <c r="AP123" s="19" t="s">
        <v>287</v>
      </c>
      <c r="AQ123" s="19" t="s">
        <v>11</v>
      </c>
      <c r="AR123" s="19" t="s">
        <v>470</v>
      </c>
      <c r="AS123" s="19" t="s">
        <v>470</v>
      </c>
      <c r="AT123" s="19" t="s">
        <v>470</v>
      </c>
      <c r="AU123" s="19" t="s">
        <v>470</v>
      </c>
      <c r="AV123" s="19" t="s">
        <v>470</v>
      </c>
      <c r="AW123" s="20">
        <v>0</v>
      </c>
      <c r="AX123" s="19"/>
      <c r="AY123" s="19"/>
      <c r="AZ123">
        <v>117</v>
      </c>
      <c r="BA123" t="str">
        <f t="shared" si="26"/>
        <v>Neg</v>
      </c>
      <c r="BB123" s="19"/>
      <c r="BD123" s="18">
        <v>181</v>
      </c>
      <c r="BE123" s="19">
        <v>1741.683</v>
      </c>
      <c r="BF123" s="19">
        <v>0</v>
      </c>
      <c r="BG123" s="19">
        <v>4</v>
      </c>
      <c r="BH123" s="19" t="s">
        <v>586</v>
      </c>
      <c r="BI123" s="19" t="s">
        <v>11</v>
      </c>
      <c r="BJ123" s="19" t="s">
        <v>470</v>
      </c>
      <c r="BK123" s="19" t="b">
        <v>0</v>
      </c>
      <c r="BL123" s="19" t="b">
        <v>0</v>
      </c>
      <c r="BM123" s="19" t="b">
        <v>0</v>
      </c>
      <c r="BN123" s="19" t="b">
        <v>0</v>
      </c>
      <c r="BO123" s="20">
        <v>0</v>
      </c>
      <c r="BP123" s="19"/>
      <c r="BQ123" s="19"/>
      <c r="BR123">
        <v>117</v>
      </c>
      <c r="BS123" t="str">
        <f t="shared" si="28"/>
        <v>Neg</v>
      </c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>
        <v>117</v>
      </c>
      <c r="CK123" t="str">
        <f t="shared" si="30"/>
        <v>Neg</v>
      </c>
      <c r="CL123" s="19"/>
      <c r="CN123" s="18">
        <v>391</v>
      </c>
      <c r="CO123" s="19">
        <v>6.6920000000000002</v>
      </c>
      <c r="CP123" s="19">
        <v>3.5229999999999997E-2</v>
      </c>
      <c r="CQ123" s="19">
        <v>2</v>
      </c>
      <c r="CR123" s="19" t="s">
        <v>902</v>
      </c>
      <c r="CS123" s="19" t="s">
        <v>11</v>
      </c>
      <c r="CT123" s="19" t="s">
        <v>470</v>
      </c>
      <c r="CU123" s="19" t="b">
        <v>0</v>
      </c>
      <c r="CV123" s="19" t="b">
        <v>0</v>
      </c>
      <c r="CW123" s="19" t="b">
        <v>1</v>
      </c>
      <c r="CX123" s="19" t="b">
        <v>1</v>
      </c>
      <c r="CY123" s="20">
        <v>2</v>
      </c>
    </row>
    <row r="124" spans="2:103">
      <c r="B124">
        <v>118</v>
      </c>
      <c r="C124" s="11" t="str">
        <f t="shared" si="18"/>
        <v>No</v>
      </c>
      <c r="D124" s="11" t="str">
        <f t="shared" si="19"/>
        <v>No</v>
      </c>
      <c r="E124" s="13" t="str">
        <f t="shared" si="20"/>
        <v>No</v>
      </c>
      <c r="F124" s="41" t="str">
        <f t="shared" si="21"/>
        <v/>
      </c>
      <c r="G124" s="38"/>
      <c r="H124" s="38" t="str">
        <f t="shared" si="22"/>
        <v>No</v>
      </c>
      <c r="I124" s="38" t="str">
        <f t="shared" si="23"/>
        <v>No</v>
      </c>
      <c r="K124" s="39"/>
      <c r="L124" s="19"/>
      <c r="N124" s="18">
        <v>118</v>
      </c>
      <c r="O124" s="27"/>
      <c r="P124" s="27"/>
      <c r="Q124" s="27"/>
      <c r="R124" s="27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20"/>
      <c r="AH124">
        <v>118</v>
      </c>
      <c r="AI124" t="str">
        <f t="shared" si="24"/>
        <v>Neg</v>
      </c>
      <c r="AJ124" s="19"/>
      <c r="AL124" s="18"/>
      <c r="AM124" s="19"/>
      <c r="AN124" s="19"/>
      <c r="AO124" s="19"/>
      <c r="AP124" s="19" t="s">
        <v>288</v>
      </c>
      <c r="AQ124" s="19"/>
      <c r="AR124" s="19" t="s">
        <v>470</v>
      </c>
      <c r="AS124" s="19" t="s">
        <v>470</v>
      </c>
      <c r="AT124" s="19" t="s">
        <v>470</v>
      </c>
      <c r="AU124" s="19" t="s">
        <v>470</v>
      </c>
      <c r="AV124" s="19" t="s">
        <v>470</v>
      </c>
      <c r="AW124" s="20">
        <v>0</v>
      </c>
      <c r="AX124" s="19"/>
      <c r="AY124" s="19"/>
      <c r="AZ124">
        <v>118</v>
      </c>
      <c r="BA124" t="str">
        <f t="shared" si="26"/>
        <v>Neg</v>
      </c>
      <c r="BB124" s="19"/>
      <c r="BD124" s="18"/>
      <c r="BE124" s="19"/>
      <c r="BF124" s="19"/>
      <c r="BG124" s="19"/>
      <c r="BH124" s="19" t="s">
        <v>587</v>
      </c>
      <c r="BI124" s="19"/>
      <c r="BJ124" s="19" t="s">
        <v>470</v>
      </c>
      <c r="BK124" s="19" t="s">
        <v>470</v>
      </c>
      <c r="BL124" s="19" t="s">
        <v>470</v>
      </c>
      <c r="BM124" s="19" t="s">
        <v>470</v>
      </c>
      <c r="BN124" s="19" t="s">
        <v>470</v>
      </c>
      <c r="BO124" s="20">
        <v>0</v>
      </c>
      <c r="BP124" s="19"/>
      <c r="BQ124" s="19"/>
      <c r="BR124">
        <v>118</v>
      </c>
      <c r="BS124" t="str">
        <f t="shared" si="28"/>
        <v>Neg</v>
      </c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>
        <v>118</v>
      </c>
      <c r="CK124" t="str">
        <f t="shared" si="30"/>
        <v>Neg</v>
      </c>
      <c r="CL124" s="19"/>
      <c r="CN124" s="18"/>
      <c r="CO124" s="19"/>
      <c r="CP124" s="19"/>
      <c r="CQ124" s="19"/>
      <c r="CR124" s="19" t="s">
        <v>903</v>
      </c>
      <c r="CS124" s="19"/>
      <c r="CT124" s="19" t="s">
        <v>470</v>
      </c>
      <c r="CU124" s="19" t="s">
        <v>470</v>
      </c>
      <c r="CV124" s="19" t="s">
        <v>470</v>
      </c>
      <c r="CW124" s="19" t="s">
        <v>470</v>
      </c>
      <c r="CX124" s="19" t="s">
        <v>470</v>
      </c>
      <c r="CY124" s="20">
        <v>0</v>
      </c>
    </row>
    <row r="125" spans="2:103">
      <c r="B125">
        <v>119</v>
      </c>
      <c r="C125" s="11" t="str">
        <f t="shared" si="18"/>
        <v>No</v>
      </c>
      <c r="D125" s="11" t="str">
        <f t="shared" si="19"/>
        <v>No</v>
      </c>
      <c r="E125" s="13" t="str">
        <f t="shared" si="20"/>
        <v>No</v>
      </c>
      <c r="F125" s="41" t="str">
        <f t="shared" si="21"/>
        <v/>
      </c>
      <c r="G125" s="38"/>
      <c r="H125" s="38" t="str">
        <f t="shared" si="22"/>
        <v>No</v>
      </c>
      <c r="I125" s="38" t="str">
        <f t="shared" si="23"/>
        <v>No</v>
      </c>
      <c r="K125" s="39"/>
      <c r="L125" s="19"/>
      <c r="N125" s="18">
        <v>119</v>
      </c>
      <c r="O125" s="27"/>
      <c r="P125" s="27"/>
      <c r="Q125" s="27"/>
      <c r="R125" s="27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20"/>
      <c r="AH125">
        <v>119</v>
      </c>
      <c r="AI125" t="str">
        <f t="shared" si="24"/>
        <v>Neg</v>
      </c>
      <c r="AJ125" s="19"/>
      <c r="AL125" s="18">
        <v>163</v>
      </c>
      <c r="AM125" s="19">
        <v>62.406999999999996</v>
      </c>
      <c r="AN125" s="19">
        <v>2.809E-14</v>
      </c>
      <c r="AO125" s="19">
        <v>2</v>
      </c>
      <c r="AP125" s="19" t="s">
        <v>289</v>
      </c>
      <c r="AQ125" s="19" t="s">
        <v>11</v>
      </c>
      <c r="AR125" s="19" t="s">
        <v>470</v>
      </c>
      <c r="AS125" s="19" t="b">
        <v>0</v>
      </c>
      <c r="AT125" s="19" t="b">
        <v>0</v>
      </c>
      <c r="AU125" s="19" t="b">
        <v>1</v>
      </c>
      <c r="AV125" s="19" t="b">
        <v>0</v>
      </c>
      <c r="AW125" s="20">
        <v>1</v>
      </c>
      <c r="AX125" s="19"/>
      <c r="AY125" s="19"/>
      <c r="AZ125">
        <v>119</v>
      </c>
      <c r="BA125" t="str">
        <f t="shared" si="26"/>
        <v>Neg</v>
      </c>
      <c r="BB125" s="19"/>
      <c r="BD125" s="18">
        <v>183</v>
      </c>
      <c r="BE125" s="19">
        <v>91.802000000000007</v>
      </c>
      <c r="BF125" s="35">
        <v>2.8089999999999998E-18</v>
      </c>
      <c r="BG125" s="19">
        <v>5</v>
      </c>
      <c r="BH125" s="19" t="s">
        <v>588</v>
      </c>
      <c r="BI125" s="19" t="s">
        <v>11</v>
      </c>
      <c r="BJ125" s="19" t="s">
        <v>470</v>
      </c>
      <c r="BK125" s="19" t="s">
        <v>470</v>
      </c>
      <c r="BL125" s="19" t="s">
        <v>470</v>
      </c>
      <c r="BM125" s="19" t="s">
        <v>470</v>
      </c>
      <c r="BN125" s="19" t="s">
        <v>470</v>
      </c>
      <c r="BO125" s="20">
        <v>0</v>
      </c>
      <c r="BP125" s="19"/>
      <c r="BQ125" s="19"/>
      <c r="BR125">
        <v>119</v>
      </c>
      <c r="BS125" t="str">
        <f t="shared" si="28"/>
        <v>Neg</v>
      </c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>
        <v>119</v>
      </c>
      <c r="CK125" t="str">
        <f t="shared" si="30"/>
        <v>Neg</v>
      </c>
      <c r="CL125" s="19"/>
      <c r="CN125" s="18">
        <v>409</v>
      </c>
      <c r="CO125" s="19">
        <v>4.0549999999999997</v>
      </c>
      <c r="CP125" s="19">
        <v>4.4049999999999999E-2</v>
      </c>
      <c r="CQ125" s="19">
        <v>1</v>
      </c>
      <c r="CR125" s="19" t="s">
        <v>904</v>
      </c>
      <c r="CS125" s="19" t="s">
        <v>11</v>
      </c>
      <c r="CT125" s="19" t="s">
        <v>470</v>
      </c>
      <c r="CU125" s="19" t="s">
        <v>470</v>
      </c>
      <c r="CV125" s="19" t="s">
        <v>470</v>
      </c>
      <c r="CW125" s="19" t="s">
        <v>470</v>
      </c>
      <c r="CX125" s="19" t="s">
        <v>470</v>
      </c>
      <c r="CY125" s="20">
        <v>0</v>
      </c>
    </row>
    <row r="126" spans="2:103">
      <c r="B126">
        <v>120</v>
      </c>
      <c r="C126" s="11" t="str">
        <f t="shared" si="18"/>
        <v>No</v>
      </c>
      <c r="D126" s="11" t="str">
        <f t="shared" si="19"/>
        <v>No</v>
      </c>
      <c r="E126" s="13" t="str">
        <f t="shared" si="20"/>
        <v>No</v>
      </c>
      <c r="F126" s="41" t="str">
        <f t="shared" si="21"/>
        <v/>
      </c>
      <c r="G126" s="38"/>
      <c r="H126" s="38" t="str">
        <f t="shared" si="22"/>
        <v>No</v>
      </c>
      <c r="I126" s="38" t="str">
        <f t="shared" si="23"/>
        <v>No</v>
      </c>
      <c r="K126" s="39"/>
      <c r="L126" s="19"/>
      <c r="N126" s="18">
        <v>120</v>
      </c>
      <c r="O126" s="27"/>
      <c r="P126" s="27"/>
      <c r="Q126" s="27"/>
      <c r="R126" s="27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20"/>
      <c r="AH126">
        <v>120</v>
      </c>
      <c r="AI126" t="str">
        <f t="shared" si="24"/>
        <v>Neg</v>
      </c>
      <c r="AJ126" s="19"/>
      <c r="AL126" s="18"/>
      <c r="AM126" s="19"/>
      <c r="AN126" s="19"/>
      <c r="AO126" s="19"/>
      <c r="AP126" s="19" t="s">
        <v>290</v>
      </c>
      <c r="AQ126" s="19"/>
      <c r="AR126" s="19" t="s">
        <v>470</v>
      </c>
      <c r="AS126" s="19" t="s">
        <v>470</v>
      </c>
      <c r="AT126" s="19" t="s">
        <v>470</v>
      </c>
      <c r="AU126" s="19" t="s">
        <v>470</v>
      </c>
      <c r="AV126" s="19" t="s">
        <v>470</v>
      </c>
      <c r="AW126" s="20">
        <v>0</v>
      </c>
      <c r="AX126" s="19"/>
      <c r="AY126" s="19"/>
      <c r="AZ126">
        <v>120</v>
      </c>
      <c r="BA126" t="str">
        <f t="shared" si="26"/>
        <v>Neg</v>
      </c>
      <c r="BB126" s="19"/>
      <c r="BD126" s="18"/>
      <c r="BE126" s="19"/>
      <c r="BF126" s="35"/>
      <c r="BG126" s="19"/>
      <c r="BH126" s="19" t="s">
        <v>589</v>
      </c>
      <c r="BI126" s="19"/>
      <c r="BJ126" s="19" t="s">
        <v>470</v>
      </c>
      <c r="BK126" s="19" t="s">
        <v>470</v>
      </c>
      <c r="BL126" s="19" t="s">
        <v>470</v>
      </c>
      <c r="BM126" s="19" t="s">
        <v>470</v>
      </c>
      <c r="BN126" s="19" t="s">
        <v>470</v>
      </c>
      <c r="BO126" s="20">
        <v>0</v>
      </c>
      <c r="BP126" s="19"/>
      <c r="BQ126" s="19"/>
      <c r="BR126">
        <v>120</v>
      </c>
      <c r="BS126" t="str">
        <f t="shared" si="28"/>
        <v>Neg</v>
      </c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>
        <v>120</v>
      </c>
      <c r="CK126" t="str">
        <f t="shared" si="30"/>
        <v>Neg</v>
      </c>
      <c r="CL126" s="19"/>
      <c r="CN126" s="18"/>
      <c r="CO126" s="19"/>
      <c r="CP126" s="19"/>
      <c r="CQ126" s="19"/>
      <c r="CR126" s="19" t="s">
        <v>905</v>
      </c>
      <c r="CS126" s="19"/>
      <c r="CT126" s="19" t="s">
        <v>470</v>
      </c>
      <c r="CU126" s="19" t="s">
        <v>470</v>
      </c>
      <c r="CV126" s="19" t="s">
        <v>470</v>
      </c>
      <c r="CW126" s="19" t="s">
        <v>470</v>
      </c>
      <c r="CX126" s="19" t="s">
        <v>470</v>
      </c>
      <c r="CY126" s="20">
        <v>0</v>
      </c>
    </row>
    <row r="127" spans="2:103">
      <c r="B127">
        <v>121</v>
      </c>
      <c r="C127" s="11" t="str">
        <f t="shared" si="18"/>
        <v>No</v>
      </c>
      <c r="D127" s="11" t="str">
        <f t="shared" si="19"/>
        <v>No</v>
      </c>
      <c r="E127" s="13" t="str">
        <f t="shared" si="20"/>
        <v>No</v>
      </c>
      <c r="F127" s="41" t="str">
        <f t="shared" si="21"/>
        <v/>
      </c>
      <c r="G127" s="38"/>
      <c r="H127" s="38" t="str">
        <f t="shared" si="22"/>
        <v>No</v>
      </c>
      <c r="I127" s="38" t="str">
        <f t="shared" si="23"/>
        <v>No</v>
      </c>
      <c r="K127" s="39"/>
      <c r="L127" s="19"/>
      <c r="N127" s="18">
        <v>121</v>
      </c>
      <c r="O127" s="27"/>
      <c r="P127" s="27"/>
      <c r="Q127" s="27"/>
      <c r="R127" s="27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20"/>
      <c r="AH127">
        <v>121</v>
      </c>
      <c r="AI127" t="str">
        <f t="shared" si="24"/>
        <v>Neg</v>
      </c>
      <c r="AJ127" s="19"/>
      <c r="AL127" s="18">
        <v>166</v>
      </c>
      <c r="AM127" s="19">
        <v>58.667999999999999</v>
      </c>
      <c r="AN127" s="19">
        <v>1.821E-13</v>
      </c>
      <c r="AO127" s="19">
        <v>2</v>
      </c>
      <c r="AP127" s="19" t="s">
        <v>291</v>
      </c>
      <c r="AQ127" s="19" t="s">
        <v>11</v>
      </c>
      <c r="AR127" s="19" t="s">
        <v>470</v>
      </c>
      <c r="AS127" s="19" t="s">
        <v>470</v>
      </c>
      <c r="AT127" s="19" t="s">
        <v>470</v>
      </c>
      <c r="AU127" s="19" t="s">
        <v>470</v>
      </c>
      <c r="AV127" s="19" t="s">
        <v>470</v>
      </c>
      <c r="AW127" s="20">
        <v>0</v>
      </c>
      <c r="AX127" s="19"/>
      <c r="AY127" s="19"/>
      <c r="AZ127">
        <v>121</v>
      </c>
      <c r="BA127" t="str">
        <f t="shared" si="26"/>
        <v>Neg</v>
      </c>
      <c r="BB127" s="19"/>
      <c r="BD127" s="18">
        <v>185</v>
      </c>
      <c r="BE127" s="19">
        <v>14.446</v>
      </c>
      <c r="BF127" s="35">
        <v>1.4420000000000001E-4</v>
      </c>
      <c r="BG127" s="19">
        <v>1</v>
      </c>
      <c r="BH127" s="19" t="s">
        <v>590</v>
      </c>
      <c r="BI127" s="19" t="s">
        <v>11</v>
      </c>
      <c r="BJ127" s="19" t="s">
        <v>470</v>
      </c>
      <c r="BK127" s="19" t="b">
        <v>0</v>
      </c>
      <c r="BL127" s="19" t="b">
        <v>0</v>
      </c>
      <c r="BM127" s="19" t="b">
        <v>1</v>
      </c>
      <c r="BN127" s="19" t="b">
        <v>1</v>
      </c>
      <c r="BO127" s="20">
        <v>2</v>
      </c>
      <c r="BP127" s="19"/>
      <c r="BQ127" s="19"/>
      <c r="BR127">
        <v>121</v>
      </c>
      <c r="BS127" t="str">
        <f t="shared" si="28"/>
        <v>Neg</v>
      </c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>
        <v>121</v>
      </c>
      <c r="CK127" t="str">
        <f t="shared" si="30"/>
        <v>Neg</v>
      </c>
      <c r="CL127" s="19"/>
      <c r="CN127" s="18">
        <v>421</v>
      </c>
      <c r="CO127" s="19">
        <v>65.927999999999997</v>
      </c>
      <c r="CP127" s="35">
        <v>4.8290000000000002E-15</v>
      </c>
      <c r="CQ127" s="19">
        <v>2</v>
      </c>
      <c r="CR127" s="19" t="s">
        <v>906</v>
      </c>
      <c r="CS127" s="19" t="s">
        <v>11</v>
      </c>
      <c r="CT127" s="19" t="s">
        <v>470</v>
      </c>
      <c r="CU127" s="19" t="s">
        <v>470</v>
      </c>
      <c r="CV127" s="19" t="s">
        <v>470</v>
      </c>
      <c r="CW127" s="19" t="s">
        <v>470</v>
      </c>
      <c r="CX127" s="19" t="s">
        <v>470</v>
      </c>
      <c r="CY127" s="20">
        <v>0</v>
      </c>
    </row>
    <row r="128" spans="2:103">
      <c r="B128">
        <v>122</v>
      </c>
      <c r="C128" s="11" t="str">
        <f t="shared" si="18"/>
        <v>No</v>
      </c>
      <c r="D128" s="11" t="str">
        <f t="shared" si="19"/>
        <v>No</v>
      </c>
      <c r="E128" s="13" t="str">
        <f t="shared" si="20"/>
        <v>No</v>
      </c>
      <c r="F128" s="41" t="str">
        <f t="shared" si="21"/>
        <v/>
      </c>
      <c r="G128" s="38"/>
      <c r="H128" s="38" t="str">
        <f t="shared" si="22"/>
        <v>No</v>
      </c>
      <c r="I128" s="38" t="str">
        <f t="shared" si="23"/>
        <v>No</v>
      </c>
      <c r="K128" s="39"/>
      <c r="L128" s="19"/>
      <c r="N128" s="18">
        <v>122</v>
      </c>
      <c r="O128" s="27"/>
      <c r="P128" s="27"/>
      <c r="Q128" s="27"/>
      <c r="R128" s="27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20"/>
      <c r="AH128">
        <v>122</v>
      </c>
      <c r="AI128" t="str">
        <f t="shared" si="24"/>
        <v>Neg</v>
      </c>
      <c r="AJ128" s="19"/>
      <c r="AL128" s="18"/>
      <c r="AM128" s="19"/>
      <c r="AN128" s="19"/>
      <c r="AO128" s="19"/>
      <c r="AP128" s="19" t="s">
        <v>292</v>
      </c>
      <c r="AQ128" s="19"/>
      <c r="AR128" s="19" t="s">
        <v>470</v>
      </c>
      <c r="AS128" s="19" t="s">
        <v>470</v>
      </c>
      <c r="AT128" s="19" t="s">
        <v>470</v>
      </c>
      <c r="AU128" s="19" t="s">
        <v>470</v>
      </c>
      <c r="AV128" s="19" t="s">
        <v>470</v>
      </c>
      <c r="AW128" s="20">
        <v>0</v>
      </c>
      <c r="AX128" s="19"/>
      <c r="AY128" s="19"/>
      <c r="AZ128">
        <v>122</v>
      </c>
      <c r="BA128" t="str">
        <f t="shared" si="26"/>
        <v>Neg</v>
      </c>
      <c r="BB128" s="19"/>
      <c r="BD128" s="18"/>
      <c r="BE128" s="19"/>
      <c r="BF128" s="35"/>
      <c r="BG128" s="19"/>
      <c r="BH128" s="19" t="s">
        <v>591</v>
      </c>
      <c r="BI128" s="19"/>
      <c r="BJ128" s="19" t="s">
        <v>470</v>
      </c>
      <c r="BK128" s="19" t="s">
        <v>470</v>
      </c>
      <c r="BL128" s="19" t="s">
        <v>470</v>
      </c>
      <c r="BM128" s="19" t="s">
        <v>470</v>
      </c>
      <c r="BN128" s="19" t="s">
        <v>470</v>
      </c>
      <c r="BO128" s="20">
        <v>0</v>
      </c>
      <c r="BP128" s="19"/>
      <c r="BQ128" s="19"/>
      <c r="BR128">
        <v>122</v>
      </c>
      <c r="BS128" t="str">
        <f t="shared" si="28"/>
        <v>Neg</v>
      </c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>
        <v>122</v>
      </c>
      <c r="CK128" t="str">
        <f t="shared" si="30"/>
        <v>Neg</v>
      </c>
      <c r="CL128" s="19"/>
      <c r="CN128" s="18"/>
      <c r="CO128" s="19"/>
      <c r="CP128" s="35"/>
      <c r="CQ128" s="19"/>
      <c r="CR128" s="19" t="s">
        <v>907</v>
      </c>
      <c r="CS128" s="19"/>
      <c r="CT128" s="19" t="s">
        <v>470</v>
      </c>
      <c r="CU128" s="19" t="s">
        <v>470</v>
      </c>
      <c r="CV128" s="19" t="s">
        <v>470</v>
      </c>
      <c r="CW128" s="19" t="s">
        <v>470</v>
      </c>
      <c r="CX128" s="19" t="s">
        <v>470</v>
      </c>
      <c r="CY128" s="20">
        <v>0</v>
      </c>
    </row>
    <row r="129" spans="2:103">
      <c r="B129">
        <v>123</v>
      </c>
      <c r="C129" s="11" t="str">
        <f t="shared" si="18"/>
        <v>No</v>
      </c>
      <c r="D129" s="11" t="str">
        <f t="shared" si="19"/>
        <v>No</v>
      </c>
      <c r="E129" s="13" t="str">
        <f t="shared" si="20"/>
        <v>No</v>
      </c>
      <c r="F129" s="41" t="str">
        <f t="shared" si="21"/>
        <v/>
      </c>
      <c r="G129" s="38"/>
      <c r="H129" s="38" t="str">
        <f t="shared" si="22"/>
        <v>No</v>
      </c>
      <c r="I129" s="38" t="str">
        <f t="shared" si="23"/>
        <v>No</v>
      </c>
      <c r="K129" s="39"/>
      <c r="L129" s="19"/>
      <c r="N129" s="18">
        <v>123</v>
      </c>
      <c r="O129" s="27"/>
      <c r="P129" s="27"/>
      <c r="Q129" s="27"/>
      <c r="R129" s="27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20"/>
      <c r="AH129">
        <v>123</v>
      </c>
      <c r="AI129" t="str">
        <f t="shared" si="24"/>
        <v>Neg</v>
      </c>
      <c r="AJ129" s="19"/>
      <c r="AL129" s="18">
        <v>168</v>
      </c>
      <c r="AM129" s="19">
        <v>54.457999999999998</v>
      </c>
      <c r="AN129" s="19">
        <v>1.5879999999999999E-13</v>
      </c>
      <c r="AO129" s="19">
        <v>1</v>
      </c>
      <c r="AP129" s="19" t="s">
        <v>293</v>
      </c>
      <c r="AQ129" s="19" t="s">
        <v>11</v>
      </c>
      <c r="AR129" s="19" t="s">
        <v>470</v>
      </c>
      <c r="AS129" s="19" t="b">
        <v>0</v>
      </c>
      <c r="AT129" s="19" t="b">
        <v>0</v>
      </c>
      <c r="AU129" s="19" t="b">
        <v>1</v>
      </c>
      <c r="AV129" s="19" t="b">
        <v>1</v>
      </c>
      <c r="AW129" s="20">
        <v>2</v>
      </c>
      <c r="AX129" s="19"/>
      <c r="AY129" s="19"/>
      <c r="AZ129">
        <v>123</v>
      </c>
      <c r="BA129" t="str">
        <f t="shared" si="26"/>
        <v>Neg</v>
      </c>
      <c r="BB129" s="19"/>
      <c r="BD129" s="18">
        <v>190</v>
      </c>
      <c r="BE129" s="19">
        <v>117.842</v>
      </c>
      <c r="BF129" s="35">
        <v>1.8780000000000001E-27</v>
      </c>
      <c r="BG129" s="19">
        <v>1</v>
      </c>
      <c r="BH129" s="19" t="s">
        <v>592</v>
      </c>
      <c r="BI129" s="19" t="s">
        <v>11</v>
      </c>
      <c r="BJ129" s="19" t="s">
        <v>470</v>
      </c>
      <c r="BK129" s="19" t="b">
        <v>0</v>
      </c>
      <c r="BL129" s="19" t="b">
        <v>0</v>
      </c>
      <c r="BM129" s="19" t="b">
        <v>1</v>
      </c>
      <c r="BN129" s="19" t="b">
        <v>1</v>
      </c>
      <c r="BO129" s="20">
        <v>2</v>
      </c>
      <c r="BP129" s="19"/>
      <c r="BQ129" s="19"/>
      <c r="BR129">
        <v>123</v>
      </c>
      <c r="BS129" t="str">
        <f t="shared" si="28"/>
        <v>Neg</v>
      </c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>
        <v>123</v>
      </c>
      <c r="CK129" t="str">
        <f t="shared" si="30"/>
        <v>Neg</v>
      </c>
      <c r="CL129" s="19"/>
      <c r="CN129" s="18">
        <v>464</v>
      </c>
      <c r="CO129" s="19">
        <v>9.8719999999999999</v>
      </c>
      <c r="CP129" s="19">
        <v>1.678E-3</v>
      </c>
      <c r="CQ129" s="19">
        <v>1</v>
      </c>
      <c r="CR129" s="19" t="s">
        <v>908</v>
      </c>
      <c r="CS129" s="19" t="s">
        <v>11</v>
      </c>
      <c r="CT129" s="19" t="s">
        <v>470</v>
      </c>
      <c r="CU129" s="19" t="b">
        <v>0</v>
      </c>
      <c r="CV129" s="19" t="s">
        <v>470</v>
      </c>
      <c r="CW129" s="19" t="b">
        <v>0</v>
      </c>
      <c r="CX129" s="19" t="s">
        <v>470</v>
      </c>
      <c r="CY129" s="20">
        <v>0</v>
      </c>
    </row>
    <row r="130" spans="2:103">
      <c r="B130">
        <v>124</v>
      </c>
      <c r="C130" s="11" t="str">
        <f t="shared" si="18"/>
        <v>No</v>
      </c>
      <c r="D130" s="11" t="str">
        <f t="shared" si="19"/>
        <v>Yes</v>
      </c>
      <c r="E130" s="13" t="str">
        <f t="shared" si="20"/>
        <v>Yes</v>
      </c>
      <c r="F130" s="41">
        <f t="shared" si="21"/>
        <v>4.2559999999999997E-14</v>
      </c>
      <c r="G130" s="38"/>
      <c r="H130" s="38" t="str">
        <f t="shared" si="22"/>
        <v>No</v>
      </c>
      <c r="I130" s="38" t="str">
        <f t="shared" si="23"/>
        <v>Yes</v>
      </c>
      <c r="K130" s="39"/>
      <c r="L130" s="19"/>
      <c r="N130" s="18">
        <v>124</v>
      </c>
      <c r="O130" s="27"/>
      <c r="P130" s="27"/>
      <c r="Q130" s="27"/>
      <c r="R130" s="27"/>
      <c r="S130" s="19"/>
      <c r="T130" s="19"/>
      <c r="U130" s="19"/>
      <c r="V130" s="19"/>
      <c r="W130" s="28">
        <v>124</v>
      </c>
      <c r="X130" s="28">
        <v>61.576000000000001</v>
      </c>
      <c r="Y130" s="28">
        <v>4.2559999999999997E-14</v>
      </c>
      <c r="Z130" s="28">
        <v>2</v>
      </c>
      <c r="AA130" s="29">
        <v>124</v>
      </c>
      <c r="AB130" s="29">
        <v>33.084000000000003</v>
      </c>
      <c r="AC130" s="29">
        <v>6.5439999999999996E-8</v>
      </c>
      <c r="AD130" s="30">
        <v>2</v>
      </c>
      <c r="AH130">
        <v>124</v>
      </c>
      <c r="AI130" t="str">
        <f t="shared" si="24"/>
        <v>Neg</v>
      </c>
      <c r="AJ130" s="19"/>
      <c r="AL130" s="18"/>
      <c r="AM130" s="19"/>
      <c r="AN130" s="19"/>
      <c r="AO130" s="19"/>
      <c r="AP130" s="19" t="s">
        <v>209</v>
      </c>
      <c r="AQ130" s="19"/>
      <c r="AR130" s="19" t="s">
        <v>470</v>
      </c>
      <c r="AS130" s="19" t="s">
        <v>470</v>
      </c>
      <c r="AT130" s="19" t="s">
        <v>470</v>
      </c>
      <c r="AU130" s="19" t="s">
        <v>470</v>
      </c>
      <c r="AV130" s="19" t="s">
        <v>470</v>
      </c>
      <c r="AW130" s="20">
        <v>0</v>
      </c>
      <c r="AX130" s="19"/>
      <c r="AY130" s="19"/>
      <c r="AZ130">
        <v>124</v>
      </c>
      <c r="BA130" t="str">
        <f t="shared" si="26"/>
        <v>Pos</v>
      </c>
      <c r="BB130" s="19"/>
      <c r="BD130" s="18"/>
      <c r="BE130" s="19"/>
      <c r="BF130" s="35"/>
      <c r="BG130" s="19"/>
      <c r="BH130" s="19" t="s">
        <v>593</v>
      </c>
      <c r="BI130" s="19"/>
      <c r="BJ130" s="19" t="s">
        <v>470</v>
      </c>
      <c r="BK130" s="19" t="s">
        <v>470</v>
      </c>
      <c r="BL130" s="19" t="s">
        <v>470</v>
      </c>
      <c r="BM130" s="19" t="s">
        <v>470</v>
      </c>
      <c r="BN130" s="19" t="s">
        <v>470</v>
      </c>
      <c r="BO130" s="20">
        <v>0</v>
      </c>
      <c r="BP130" s="19"/>
      <c r="BQ130" s="19"/>
      <c r="BR130">
        <v>124</v>
      </c>
      <c r="BS130" t="str">
        <f t="shared" si="28"/>
        <v>Neg</v>
      </c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>
        <v>124</v>
      </c>
      <c r="CK130" t="str">
        <f t="shared" si="30"/>
        <v>Neg</v>
      </c>
      <c r="CL130" s="19"/>
      <c r="CN130" s="18"/>
      <c r="CO130" s="19"/>
      <c r="CP130" s="19"/>
      <c r="CQ130" s="19"/>
      <c r="CR130" s="19" t="s">
        <v>909</v>
      </c>
      <c r="CS130" s="19"/>
      <c r="CT130" s="19" t="s">
        <v>470</v>
      </c>
      <c r="CU130" s="19" t="s">
        <v>470</v>
      </c>
      <c r="CV130" s="19" t="s">
        <v>470</v>
      </c>
      <c r="CW130" s="19" t="s">
        <v>470</v>
      </c>
      <c r="CX130" s="19" t="s">
        <v>470</v>
      </c>
      <c r="CY130" s="20">
        <v>0</v>
      </c>
    </row>
    <row r="131" spans="2:103">
      <c r="B131">
        <v>125</v>
      </c>
      <c r="C131" s="11" t="str">
        <f t="shared" si="18"/>
        <v>No</v>
      </c>
      <c r="D131" s="11" t="str">
        <f t="shared" si="19"/>
        <v>No</v>
      </c>
      <c r="E131" s="13" t="str">
        <f t="shared" si="20"/>
        <v>No</v>
      </c>
      <c r="F131" s="41" t="str">
        <f t="shared" si="21"/>
        <v/>
      </c>
      <c r="G131" s="38"/>
      <c r="H131" s="38" t="str">
        <f t="shared" si="22"/>
        <v>No</v>
      </c>
      <c r="I131" s="38" t="str">
        <f t="shared" si="23"/>
        <v>No</v>
      </c>
      <c r="K131" s="39"/>
      <c r="L131" s="19"/>
      <c r="N131" s="18">
        <v>125</v>
      </c>
      <c r="O131" s="27"/>
      <c r="P131" s="27"/>
      <c r="Q131" s="27"/>
      <c r="R131" s="27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20"/>
      <c r="AH131">
        <v>125</v>
      </c>
      <c r="AI131" t="str">
        <f t="shared" si="24"/>
        <v>Neg</v>
      </c>
      <c r="AJ131" s="19"/>
      <c r="AL131" s="18">
        <v>172</v>
      </c>
      <c r="AM131" s="19">
        <v>38.61</v>
      </c>
      <c r="AN131" s="19">
        <v>2.8449999999999999E-7</v>
      </c>
      <c r="AO131" s="19">
        <v>5</v>
      </c>
      <c r="AP131" s="19" t="s">
        <v>294</v>
      </c>
      <c r="AQ131" s="19" t="s">
        <v>11</v>
      </c>
      <c r="AR131" s="19" t="s">
        <v>470</v>
      </c>
      <c r="AS131" s="19" t="s">
        <v>470</v>
      </c>
      <c r="AT131" s="19" t="s">
        <v>470</v>
      </c>
      <c r="AU131" s="19" t="s">
        <v>470</v>
      </c>
      <c r="AV131" s="19" t="s">
        <v>470</v>
      </c>
      <c r="AW131" s="20">
        <v>0</v>
      </c>
      <c r="AX131" s="19"/>
      <c r="AY131" s="19"/>
      <c r="AZ131">
        <v>125</v>
      </c>
      <c r="BA131" t="str">
        <f t="shared" si="26"/>
        <v>Neg</v>
      </c>
      <c r="BB131" s="19"/>
      <c r="BD131" s="18">
        <v>192</v>
      </c>
      <c r="BE131" s="19">
        <v>7.0209999999999999</v>
      </c>
      <c r="BF131" s="19">
        <v>2.988E-2</v>
      </c>
      <c r="BG131" s="19">
        <v>2</v>
      </c>
      <c r="BH131" s="19" t="s">
        <v>594</v>
      </c>
      <c r="BI131" s="19" t="s">
        <v>11</v>
      </c>
      <c r="BJ131" s="19" t="s">
        <v>470</v>
      </c>
      <c r="BK131" s="19" t="b">
        <v>0</v>
      </c>
      <c r="BL131" s="19" t="b">
        <v>0</v>
      </c>
      <c r="BM131" s="19" t="b">
        <v>1</v>
      </c>
      <c r="BN131" s="19" t="b">
        <v>1</v>
      </c>
      <c r="BO131" s="20">
        <v>2</v>
      </c>
      <c r="BP131" s="19"/>
      <c r="BQ131" s="19"/>
      <c r="BR131">
        <v>125</v>
      </c>
      <c r="BS131" t="str">
        <f t="shared" si="28"/>
        <v>Neg</v>
      </c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>
        <v>125</v>
      </c>
      <c r="CK131" t="str">
        <f t="shared" si="30"/>
        <v>Neg</v>
      </c>
      <c r="CL131" s="19"/>
      <c r="CN131" s="18">
        <v>468</v>
      </c>
      <c r="CO131" s="19">
        <v>205.93799999999999</v>
      </c>
      <c r="CP131" s="35">
        <v>2.199E-44</v>
      </c>
      <c r="CQ131" s="19">
        <v>3</v>
      </c>
      <c r="CR131" s="19" t="s">
        <v>910</v>
      </c>
      <c r="CS131" s="19" t="s">
        <v>11</v>
      </c>
      <c r="CT131" s="19" t="s">
        <v>470</v>
      </c>
      <c r="CU131" s="19" t="s">
        <v>470</v>
      </c>
      <c r="CV131" s="19" t="s">
        <v>470</v>
      </c>
      <c r="CW131" s="19" t="s">
        <v>470</v>
      </c>
      <c r="CX131" s="19" t="s">
        <v>470</v>
      </c>
      <c r="CY131" s="20">
        <v>0</v>
      </c>
    </row>
    <row r="132" spans="2:103">
      <c r="B132">
        <v>126</v>
      </c>
      <c r="C132" s="11" t="str">
        <f t="shared" si="18"/>
        <v>No</v>
      </c>
      <c r="D132" s="11" t="str">
        <f t="shared" si="19"/>
        <v>No</v>
      </c>
      <c r="E132" s="13" t="str">
        <f t="shared" si="20"/>
        <v>No</v>
      </c>
      <c r="F132" s="41" t="str">
        <f t="shared" si="21"/>
        <v/>
      </c>
      <c r="G132" s="38"/>
      <c r="H132" s="38" t="str">
        <f t="shared" si="22"/>
        <v>No</v>
      </c>
      <c r="I132" s="38" t="str">
        <f t="shared" si="23"/>
        <v>No</v>
      </c>
      <c r="K132" s="39"/>
      <c r="L132" s="19"/>
      <c r="N132" s="18">
        <v>126</v>
      </c>
      <c r="O132" s="27"/>
      <c r="P132" s="27"/>
      <c r="Q132" s="27"/>
      <c r="R132" s="27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20"/>
      <c r="AH132">
        <v>126</v>
      </c>
      <c r="AI132" t="str">
        <f t="shared" si="24"/>
        <v>Neg</v>
      </c>
      <c r="AJ132" s="19"/>
      <c r="AL132" s="18"/>
      <c r="AM132" s="19"/>
      <c r="AN132" s="19"/>
      <c r="AO132" s="19"/>
      <c r="AP132" s="19" t="s">
        <v>295</v>
      </c>
      <c r="AQ132" s="19"/>
      <c r="AR132" s="19" t="s">
        <v>470</v>
      </c>
      <c r="AS132" s="19" t="s">
        <v>470</v>
      </c>
      <c r="AT132" s="19" t="s">
        <v>470</v>
      </c>
      <c r="AU132" s="19" t="s">
        <v>470</v>
      </c>
      <c r="AV132" s="19" t="s">
        <v>470</v>
      </c>
      <c r="AW132" s="20">
        <v>0</v>
      </c>
      <c r="AX132" s="19"/>
      <c r="AY132" s="19"/>
      <c r="AZ132">
        <v>126</v>
      </c>
      <c r="BA132" t="str">
        <f t="shared" si="26"/>
        <v>Neg</v>
      </c>
      <c r="BB132" s="19"/>
      <c r="BD132" s="18"/>
      <c r="BE132" s="19"/>
      <c r="BF132" s="19"/>
      <c r="BG132" s="19"/>
      <c r="BH132" s="19" t="s">
        <v>595</v>
      </c>
      <c r="BI132" s="19"/>
      <c r="BJ132" s="19" t="s">
        <v>470</v>
      </c>
      <c r="BK132" s="19" t="s">
        <v>470</v>
      </c>
      <c r="BL132" s="19" t="s">
        <v>470</v>
      </c>
      <c r="BM132" s="19" t="s">
        <v>470</v>
      </c>
      <c r="BN132" s="19" t="s">
        <v>470</v>
      </c>
      <c r="BO132" s="20">
        <v>0</v>
      </c>
      <c r="BP132" s="19"/>
      <c r="BQ132" s="19"/>
      <c r="BR132">
        <v>126</v>
      </c>
      <c r="BS132" t="str">
        <f t="shared" si="28"/>
        <v>Neg</v>
      </c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>
        <v>126</v>
      </c>
      <c r="CK132" t="str">
        <f t="shared" si="30"/>
        <v>Neg</v>
      </c>
      <c r="CL132" s="19"/>
      <c r="CN132" s="18"/>
      <c r="CO132" s="19"/>
      <c r="CP132" s="35"/>
      <c r="CQ132" s="19"/>
      <c r="CR132" s="19" t="s">
        <v>911</v>
      </c>
      <c r="CS132" s="19"/>
      <c r="CT132" s="19" t="s">
        <v>470</v>
      </c>
      <c r="CU132" s="19" t="s">
        <v>470</v>
      </c>
      <c r="CV132" s="19" t="s">
        <v>470</v>
      </c>
      <c r="CW132" s="19" t="s">
        <v>470</v>
      </c>
      <c r="CX132" s="19" t="s">
        <v>470</v>
      </c>
      <c r="CY132" s="20">
        <v>0</v>
      </c>
    </row>
    <row r="133" spans="2:103">
      <c r="B133">
        <v>127</v>
      </c>
      <c r="C133" s="11" t="str">
        <f t="shared" si="18"/>
        <v>No</v>
      </c>
      <c r="D133" s="11" t="str">
        <f t="shared" si="19"/>
        <v>No</v>
      </c>
      <c r="E133" s="13" t="str">
        <f t="shared" si="20"/>
        <v>No</v>
      </c>
      <c r="F133" s="41" t="str">
        <f t="shared" si="21"/>
        <v/>
      </c>
      <c r="G133" s="38"/>
      <c r="H133" s="38" t="str">
        <f t="shared" si="22"/>
        <v>No</v>
      </c>
      <c r="I133" s="38" t="str">
        <f t="shared" si="23"/>
        <v>No</v>
      </c>
      <c r="K133" s="39"/>
      <c r="L133" s="19"/>
      <c r="N133" s="18">
        <v>127</v>
      </c>
      <c r="O133" s="27"/>
      <c r="P133" s="27"/>
      <c r="Q133" s="27"/>
      <c r="R133" s="27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20"/>
      <c r="AH133">
        <v>127</v>
      </c>
      <c r="AI133" t="str">
        <f t="shared" si="24"/>
        <v>Neg</v>
      </c>
      <c r="AJ133" s="19"/>
      <c r="AL133" s="18">
        <v>177</v>
      </c>
      <c r="AM133" s="19">
        <v>6.4980000000000002</v>
      </c>
      <c r="AN133" s="19">
        <v>3.882E-2</v>
      </c>
      <c r="AO133" s="19">
        <v>2</v>
      </c>
      <c r="AP133" s="19" t="s">
        <v>296</v>
      </c>
      <c r="AQ133" s="19" t="s">
        <v>11</v>
      </c>
      <c r="AR133" s="19" t="s">
        <v>470</v>
      </c>
      <c r="AS133" s="19" t="b">
        <v>0</v>
      </c>
      <c r="AT133" s="19" t="b">
        <v>0</v>
      </c>
      <c r="AU133" s="19" t="b">
        <v>1</v>
      </c>
      <c r="AV133" s="19" t="b">
        <v>1</v>
      </c>
      <c r="AW133" s="20">
        <v>2</v>
      </c>
      <c r="AX133" s="19"/>
      <c r="AY133" s="19"/>
      <c r="AZ133">
        <v>127</v>
      </c>
      <c r="BA133" t="str">
        <f t="shared" si="26"/>
        <v>Neg</v>
      </c>
      <c r="BB133" s="19"/>
      <c r="BD133" s="18">
        <v>193</v>
      </c>
      <c r="BE133" s="19">
        <v>33.697000000000003</v>
      </c>
      <c r="BF133" s="35">
        <v>2.2950000000000001E-7</v>
      </c>
      <c r="BG133" s="19">
        <v>3</v>
      </c>
      <c r="BH133" s="19" t="s">
        <v>596</v>
      </c>
      <c r="BI133" s="19" t="s">
        <v>11</v>
      </c>
      <c r="BJ133" s="19" t="s">
        <v>470</v>
      </c>
      <c r="BK133" s="19" t="b">
        <v>0</v>
      </c>
      <c r="BL133" s="19" t="b">
        <v>0</v>
      </c>
      <c r="BM133" s="19" t="b">
        <v>1</v>
      </c>
      <c r="BN133" s="19" t="b">
        <v>1</v>
      </c>
      <c r="BO133" s="20">
        <v>2</v>
      </c>
      <c r="BP133" s="19"/>
      <c r="BQ133" s="19"/>
      <c r="BR133">
        <v>127</v>
      </c>
      <c r="BS133" t="str">
        <f t="shared" si="28"/>
        <v>Neg</v>
      </c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>
        <v>127</v>
      </c>
      <c r="CK133" t="str">
        <f t="shared" si="30"/>
        <v>Neg</v>
      </c>
      <c r="CL133" s="19"/>
      <c r="CN133" s="18">
        <v>491</v>
      </c>
      <c r="CO133" s="19">
        <v>12.831</v>
      </c>
      <c r="CP133" s="19">
        <v>2.5010000000000001E-2</v>
      </c>
      <c r="CQ133" s="19">
        <v>5</v>
      </c>
      <c r="CR133" s="19" t="s">
        <v>912</v>
      </c>
      <c r="CS133" s="19" t="s">
        <v>11</v>
      </c>
      <c r="CT133" s="19" t="s">
        <v>470</v>
      </c>
      <c r="CU133" s="19" t="b">
        <v>0</v>
      </c>
      <c r="CV133" s="19" t="b">
        <v>0</v>
      </c>
      <c r="CW133" s="19" t="b">
        <v>1</v>
      </c>
      <c r="CX133" s="19" t="b">
        <v>1</v>
      </c>
      <c r="CY133" s="20">
        <v>2</v>
      </c>
    </row>
    <row r="134" spans="2:103">
      <c r="B134">
        <v>128</v>
      </c>
      <c r="C134" s="11" t="str">
        <f t="shared" si="18"/>
        <v>No</v>
      </c>
      <c r="D134" s="11" t="str">
        <f t="shared" si="19"/>
        <v>Yes</v>
      </c>
      <c r="E134" s="13" t="str">
        <f t="shared" si="20"/>
        <v>No</v>
      </c>
      <c r="F134" s="41">
        <f t="shared" si="21"/>
        <v>6.7340000000000004E-3</v>
      </c>
      <c r="G134" s="38"/>
      <c r="H134" s="38" t="str">
        <f t="shared" si="22"/>
        <v>No</v>
      </c>
      <c r="I134" s="38" t="str">
        <f t="shared" si="23"/>
        <v>No</v>
      </c>
      <c r="K134" s="39"/>
      <c r="L134" s="19"/>
      <c r="N134" s="18">
        <v>128</v>
      </c>
      <c r="O134" s="27"/>
      <c r="P134" s="27"/>
      <c r="Q134" s="27"/>
      <c r="R134" s="27"/>
      <c r="S134" s="19"/>
      <c r="T134" s="19"/>
      <c r="U134" s="19"/>
      <c r="V134" s="19"/>
      <c r="W134" s="28">
        <v>128</v>
      </c>
      <c r="X134" s="28">
        <v>7.343</v>
      </c>
      <c r="Y134" s="28">
        <v>6.7340000000000004E-3</v>
      </c>
      <c r="Z134" s="28">
        <v>1</v>
      </c>
      <c r="AA134" s="29">
        <v>128</v>
      </c>
      <c r="AB134" s="29">
        <v>5.0179999999999998</v>
      </c>
      <c r="AC134" s="29">
        <v>2.5080000000000002E-2</v>
      </c>
      <c r="AD134" s="30">
        <v>1</v>
      </c>
      <c r="AH134">
        <v>128</v>
      </c>
      <c r="AI134" t="str">
        <f t="shared" si="24"/>
        <v>Neg</v>
      </c>
      <c r="AJ134" s="19"/>
      <c r="AL134" s="18"/>
      <c r="AM134" s="19"/>
      <c r="AN134" s="19"/>
      <c r="AO134" s="19"/>
      <c r="AP134" s="19" t="s">
        <v>297</v>
      </c>
      <c r="AQ134" s="19"/>
      <c r="AR134" s="19" t="s">
        <v>470</v>
      </c>
      <c r="AS134" s="19" t="s">
        <v>470</v>
      </c>
      <c r="AT134" s="19" t="s">
        <v>470</v>
      </c>
      <c r="AU134" s="19" t="s">
        <v>470</v>
      </c>
      <c r="AV134" s="19" t="s">
        <v>470</v>
      </c>
      <c r="AW134" s="20">
        <v>0</v>
      </c>
      <c r="AX134" s="19"/>
      <c r="AY134" s="19"/>
      <c r="AZ134">
        <v>128</v>
      </c>
      <c r="BA134" t="str">
        <f t="shared" si="26"/>
        <v>Neg</v>
      </c>
      <c r="BB134" s="19"/>
      <c r="BD134" s="18"/>
      <c r="BE134" s="19"/>
      <c r="BF134" s="35"/>
      <c r="BG134" s="19"/>
      <c r="BH134" s="19" t="s">
        <v>597</v>
      </c>
      <c r="BI134" s="19"/>
      <c r="BJ134" s="19" t="s">
        <v>470</v>
      </c>
      <c r="BK134" s="19" t="s">
        <v>470</v>
      </c>
      <c r="BL134" s="19" t="s">
        <v>470</v>
      </c>
      <c r="BM134" s="19" t="s">
        <v>470</v>
      </c>
      <c r="BN134" s="19" t="s">
        <v>470</v>
      </c>
      <c r="BO134" s="20">
        <v>0</v>
      </c>
      <c r="BP134" s="19"/>
      <c r="BQ134" s="19"/>
      <c r="BR134">
        <v>128</v>
      </c>
      <c r="BS134" t="str">
        <f t="shared" si="28"/>
        <v>Neg</v>
      </c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>
        <v>128</v>
      </c>
      <c r="CK134" t="str">
        <f t="shared" si="30"/>
        <v>Neg</v>
      </c>
      <c r="CL134" s="19"/>
      <c r="CN134" s="18"/>
      <c r="CO134" s="19"/>
      <c r="CP134" s="19"/>
      <c r="CQ134" s="19"/>
      <c r="CR134" s="19" t="s">
        <v>913</v>
      </c>
      <c r="CS134" s="19"/>
      <c r="CT134" s="19" t="s">
        <v>470</v>
      </c>
      <c r="CU134" s="19" t="s">
        <v>470</v>
      </c>
      <c r="CV134" s="19" t="s">
        <v>470</v>
      </c>
      <c r="CW134" s="19" t="s">
        <v>470</v>
      </c>
      <c r="CX134" s="19" t="s">
        <v>470</v>
      </c>
      <c r="CY134" s="20">
        <v>0</v>
      </c>
    </row>
    <row r="135" spans="2:103">
      <c r="B135">
        <v>129</v>
      </c>
      <c r="C135" s="11" t="str">
        <f t="shared" si="18"/>
        <v>No</v>
      </c>
      <c r="D135" s="11" t="str">
        <f t="shared" si="19"/>
        <v>No</v>
      </c>
      <c r="E135" s="13" t="str">
        <f t="shared" si="20"/>
        <v>No</v>
      </c>
      <c r="F135" s="41" t="str">
        <f t="shared" si="21"/>
        <v/>
      </c>
      <c r="G135" s="38"/>
      <c r="H135" s="38" t="str">
        <f t="shared" si="22"/>
        <v>No</v>
      </c>
      <c r="I135" s="38" t="str">
        <f t="shared" si="23"/>
        <v>No</v>
      </c>
      <c r="K135" s="39"/>
      <c r="L135" s="19"/>
      <c r="N135" s="18">
        <v>129</v>
      </c>
      <c r="O135" s="27"/>
      <c r="P135" s="27"/>
      <c r="Q135" s="27"/>
      <c r="R135" s="27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20"/>
      <c r="AH135">
        <v>129</v>
      </c>
      <c r="AI135" t="str">
        <f t="shared" si="24"/>
        <v>Neg</v>
      </c>
      <c r="AJ135" s="19"/>
      <c r="AL135" s="18">
        <v>179</v>
      </c>
      <c r="AM135" s="19">
        <v>109.449</v>
      </c>
      <c r="AN135" s="19">
        <v>1.4420000000000001E-23</v>
      </c>
      <c r="AO135" s="19">
        <v>3</v>
      </c>
      <c r="AP135" s="19" t="s">
        <v>298</v>
      </c>
      <c r="AQ135" s="19" t="s">
        <v>11</v>
      </c>
      <c r="AR135" s="19" t="s">
        <v>470</v>
      </c>
      <c r="AS135" s="19" t="s">
        <v>470</v>
      </c>
      <c r="AT135" s="19" t="s">
        <v>470</v>
      </c>
      <c r="AU135" s="19" t="s">
        <v>470</v>
      </c>
      <c r="AV135" s="19" t="s">
        <v>470</v>
      </c>
      <c r="AW135" s="20">
        <v>0</v>
      </c>
      <c r="AX135" s="19"/>
      <c r="AY135" s="19"/>
      <c r="AZ135">
        <v>129</v>
      </c>
      <c r="BA135" t="str">
        <f t="shared" si="26"/>
        <v>Neg</v>
      </c>
      <c r="BB135" s="19"/>
      <c r="BD135" s="18">
        <v>196</v>
      </c>
      <c r="BE135" s="19">
        <v>37.531999999999996</v>
      </c>
      <c r="BF135" s="35">
        <v>8.9919999999999996E-10</v>
      </c>
      <c r="BG135" s="19">
        <v>1</v>
      </c>
      <c r="BH135" s="19" t="s">
        <v>598</v>
      </c>
      <c r="BI135" s="19" t="s">
        <v>11</v>
      </c>
      <c r="BJ135" s="19" t="s">
        <v>470</v>
      </c>
      <c r="BK135" s="19" t="b">
        <v>0</v>
      </c>
      <c r="BL135" s="19" t="b">
        <v>0</v>
      </c>
      <c r="BM135" s="19" t="b">
        <v>1</v>
      </c>
      <c r="BN135" s="19" t="b">
        <v>1</v>
      </c>
      <c r="BO135" s="20">
        <v>2</v>
      </c>
      <c r="BP135" s="19"/>
      <c r="BQ135" s="19"/>
      <c r="BR135">
        <v>129</v>
      </c>
      <c r="BS135" t="str">
        <f t="shared" si="28"/>
        <v>Neg</v>
      </c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>
        <v>129</v>
      </c>
      <c r="CK135" t="str">
        <f t="shared" si="30"/>
        <v>Neg</v>
      </c>
      <c r="CL135" s="19"/>
      <c r="CN135" s="18">
        <v>496</v>
      </c>
      <c r="CO135" s="19">
        <v>6.1059999999999999</v>
      </c>
      <c r="CP135" s="19">
        <v>4.7210000000000002E-2</v>
      </c>
      <c r="CQ135" s="19">
        <v>2</v>
      </c>
      <c r="CR135" s="19" t="s">
        <v>914</v>
      </c>
      <c r="CS135" s="19" t="s">
        <v>11</v>
      </c>
      <c r="CT135" s="19" t="s">
        <v>470</v>
      </c>
      <c r="CU135" s="19" t="b">
        <v>0</v>
      </c>
      <c r="CV135" s="19" t="b">
        <v>0</v>
      </c>
      <c r="CW135" s="19" t="b">
        <v>1</v>
      </c>
      <c r="CX135" s="19" t="b">
        <v>1</v>
      </c>
      <c r="CY135" s="20">
        <v>2</v>
      </c>
    </row>
    <row r="136" spans="2:103">
      <c r="B136">
        <v>130</v>
      </c>
      <c r="C136" s="11" t="str">
        <f t="shared" ref="C136:C199" si="32">IF(O136&lt;&gt;"","Yes","No")</f>
        <v>No</v>
      </c>
      <c r="D136" s="11" t="str">
        <f t="shared" ref="D136:D199" si="33">IF(O136&lt;&gt;"","Yes",IF(S136&lt;&gt;"","Yes",IF(W136&lt;&gt;"","Yes",IF(AA136&lt;&gt;"","Yes","No"))))</f>
        <v>No</v>
      </c>
      <c r="E136" s="13" t="str">
        <f t="shared" ref="E136:E199" si="34">IF(F136&lt;0.0000884956,"Yes","No")</f>
        <v>No</v>
      </c>
      <c r="F136" s="41" t="str">
        <f t="shared" ref="F136:F199" si="35">IF(MIN(AC136,Q136,U136,Y136)=0,"",MIN(AC136,Q136,U136,Y136))</f>
        <v/>
      </c>
      <c r="G136" s="38"/>
      <c r="H136" s="38" t="str">
        <f t="shared" ref="H136:H199" si="36">IF(ISNUMBER(MATCH(B136,$DE$7:$DE$53,0)),"Yes","No")</f>
        <v>No</v>
      </c>
      <c r="I136" s="38" t="str">
        <f t="shared" ref="I136:I199" si="37">IF(AI136&lt;&gt;"Neg","Yes",IF(BA136&lt;&gt;"Neg","Yes",IF(BS136&lt;&gt;"Neg","Yes",IF(CK136&lt;&gt;"Neg","Yes","No"))))</f>
        <v>No</v>
      </c>
      <c r="K136" s="39"/>
      <c r="L136" s="19"/>
      <c r="N136" s="18">
        <v>130</v>
      </c>
      <c r="O136" s="27"/>
      <c r="P136" s="27"/>
      <c r="Q136" s="27"/>
      <c r="R136" s="27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20"/>
      <c r="AH136">
        <v>130</v>
      </c>
      <c r="AI136" t="str">
        <f t="shared" ref="AI136:AI199" si="38">IF(ISNUMBER(MATCH(AH136,$AJ$7:$AJ$118,0)),"Pos","Neg")</f>
        <v>Neg</v>
      </c>
      <c r="AJ136" s="19"/>
      <c r="AL136" s="18"/>
      <c r="AM136" s="19"/>
      <c r="AN136" s="19"/>
      <c r="AO136" s="19"/>
      <c r="AP136" s="19" t="s">
        <v>272</v>
      </c>
      <c r="AQ136" s="19"/>
      <c r="AR136" s="19" t="s">
        <v>470</v>
      </c>
      <c r="AS136" s="19" t="s">
        <v>470</v>
      </c>
      <c r="AT136" s="19" t="s">
        <v>470</v>
      </c>
      <c r="AU136" s="19" t="s">
        <v>470</v>
      </c>
      <c r="AV136" s="19" t="s">
        <v>470</v>
      </c>
      <c r="AW136" s="20">
        <v>0</v>
      </c>
      <c r="AX136" s="19"/>
      <c r="AY136" s="19"/>
      <c r="AZ136">
        <v>130</v>
      </c>
      <c r="BA136" t="str">
        <f t="shared" ref="BA136:BA199" si="39">IF(ISNUMBER(MATCH(AZ136,$BB$7:$BB$118,0)),"Pos","Neg")</f>
        <v>Neg</v>
      </c>
      <c r="BB136" s="19"/>
      <c r="BD136" s="18"/>
      <c r="BE136" s="19"/>
      <c r="BF136" s="35"/>
      <c r="BG136" s="19"/>
      <c r="BH136" s="19" t="s">
        <v>492</v>
      </c>
      <c r="BI136" s="19"/>
      <c r="BJ136" s="19" t="s">
        <v>470</v>
      </c>
      <c r="BK136" s="19" t="s">
        <v>470</v>
      </c>
      <c r="BL136" s="19" t="s">
        <v>470</v>
      </c>
      <c r="BM136" s="19" t="s">
        <v>470</v>
      </c>
      <c r="BN136" s="19" t="s">
        <v>470</v>
      </c>
      <c r="BO136" s="20">
        <v>0</v>
      </c>
      <c r="BP136" s="19"/>
      <c r="BQ136" s="19"/>
      <c r="BR136">
        <v>130</v>
      </c>
      <c r="BS136" t="str">
        <f t="shared" ref="BS136:BS199" si="40">IF(ISNUMBER(MATCH(BR136,$BT$7:$BT$118,0)),"Pos","Neg")</f>
        <v>Neg</v>
      </c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>
        <v>130</v>
      </c>
      <c r="CK136" t="str">
        <f t="shared" ref="CK136:CK199" si="41">IF(ISNUMBER(MATCH(CJ136,$CL$7:$CL$118,0)),"Pos","Neg")</f>
        <v>Neg</v>
      </c>
      <c r="CL136" s="19"/>
      <c r="CN136" s="18"/>
      <c r="CO136" s="19"/>
      <c r="CP136" s="19"/>
      <c r="CQ136" s="19"/>
      <c r="CR136" s="19" t="s">
        <v>915</v>
      </c>
      <c r="CS136" s="19"/>
      <c r="CT136" s="19" t="s">
        <v>470</v>
      </c>
      <c r="CU136" s="19" t="s">
        <v>470</v>
      </c>
      <c r="CV136" s="19" t="s">
        <v>470</v>
      </c>
      <c r="CW136" s="19" t="s">
        <v>470</v>
      </c>
      <c r="CX136" s="19" t="s">
        <v>470</v>
      </c>
      <c r="CY136" s="20">
        <v>0</v>
      </c>
    </row>
    <row r="137" spans="2:103">
      <c r="B137">
        <v>131</v>
      </c>
      <c r="C137" s="11" t="str">
        <f t="shared" si="32"/>
        <v>No</v>
      </c>
      <c r="D137" s="11" t="str">
        <f t="shared" si="33"/>
        <v>No</v>
      </c>
      <c r="E137" s="13" t="str">
        <f t="shared" si="34"/>
        <v>No</v>
      </c>
      <c r="F137" s="41" t="str">
        <f t="shared" si="35"/>
        <v/>
      </c>
      <c r="G137" s="38"/>
      <c r="H137" s="38" t="str">
        <f t="shared" si="36"/>
        <v>No</v>
      </c>
      <c r="I137" s="38" t="str">
        <f t="shared" si="37"/>
        <v>No</v>
      </c>
      <c r="K137" s="39"/>
      <c r="L137" s="19"/>
      <c r="N137" s="18">
        <v>131</v>
      </c>
      <c r="O137" s="27"/>
      <c r="P137" s="27"/>
      <c r="Q137" s="27"/>
      <c r="R137" s="27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20"/>
      <c r="AH137">
        <v>131</v>
      </c>
      <c r="AI137" t="str">
        <f t="shared" si="38"/>
        <v>Neg</v>
      </c>
      <c r="AJ137" s="19"/>
      <c r="AL137" s="18">
        <v>180</v>
      </c>
      <c r="AM137" s="19">
        <v>75.125</v>
      </c>
      <c r="AN137" s="19">
        <v>1.8749999999999999E-15</v>
      </c>
      <c r="AO137" s="19">
        <v>4</v>
      </c>
      <c r="AP137" s="19" t="s">
        <v>299</v>
      </c>
      <c r="AQ137" s="19" t="s">
        <v>11</v>
      </c>
      <c r="AR137" s="19" t="s">
        <v>470</v>
      </c>
      <c r="AS137" s="19" t="b">
        <v>0</v>
      </c>
      <c r="AT137" s="19" t="b">
        <v>0</v>
      </c>
      <c r="AU137" s="19" t="b">
        <v>0</v>
      </c>
      <c r="AV137" s="19" t="b">
        <v>0</v>
      </c>
      <c r="AW137" s="20">
        <v>0</v>
      </c>
      <c r="AX137" s="19"/>
      <c r="AY137" s="19"/>
      <c r="AZ137">
        <v>131</v>
      </c>
      <c r="BA137" t="str">
        <f t="shared" si="39"/>
        <v>Neg</v>
      </c>
      <c r="BB137" s="19"/>
      <c r="BD137" s="18">
        <v>200</v>
      </c>
      <c r="BE137" s="19">
        <v>1086.9639999999999</v>
      </c>
      <c r="BF137" s="35">
        <v>9.308E-237</v>
      </c>
      <c r="BG137" s="19">
        <v>2</v>
      </c>
      <c r="BH137" s="19" t="s">
        <v>599</v>
      </c>
      <c r="BI137" s="19" t="s">
        <v>11</v>
      </c>
      <c r="BJ137" s="19" t="s">
        <v>470</v>
      </c>
      <c r="BK137" s="19" t="s">
        <v>470</v>
      </c>
      <c r="BL137" s="19" t="s">
        <v>470</v>
      </c>
      <c r="BM137" s="19" t="s">
        <v>470</v>
      </c>
      <c r="BN137" s="19" t="s">
        <v>470</v>
      </c>
      <c r="BO137" s="20">
        <v>0</v>
      </c>
      <c r="BP137" s="19"/>
      <c r="BQ137" s="19"/>
      <c r="BR137">
        <v>131</v>
      </c>
      <c r="BS137" t="str">
        <f t="shared" si="40"/>
        <v>Neg</v>
      </c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>
        <v>131</v>
      </c>
      <c r="CK137" t="str">
        <f t="shared" si="41"/>
        <v>Neg</v>
      </c>
      <c r="CL137" s="19"/>
      <c r="CN137" s="18">
        <v>505</v>
      </c>
      <c r="CO137" s="19">
        <v>22.696999999999999</v>
      </c>
      <c r="CP137" s="35">
        <v>1.4559999999999999E-4</v>
      </c>
      <c r="CQ137" s="19">
        <v>4</v>
      </c>
      <c r="CR137" s="19" t="s">
        <v>916</v>
      </c>
      <c r="CS137" s="19" t="s">
        <v>11</v>
      </c>
      <c r="CT137" s="19" t="s">
        <v>470</v>
      </c>
      <c r="CU137" s="19" t="s">
        <v>470</v>
      </c>
      <c r="CV137" s="19" t="s">
        <v>470</v>
      </c>
      <c r="CW137" s="19" t="s">
        <v>470</v>
      </c>
      <c r="CX137" s="19" t="s">
        <v>470</v>
      </c>
      <c r="CY137" s="20">
        <v>0</v>
      </c>
    </row>
    <row r="138" spans="2:103">
      <c r="B138">
        <v>132</v>
      </c>
      <c r="C138" s="11" t="str">
        <f t="shared" si="32"/>
        <v>No</v>
      </c>
      <c r="D138" s="11" t="str">
        <f t="shared" si="33"/>
        <v>No</v>
      </c>
      <c r="E138" s="13" t="str">
        <f t="shared" si="34"/>
        <v>No</v>
      </c>
      <c r="F138" s="41" t="str">
        <f t="shared" si="35"/>
        <v/>
      </c>
      <c r="G138" s="38"/>
      <c r="H138" s="38" t="str">
        <f t="shared" si="36"/>
        <v>No</v>
      </c>
      <c r="I138" s="38" t="str">
        <f t="shared" si="37"/>
        <v>No</v>
      </c>
      <c r="K138" s="39"/>
      <c r="L138" s="19"/>
      <c r="N138" s="18">
        <v>132</v>
      </c>
      <c r="O138" s="27"/>
      <c r="P138" s="27"/>
      <c r="Q138" s="27"/>
      <c r="R138" s="27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20"/>
      <c r="AH138">
        <v>132</v>
      </c>
      <c r="AI138" t="str">
        <f t="shared" si="38"/>
        <v>Neg</v>
      </c>
      <c r="AJ138" s="19"/>
      <c r="AL138" s="18"/>
      <c r="AM138" s="19"/>
      <c r="AN138" s="19"/>
      <c r="AO138" s="19"/>
      <c r="AP138" s="19" t="s">
        <v>300</v>
      </c>
      <c r="AQ138" s="19"/>
      <c r="AR138" s="19" t="s">
        <v>470</v>
      </c>
      <c r="AS138" s="19" t="s">
        <v>470</v>
      </c>
      <c r="AT138" s="19" t="s">
        <v>470</v>
      </c>
      <c r="AU138" s="19" t="s">
        <v>470</v>
      </c>
      <c r="AV138" s="19" t="s">
        <v>470</v>
      </c>
      <c r="AW138" s="20">
        <v>0</v>
      </c>
      <c r="AX138" s="19"/>
      <c r="AY138" s="19"/>
      <c r="AZ138">
        <v>132</v>
      </c>
      <c r="BA138" t="str">
        <f t="shared" si="39"/>
        <v>Neg</v>
      </c>
      <c r="BB138" s="19"/>
      <c r="BD138" s="18"/>
      <c r="BE138" s="19"/>
      <c r="BF138" s="35"/>
      <c r="BG138" s="19"/>
      <c r="BH138" s="19" t="s">
        <v>600</v>
      </c>
      <c r="BI138" s="19"/>
      <c r="BJ138" s="19" t="s">
        <v>470</v>
      </c>
      <c r="BK138" s="19" t="s">
        <v>470</v>
      </c>
      <c r="BL138" s="19" t="s">
        <v>470</v>
      </c>
      <c r="BM138" s="19" t="s">
        <v>470</v>
      </c>
      <c r="BN138" s="19" t="s">
        <v>470</v>
      </c>
      <c r="BO138" s="20">
        <v>0</v>
      </c>
      <c r="BP138" s="19"/>
      <c r="BQ138" s="19"/>
      <c r="BR138">
        <v>132</v>
      </c>
      <c r="BS138" t="str">
        <f t="shared" si="40"/>
        <v>Neg</v>
      </c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>
        <v>132</v>
      </c>
      <c r="CK138" t="str">
        <f t="shared" si="41"/>
        <v>Neg</v>
      </c>
      <c r="CL138" s="19"/>
      <c r="CN138" s="18"/>
      <c r="CO138" s="19"/>
      <c r="CP138" s="35"/>
      <c r="CQ138" s="19"/>
      <c r="CR138" s="19" t="s">
        <v>917</v>
      </c>
      <c r="CS138" s="19"/>
      <c r="CT138" s="19" t="s">
        <v>470</v>
      </c>
      <c r="CU138" s="19" t="s">
        <v>470</v>
      </c>
      <c r="CV138" s="19" t="s">
        <v>470</v>
      </c>
      <c r="CW138" s="19" t="s">
        <v>470</v>
      </c>
      <c r="CX138" s="19" t="s">
        <v>470</v>
      </c>
      <c r="CY138" s="20">
        <v>0</v>
      </c>
    </row>
    <row r="139" spans="2:103">
      <c r="B139">
        <v>133</v>
      </c>
      <c r="C139" s="11" t="str">
        <f t="shared" si="32"/>
        <v>No</v>
      </c>
      <c r="D139" s="11" t="str">
        <f t="shared" si="33"/>
        <v>No</v>
      </c>
      <c r="E139" s="13" t="str">
        <f t="shared" si="34"/>
        <v>No</v>
      </c>
      <c r="F139" s="41" t="str">
        <f t="shared" si="35"/>
        <v/>
      </c>
      <c r="G139" s="38"/>
      <c r="H139" s="38" t="str">
        <f t="shared" si="36"/>
        <v>No</v>
      </c>
      <c r="I139" s="38" t="str">
        <f t="shared" si="37"/>
        <v>No</v>
      </c>
      <c r="K139" s="39"/>
      <c r="L139" s="19"/>
      <c r="N139" s="18">
        <v>133</v>
      </c>
      <c r="O139" s="27"/>
      <c r="P139" s="27"/>
      <c r="Q139" s="27"/>
      <c r="R139" s="27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20"/>
      <c r="AH139">
        <v>133</v>
      </c>
      <c r="AI139" t="str">
        <f t="shared" si="38"/>
        <v>Neg</v>
      </c>
      <c r="AJ139" s="19"/>
      <c r="AL139" s="18">
        <v>181</v>
      </c>
      <c r="AM139" s="19">
        <v>300.05799999999999</v>
      </c>
      <c r="AN139" s="19">
        <v>6.969E-66</v>
      </c>
      <c r="AO139" s="19">
        <v>2</v>
      </c>
      <c r="AP139" s="19" t="s">
        <v>301</v>
      </c>
      <c r="AQ139" s="19" t="s">
        <v>11</v>
      </c>
      <c r="AR139" s="19" t="s">
        <v>470</v>
      </c>
      <c r="AS139" s="19" t="s">
        <v>470</v>
      </c>
      <c r="AT139" s="19" t="s">
        <v>470</v>
      </c>
      <c r="AU139" s="19" t="s">
        <v>470</v>
      </c>
      <c r="AV139" s="19" t="s">
        <v>470</v>
      </c>
      <c r="AW139" s="20">
        <v>0</v>
      </c>
      <c r="AX139" s="19"/>
      <c r="AY139" s="19"/>
      <c r="AZ139">
        <v>133</v>
      </c>
      <c r="BA139" t="str">
        <f t="shared" si="39"/>
        <v>Neg</v>
      </c>
      <c r="BB139" s="19"/>
      <c r="BD139" s="18">
        <v>202</v>
      </c>
      <c r="BE139" s="19">
        <v>313.90499999999997</v>
      </c>
      <c r="BF139" s="35">
        <v>8.5579999999999996E-65</v>
      </c>
      <c r="BG139" s="19">
        <v>6</v>
      </c>
      <c r="BH139" s="19" t="s">
        <v>601</v>
      </c>
      <c r="BI139" s="19" t="s">
        <v>11</v>
      </c>
      <c r="BJ139" s="19" t="s">
        <v>470</v>
      </c>
      <c r="BK139" s="19" t="s">
        <v>470</v>
      </c>
      <c r="BL139" s="19" t="s">
        <v>470</v>
      </c>
      <c r="BM139" s="19" t="s">
        <v>470</v>
      </c>
      <c r="BN139" s="19" t="s">
        <v>470</v>
      </c>
      <c r="BO139" s="20">
        <v>0</v>
      </c>
      <c r="BP139" s="19"/>
      <c r="BQ139" s="19"/>
      <c r="BR139">
        <v>133</v>
      </c>
      <c r="BS139" t="str">
        <f t="shared" si="40"/>
        <v>Neg</v>
      </c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>
        <v>133</v>
      </c>
      <c r="CK139" t="str">
        <f t="shared" si="41"/>
        <v>Neg</v>
      </c>
      <c r="CL139" s="19"/>
      <c r="CN139" s="18">
        <v>513</v>
      </c>
      <c r="CO139" s="19">
        <v>52.124000000000002</v>
      </c>
      <c r="CP139" s="35">
        <v>4.8029999999999996E-12</v>
      </c>
      <c r="CQ139" s="19">
        <v>2</v>
      </c>
      <c r="CR139" s="19" t="s">
        <v>918</v>
      </c>
      <c r="CS139" s="19" t="s">
        <v>11</v>
      </c>
      <c r="CT139" s="19" t="s">
        <v>470</v>
      </c>
      <c r="CU139" s="19" t="s">
        <v>470</v>
      </c>
      <c r="CV139" s="19" t="s">
        <v>470</v>
      </c>
      <c r="CW139" s="19" t="s">
        <v>470</v>
      </c>
      <c r="CX139" s="19" t="s">
        <v>470</v>
      </c>
      <c r="CY139" s="20">
        <v>0</v>
      </c>
    </row>
    <row r="140" spans="2:103">
      <c r="B140">
        <v>134</v>
      </c>
      <c r="C140" s="11" t="str">
        <f t="shared" si="32"/>
        <v>No</v>
      </c>
      <c r="D140" s="11" t="str">
        <f t="shared" si="33"/>
        <v>No</v>
      </c>
      <c r="E140" s="13" t="str">
        <f t="shared" si="34"/>
        <v>No</v>
      </c>
      <c r="F140" s="41" t="str">
        <f t="shared" si="35"/>
        <v/>
      </c>
      <c r="G140" s="38"/>
      <c r="H140" s="38" t="str">
        <f t="shared" si="36"/>
        <v>No</v>
      </c>
      <c r="I140" s="38" t="str">
        <f t="shared" si="37"/>
        <v>No</v>
      </c>
      <c r="K140" s="39"/>
      <c r="L140" s="19"/>
      <c r="N140" s="18">
        <v>134</v>
      </c>
      <c r="O140" s="27"/>
      <c r="P140" s="27"/>
      <c r="Q140" s="27"/>
      <c r="R140" s="27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20"/>
      <c r="AH140">
        <v>134</v>
      </c>
      <c r="AI140" t="str">
        <f t="shared" si="38"/>
        <v>Neg</v>
      </c>
      <c r="AJ140" s="19"/>
      <c r="AL140" s="18"/>
      <c r="AM140" s="19"/>
      <c r="AN140" s="19"/>
      <c r="AO140" s="19"/>
      <c r="AP140" s="19" t="s">
        <v>302</v>
      </c>
      <c r="AQ140" s="19"/>
      <c r="AR140" s="19" t="s">
        <v>470</v>
      </c>
      <c r="AS140" s="19" t="s">
        <v>470</v>
      </c>
      <c r="AT140" s="19" t="s">
        <v>470</v>
      </c>
      <c r="AU140" s="19" t="s">
        <v>470</v>
      </c>
      <c r="AV140" s="19" t="s">
        <v>470</v>
      </c>
      <c r="AW140" s="20">
        <v>0</v>
      </c>
      <c r="AX140" s="19"/>
      <c r="AY140" s="19"/>
      <c r="AZ140">
        <v>134</v>
      </c>
      <c r="BA140" t="str">
        <f t="shared" si="39"/>
        <v>Neg</v>
      </c>
      <c r="BB140" s="19"/>
      <c r="BD140" s="18"/>
      <c r="BE140" s="19"/>
      <c r="BF140" s="35"/>
      <c r="BG140" s="19"/>
      <c r="BH140" s="19" t="s">
        <v>602</v>
      </c>
      <c r="BI140" s="19"/>
      <c r="BJ140" s="19" t="s">
        <v>470</v>
      </c>
      <c r="BK140" s="19" t="s">
        <v>470</v>
      </c>
      <c r="BL140" s="19" t="s">
        <v>470</v>
      </c>
      <c r="BM140" s="19" t="s">
        <v>470</v>
      </c>
      <c r="BN140" s="19" t="s">
        <v>470</v>
      </c>
      <c r="BO140" s="20">
        <v>0</v>
      </c>
      <c r="BP140" s="19"/>
      <c r="BQ140" s="19"/>
      <c r="BR140">
        <v>134</v>
      </c>
      <c r="BS140" t="str">
        <f t="shared" si="40"/>
        <v>Neg</v>
      </c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>
        <v>134</v>
      </c>
      <c r="CK140" t="str">
        <f t="shared" si="41"/>
        <v>Neg</v>
      </c>
      <c r="CL140" s="19"/>
      <c r="CN140" s="18"/>
      <c r="CO140" s="19"/>
      <c r="CP140" s="35"/>
      <c r="CQ140" s="19"/>
      <c r="CR140" s="19" t="s">
        <v>919</v>
      </c>
      <c r="CS140" s="19"/>
      <c r="CT140" s="19" t="s">
        <v>470</v>
      </c>
      <c r="CU140" s="19" t="s">
        <v>470</v>
      </c>
      <c r="CV140" s="19" t="s">
        <v>470</v>
      </c>
      <c r="CW140" s="19" t="s">
        <v>470</v>
      </c>
      <c r="CX140" s="19" t="s">
        <v>470</v>
      </c>
      <c r="CY140" s="20">
        <v>0</v>
      </c>
    </row>
    <row r="141" spans="2:103">
      <c r="B141">
        <v>135</v>
      </c>
      <c r="C141" s="11" t="str">
        <f t="shared" si="32"/>
        <v>No</v>
      </c>
      <c r="D141" s="11" t="str">
        <f t="shared" si="33"/>
        <v>No</v>
      </c>
      <c r="E141" s="13" t="str">
        <f t="shared" si="34"/>
        <v>No</v>
      </c>
      <c r="F141" s="41" t="str">
        <f t="shared" si="35"/>
        <v/>
      </c>
      <c r="G141" s="38"/>
      <c r="H141" s="38" t="str">
        <f t="shared" si="36"/>
        <v>No</v>
      </c>
      <c r="I141" s="38" t="str">
        <f t="shared" si="37"/>
        <v>No</v>
      </c>
      <c r="K141" s="39"/>
      <c r="L141" s="19"/>
      <c r="N141" s="18">
        <v>135</v>
      </c>
      <c r="O141" s="27"/>
      <c r="P141" s="27"/>
      <c r="Q141" s="27"/>
      <c r="R141" s="27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20"/>
      <c r="AH141">
        <v>135</v>
      </c>
      <c r="AI141" t="str">
        <f t="shared" si="38"/>
        <v>Neg</v>
      </c>
      <c r="AJ141" s="19"/>
      <c r="AL141" s="18">
        <v>183</v>
      </c>
      <c r="AM141" s="19">
        <v>57.561999999999998</v>
      </c>
      <c r="AN141" s="19">
        <v>1.9489999999999999E-12</v>
      </c>
      <c r="AO141" s="19">
        <v>3</v>
      </c>
      <c r="AP141" s="19" t="s">
        <v>303</v>
      </c>
      <c r="AQ141" s="19" t="s">
        <v>11</v>
      </c>
      <c r="AR141" s="19" t="s">
        <v>470</v>
      </c>
      <c r="AS141" s="19" t="s">
        <v>470</v>
      </c>
      <c r="AT141" s="19" t="s">
        <v>470</v>
      </c>
      <c r="AU141" s="19" t="s">
        <v>470</v>
      </c>
      <c r="AV141" s="19" t="s">
        <v>470</v>
      </c>
      <c r="AW141" s="20">
        <v>0</v>
      </c>
      <c r="AX141" s="19"/>
      <c r="AY141" s="19"/>
      <c r="AZ141">
        <v>135</v>
      </c>
      <c r="BA141" t="str">
        <f t="shared" si="39"/>
        <v>Neg</v>
      </c>
      <c r="BB141" s="19"/>
      <c r="BD141" s="18">
        <v>203</v>
      </c>
      <c r="BE141" s="19">
        <v>44.658999999999999</v>
      </c>
      <c r="BF141" s="35">
        <v>1.702E-8</v>
      </c>
      <c r="BG141" s="19">
        <v>5</v>
      </c>
      <c r="BH141" s="19" t="s">
        <v>603</v>
      </c>
      <c r="BI141" s="19" t="s">
        <v>11</v>
      </c>
      <c r="BJ141" s="19" t="b">
        <v>0</v>
      </c>
      <c r="BK141" s="19" t="b">
        <v>1</v>
      </c>
      <c r="BL141" s="19" t="b">
        <v>1</v>
      </c>
      <c r="BM141" s="19" t="b">
        <v>0</v>
      </c>
      <c r="BN141" s="19" t="b">
        <v>0</v>
      </c>
      <c r="BO141" s="20">
        <v>2</v>
      </c>
      <c r="BP141" s="19"/>
      <c r="BQ141" s="19"/>
      <c r="BR141">
        <v>135</v>
      </c>
      <c r="BS141" t="str">
        <f t="shared" si="40"/>
        <v>Neg</v>
      </c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>
        <v>135</v>
      </c>
      <c r="CK141" t="str">
        <f t="shared" si="41"/>
        <v>Neg</v>
      </c>
      <c r="CL141" s="19"/>
      <c r="CN141" s="18">
        <v>521</v>
      </c>
      <c r="CO141" s="19">
        <v>12.82</v>
      </c>
      <c r="CP141" s="35">
        <v>3.4289999999999999E-4</v>
      </c>
      <c r="CQ141" s="19">
        <v>1</v>
      </c>
      <c r="CR141" s="19" t="s">
        <v>916</v>
      </c>
      <c r="CS141" s="19" t="s">
        <v>11</v>
      </c>
      <c r="CT141" s="19" t="s">
        <v>470</v>
      </c>
      <c r="CU141" s="19" t="b">
        <v>0</v>
      </c>
      <c r="CV141" s="19" t="b">
        <v>0</v>
      </c>
      <c r="CW141" s="19" t="b">
        <v>1</v>
      </c>
      <c r="CX141" s="19" t="b">
        <v>1</v>
      </c>
      <c r="CY141" s="20">
        <v>2</v>
      </c>
    </row>
    <row r="142" spans="2:103">
      <c r="B142">
        <v>136</v>
      </c>
      <c r="C142" s="11" t="str">
        <f t="shared" si="32"/>
        <v>No</v>
      </c>
      <c r="D142" s="11" t="str">
        <f t="shared" si="33"/>
        <v>No</v>
      </c>
      <c r="E142" s="13" t="str">
        <f t="shared" si="34"/>
        <v>No</v>
      </c>
      <c r="F142" s="41" t="str">
        <f t="shared" si="35"/>
        <v/>
      </c>
      <c r="G142" s="38"/>
      <c r="H142" s="38" t="str">
        <f t="shared" si="36"/>
        <v>No</v>
      </c>
      <c r="I142" s="38" t="str">
        <f t="shared" si="37"/>
        <v>No</v>
      </c>
      <c r="K142" s="39"/>
      <c r="L142" s="19"/>
      <c r="N142" s="18">
        <v>136</v>
      </c>
      <c r="O142" s="27"/>
      <c r="P142" s="27"/>
      <c r="Q142" s="27"/>
      <c r="R142" s="27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20"/>
      <c r="AH142">
        <v>136</v>
      </c>
      <c r="AI142" t="str">
        <f t="shared" si="38"/>
        <v>Neg</v>
      </c>
      <c r="AJ142" s="19"/>
      <c r="AL142" s="18"/>
      <c r="AM142" s="19"/>
      <c r="AN142" s="19"/>
      <c r="AO142" s="19"/>
      <c r="AP142" s="19" t="s">
        <v>304</v>
      </c>
      <c r="AQ142" s="19"/>
      <c r="AR142" s="19" t="s">
        <v>470</v>
      </c>
      <c r="AS142" s="19" t="s">
        <v>470</v>
      </c>
      <c r="AT142" s="19" t="s">
        <v>470</v>
      </c>
      <c r="AU142" s="19" t="s">
        <v>470</v>
      </c>
      <c r="AV142" s="19" t="s">
        <v>470</v>
      </c>
      <c r="AW142" s="20">
        <v>0</v>
      </c>
      <c r="AX142" s="19"/>
      <c r="AY142" s="19"/>
      <c r="AZ142">
        <v>136</v>
      </c>
      <c r="BA142" t="str">
        <f t="shared" si="39"/>
        <v>Neg</v>
      </c>
      <c r="BB142" s="19"/>
      <c r="BD142" s="18"/>
      <c r="BE142" s="19"/>
      <c r="BF142" s="35"/>
      <c r="BG142" s="19"/>
      <c r="BH142" s="19" t="s">
        <v>604</v>
      </c>
      <c r="BI142" s="19"/>
      <c r="BJ142" s="19" t="s">
        <v>470</v>
      </c>
      <c r="BK142" s="19" t="s">
        <v>470</v>
      </c>
      <c r="BL142" s="19" t="s">
        <v>470</v>
      </c>
      <c r="BM142" s="19" t="s">
        <v>470</v>
      </c>
      <c r="BN142" s="19" t="s">
        <v>470</v>
      </c>
      <c r="BO142" s="20">
        <v>0</v>
      </c>
      <c r="BP142" s="19"/>
      <c r="BQ142" s="19"/>
      <c r="BR142">
        <v>136</v>
      </c>
      <c r="BS142" t="str">
        <f t="shared" si="40"/>
        <v>Neg</v>
      </c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>
        <v>136</v>
      </c>
      <c r="CK142" t="str">
        <f t="shared" si="41"/>
        <v>Neg</v>
      </c>
      <c r="CL142" s="19"/>
      <c r="CN142" s="18"/>
      <c r="CO142" s="19"/>
      <c r="CP142" s="35"/>
      <c r="CQ142" s="19"/>
      <c r="CR142" s="19" t="s">
        <v>920</v>
      </c>
      <c r="CS142" s="19"/>
      <c r="CT142" s="19" t="s">
        <v>470</v>
      </c>
      <c r="CU142" s="19" t="s">
        <v>470</v>
      </c>
      <c r="CV142" s="19" t="s">
        <v>470</v>
      </c>
      <c r="CW142" s="19" t="s">
        <v>470</v>
      </c>
      <c r="CX142" s="19" t="s">
        <v>470</v>
      </c>
      <c r="CY142" s="20">
        <v>0</v>
      </c>
    </row>
    <row r="143" spans="2:103">
      <c r="B143">
        <v>137</v>
      </c>
      <c r="C143" s="11" t="str">
        <f t="shared" si="32"/>
        <v>Yes</v>
      </c>
      <c r="D143" s="11" t="str">
        <f t="shared" si="33"/>
        <v>Yes</v>
      </c>
      <c r="E143" s="13" t="str">
        <f t="shared" si="34"/>
        <v>Yes</v>
      </c>
      <c r="F143" s="41">
        <f t="shared" si="35"/>
        <v>9.444999999999999E-41</v>
      </c>
      <c r="G143" s="38" t="s">
        <v>950</v>
      </c>
      <c r="H143" s="38" t="str">
        <f t="shared" si="36"/>
        <v>No</v>
      </c>
      <c r="I143" s="38" t="str">
        <f t="shared" si="37"/>
        <v>No</v>
      </c>
      <c r="K143" s="39"/>
      <c r="L143" s="19"/>
      <c r="N143" s="18">
        <v>137</v>
      </c>
      <c r="O143" s="33">
        <v>137</v>
      </c>
      <c r="P143" s="33">
        <v>109.7</v>
      </c>
      <c r="Q143" s="33">
        <v>8.4309999999999995E-23</v>
      </c>
      <c r="R143" s="33">
        <v>4</v>
      </c>
      <c r="S143" s="32">
        <v>137</v>
      </c>
      <c r="T143" s="32">
        <v>193.48599999999999</v>
      </c>
      <c r="U143" s="32">
        <v>9.444999999999999E-41</v>
      </c>
      <c r="V143" s="32">
        <v>4</v>
      </c>
      <c r="W143" s="28">
        <v>137</v>
      </c>
      <c r="X143" s="28">
        <v>10.176</v>
      </c>
      <c r="Y143" s="28">
        <v>1.7129999999999999E-2</v>
      </c>
      <c r="Z143" s="28">
        <v>3</v>
      </c>
      <c r="AA143" s="29">
        <v>137</v>
      </c>
      <c r="AB143" s="29">
        <v>174.274</v>
      </c>
      <c r="AC143" s="29">
        <v>5.5740000000000002E-35</v>
      </c>
      <c r="AD143" s="30">
        <v>6</v>
      </c>
      <c r="AH143">
        <v>137</v>
      </c>
      <c r="AI143" t="str">
        <f t="shared" si="38"/>
        <v>Neg</v>
      </c>
      <c r="AJ143" s="19"/>
      <c r="AL143" s="18">
        <v>185</v>
      </c>
      <c r="AM143" s="19">
        <v>59.271000000000001</v>
      </c>
      <c r="AN143" s="19">
        <v>1.374E-14</v>
      </c>
      <c r="AO143" s="19">
        <v>1</v>
      </c>
      <c r="AP143" s="19" t="s">
        <v>305</v>
      </c>
      <c r="AQ143" s="19" t="s">
        <v>11</v>
      </c>
      <c r="AR143" s="19" t="s">
        <v>470</v>
      </c>
      <c r="AS143" s="19" t="b">
        <v>0</v>
      </c>
      <c r="AT143" s="19" t="b">
        <v>0</v>
      </c>
      <c r="AU143" s="19" t="b">
        <v>1</v>
      </c>
      <c r="AV143" s="19" t="b">
        <v>1</v>
      </c>
      <c r="AW143" s="20">
        <v>2</v>
      </c>
      <c r="AX143" s="19"/>
      <c r="AY143" s="19"/>
      <c r="AZ143">
        <v>137</v>
      </c>
      <c r="BA143" t="str">
        <f t="shared" si="39"/>
        <v>Neg</v>
      </c>
      <c r="BB143" s="19"/>
      <c r="BD143" s="18">
        <v>204</v>
      </c>
      <c r="BE143" s="19">
        <v>18.547000000000001</v>
      </c>
      <c r="BF143" s="19">
        <v>2.333E-3</v>
      </c>
      <c r="BG143" s="19">
        <v>5</v>
      </c>
      <c r="BH143" s="19" t="s">
        <v>605</v>
      </c>
      <c r="BI143" s="19" t="s">
        <v>11</v>
      </c>
      <c r="BJ143" s="19" t="s">
        <v>470</v>
      </c>
      <c r="BK143" s="19" t="b">
        <v>0</v>
      </c>
      <c r="BL143" s="19" t="b">
        <v>0</v>
      </c>
      <c r="BM143" s="19" t="b">
        <v>1</v>
      </c>
      <c r="BN143" s="19" t="b">
        <v>1</v>
      </c>
      <c r="BO143" s="20">
        <v>2</v>
      </c>
      <c r="BP143" s="19"/>
      <c r="BQ143" s="19"/>
      <c r="BR143">
        <v>137</v>
      </c>
      <c r="BS143" t="str">
        <f t="shared" si="40"/>
        <v>Neg</v>
      </c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>
        <v>137</v>
      </c>
      <c r="CK143" t="str">
        <f t="shared" si="41"/>
        <v>Neg</v>
      </c>
      <c r="CL143" s="19"/>
      <c r="CN143" s="18">
        <v>523</v>
      </c>
      <c r="CO143" s="19">
        <v>64.545000000000002</v>
      </c>
      <c r="CP143" s="35">
        <v>9.6410000000000003E-15</v>
      </c>
      <c r="CQ143" s="19">
        <v>2</v>
      </c>
      <c r="CR143" s="19" t="s">
        <v>921</v>
      </c>
      <c r="CS143" s="19" t="s">
        <v>11</v>
      </c>
      <c r="CT143" s="19" t="s">
        <v>470</v>
      </c>
      <c r="CU143" s="19" t="b">
        <v>0</v>
      </c>
      <c r="CV143" s="19" t="b">
        <v>0</v>
      </c>
      <c r="CW143" s="19" t="b">
        <v>1</v>
      </c>
      <c r="CX143" s="19" t="b">
        <v>1</v>
      </c>
      <c r="CY143" s="20">
        <v>2</v>
      </c>
    </row>
    <row r="144" spans="2:103">
      <c r="B144">
        <v>138</v>
      </c>
      <c r="C144" s="11" t="str">
        <f t="shared" si="32"/>
        <v>No</v>
      </c>
      <c r="D144" s="11" t="str">
        <f t="shared" si="33"/>
        <v>Yes</v>
      </c>
      <c r="E144" s="13" t="str">
        <f t="shared" si="34"/>
        <v>Yes</v>
      </c>
      <c r="F144" s="41">
        <f t="shared" si="35"/>
        <v>4.0469999999999998E-13</v>
      </c>
      <c r="H144" s="38" t="str">
        <f t="shared" si="36"/>
        <v>No</v>
      </c>
      <c r="I144" s="38" t="str">
        <f t="shared" si="37"/>
        <v>No</v>
      </c>
      <c r="K144" s="39"/>
      <c r="L144" s="19"/>
      <c r="N144" s="18">
        <v>138</v>
      </c>
      <c r="O144" s="27"/>
      <c r="P144" s="27"/>
      <c r="Q144" s="27"/>
      <c r="R144" s="27"/>
      <c r="S144" s="32">
        <v>138</v>
      </c>
      <c r="T144" s="32">
        <v>9.4990000000000006</v>
      </c>
      <c r="U144" s="32">
        <v>2.334E-2</v>
      </c>
      <c r="V144" s="32">
        <v>3</v>
      </c>
      <c r="W144" s="28">
        <v>138</v>
      </c>
      <c r="X144" s="28">
        <v>60.759</v>
      </c>
      <c r="Y144" s="28">
        <v>4.0469999999999998E-13</v>
      </c>
      <c r="Z144" s="28">
        <v>3</v>
      </c>
      <c r="AA144" s="29">
        <v>138</v>
      </c>
      <c r="AB144" s="29">
        <v>44.579000000000001</v>
      </c>
      <c r="AC144" s="29">
        <v>1.7669999999999999E-8</v>
      </c>
      <c r="AD144" s="30">
        <v>5</v>
      </c>
      <c r="AH144">
        <v>138</v>
      </c>
      <c r="AI144" t="str">
        <f t="shared" si="38"/>
        <v>Neg</v>
      </c>
      <c r="AJ144" s="19"/>
      <c r="AL144" s="18"/>
      <c r="AM144" s="19"/>
      <c r="AN144" s="19"/>
      <c r="AO144" s="19"/>
      <c r="AP144" s="19" t="s">
        <v>215</v>
      </c>
      <c r="AQ144" s="19"/>
      <c r="AR144" s="19" t="s">
        <v>470</v>
      </c>
      <c r="AS144" s="19" t="s">
        <v>470</v>
      </c>
      <c r="AT144" s="19" t="s">
        <v>470</v>
      </c>
      <c r="AU144" s="19" t="s">
        <v>470</v>
      </c>
      <c r="AV144" s="19" t="s">
        <v>470</v>
      </c>
      <c r="AW144" s="20">
        <v>0</v>
      </c>
      <c r="AX144" s="19"/>
      <c r="AY144" s="19"/>
      <c r="AZ144">
        <v>138</v>
      </c>
      <c r="BA144" t="str">
        <f t="shared" si="39"/>
        <v>Neg</v>
      </c>
      <c r="BB144" s="19"/>
      <c r="BD144" s="18"/>
      <c r="BE144" s="19"/>
      <c r="BF144" s="19"/>
      <c r="BG144" s="19"/>
      <c r="BH144" s="19" t="s">
        <v>606</v>
      </c>
      <c r="BI144" s="19"/>
      <c r="BJ144" s="19" t="s">
        <v>470</v>
      </c>
      <c r="BK144" s="19" t="s">
        <v>470</v>
      </c>
      <c r="BL144" s="19" t="s">
        <v>470</v>
      </c>
      <c r="BM144" s="19" t="s">
        <v>470</v>
      </c>
      <c r="BN144" s="19" t="s">
        <v>470</v>
      </c>
      <c r="BO144" s="20">
        <v>0</v>
      </c>
      <c r="BP144" s="19"/>
      <c r="BQ144" s="19"/>
      <c r="BR144">
        <v>138</v>
      </c>
      <c r="BS144" t="str">
        <f t="shared" si="40"/>
        <v>Neg</v>
      </c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>
        <v>138</v>
      </c>
      <c r="CK144" t="str">
        <f t="shared" si="41"/>
        <v>Neg</v>
      </c>
      <c r="CL144" s="19"/>
      <c r="CN144" s="18"/>
      <c r="CO144" s="19"/>
      <c r="CP144" s="35"/>
      <c r="CQ144" s="19"/>
      <c r="CR144" s="19" t="s">
        <v>922</v>
      </c>
      <c r="CS144" s="19"/>
      <c r="CT144" s="19" t="s">
        <v>470</v>
      </c>
      <c r="CU144" s="19" t="s">
        <v>470</v>
      </c>
      <c r="CV144" s="19" t="s">
        <v>470</v>
      </c>
      <c r="CW144" s="19" t="s">
        <v>470</v>
      </c>
      <c r="CX144" s="19" t="s">
        <v>470</v>
      </c>
      <c r="CY144" s="20">
        <v>0</v>
      </c>
    </row>
    <row r="145" spans="2:103">
      <c r="B145">
        <v>139</v>
      </c>
      <c r="C145" s="11" t="str">
        <f t="shared" si="32"/>
        <v>No</v>
      </c>
      <c r="D145" s="11" t="str">
        <f t="shared" si="33"/>
        <v>No</v>
      </c>
      <c r="E145" s="13" t="str">
        <f t="shared" si="34"/>
        <v>No</v>
      </c>
      <c r="F145" s="41" t="str">
        <f t="shared" si="35"/>
        <v/>
      </c>
      <c r="G145" s="38"/>
      <c r="H145" s="38" t="str">
        <f t="shared" si="36"/>
        <v>No</v>
      </c>
      <c r="I145" s="38" t="str">
        <f t="shared" si="37"/>
        <v>No</v>
      </c>
      <c r="K145" s="39"/>
      <c r="L145" s="19"/>
      <c r="N145" s="18">
        <v>139</v>
      </c>
      <c r="O145" s="27"/>
      <c r="P145" s="27"/>
      <c r="Q145" s="27"/>
      <c r="R145" s="27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20"/>
      <c r="AH145">
        <v>139</v>
      </c>
      <c r="AI145" t="str">
        <f t="shared" si="38"/>
        <v>Neg</v>
      </c>
      <c r="AJ145" s="19"/>
      <c r="AL145" s="18">
        <v>187</v>
      </c>
      <c r="AM145" s="19">
        <v>12.234</v>
      </c>
      <c r="AN145" s="19">
        <v>2.2060000000000001E-3</v>
      </c>
      <c r="AO145" s="19">
        <v>2</v>
      </c>
      <c r="AP145" s="19" t="s">
        <v>306</v>
      </c>
      <c r="AQ145" s="19" t="s">
        <v>11</v>
      </c>
      <c r="AR145" s="19" t="s">
        <v>470</v>
      </c>
      <c r="AS145" s="19" t="b">
        <v>0</v>
      </c>
      <c r="AT145" s="19" t="b">
        <v>0</v>
      </c>
      <c r="AU145" s="19" t="b">
        <v>1</v>
      </c>
      <c r="AV145" s="19" t="b">
        <v>1</v>
      </c>
      <c r="AW145" s="20">
        <v>2</v>
      </c>
      <c r="AX145" s="19"/>
      <c r="AY145" s="19"/>
      <c r="AZ145">
        <v>139</v>
      </c>
      <c r="BA145" t="str">
        <f t="shared" si="39"/>
        <v>Neg</v>
      </c>
      <c r="BB145" s="19"/>
      <c r="BD145" s="18">
        <v>206</v>
      </c>
      <c r="BE145" s="19">
        <v>18.986000000000001</v>
      </c>
      <c r="BF145" s="35">
        <v>2.7520000000000002E-4</v>
      </c>
      <c r="BG145" s="19">
        <v>3</v>
      </c>
      <c r="BH145" s="19" t="s">
        <v>607</v>
      </c>
      <c r="BI145" s="19" t="s">
        <v>11</v>
      </c>
      <c r="BJ145" s="19" t="s">
        <v>470</v>
      </c>
      <c r="BK145" s="19" t="b">
        <v>0</v>
      </c>
      <c r="BL145" s="19" t="b">
        <v>0</v>
      </c>
      <c r="BM145" s="19" t="b">
        <v>1</v>
      </c>
      <c r="BN145" s="19" t="b">
        <v>0</v>
      </c>
      <c r="BO145" s="20">
        <v>1</v>
      </c>
      <c r="BP145" s="19"/>
      <c r="BQ145" s="19"/>
      <c r="BR145">
        <v>139</v>
      </c>
      <c r="BS145" t="str">
        <f t="shared" si="40"/>
        <v>Neg</v>
      </c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>
        <v>139</v>
      </c>
      <c r="CK145" t="str">
        <f t="shared" si="41"/>
        <v>Neg</v>
      </c>
      <c r="CL145" s="19"/>
      <c r="CN145" s="18">
        <v>537</v>
      </c>
      <c r="CO145" s="19">
        <v>138.946</v>
      </c>
      <c r="CP145" s="35">
        <v>4.5270000000000001E-32</v>
      </c>
      <c r="CQ145" s="19">
        <v>1</v>
      </c>
      <c r="CR145" s="19" t="s">
        <v>923</v>
      </c>
      <c r="CS145" s="19" t="s">
        <v>11</v>
      </c>
      <c r="CT145" s="19" t="s">
        <v>470</v>
      </c>
      <c r="CU145" s="19" t="s">
        <v>470</v>
      </c>
      <c r="CV145" s="19" t="s">
        <v>470</v>
      </c>
      <c r="CW145" s="19" t="s">
        <v>470</v>
      </c>
      <c r="CX145" s="19" t="s">
        <v>470</v>
      </c>
      <c r="CY145" s="20">
        <v>0</v>
      </c>
    </row>
    <row r="146" spans="2:103">
      <c r="B146">
        <v>140</v>
      </c>
      <c r="C146" s="11" t="str">
        <f t="shared" si="32"/>
        <v>No</v>
      </c>
      <c r="D146" s="11" t="str">
        <f t="shared" si="33"/>
        <v>No</v>
      </c>
      <c r="E146" s="13" t="str">
        <f t="shared" si="34"/>
        <v>No</v>
      </c>
      <c r="F146" s="41" t="str">
        <f t="shared" si="35"/>
        <v/>
      </c>
      <c r="G146" s="38"/>
      <c r="H146" s="38" t="str">
        <f t="shared" si="36"/>
        <v>No</v>
      </c>
      <c r="I146" s="38" t="str">
        <f t="shared" si="37"/>
        <v>No</v>
      </c>
      <c r="K146" s="39"/>
      <c r="L146" s="19"/>
      <c r="N146" s="18">
        <v>140</v>
      </c>
      <c r="O146" s="27"/>
      <c r="P146" s="27"/>
      <c r="Q146" s="27"/>
      <c r="R146" s="27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20"/>
      <c r="AH146">
        <v>140</v>
      </c>
      <c r="AI146" t="str">
        <f t="shared" si="38"/>
        <v>Neg</v>
      </c>
      <c r="AJ146" s="19"/>
      <c r="AL146" s="18"/>
      <c r="AM146" s="19"/>
      <c r="AN146" s="19"/>
      <c r="AO146" s="19"/>
      <c r="AP146" s="19" t="s">
        <v>233</v>
      </c>
      <c r="AQ146" s="19"/>
      <c r="AR146" s="19" t="s">
        <v>470</v>
      </c>
      <c r="AS146" s="19" t="s">
        <v>470</v>
      </c>
      <c r="AT146" s="19" t="s">
        <v>470</v>
      </c>
      <c r="AU146" s="19" t="s">
        <v>470</v>
      </c>
      <c r="AV146" s="19" t="s">
        <v>470</v>
      </c>
      <c r="AW146" s="20">
        <v>0</v>
      </c>
      <c r="AX146" s="19"/>
      <c r="AY146" s="19"/>
      <c r="AZ146">
        <v>140</v>
      </c>
      <c r="BA146" t="str">
        <f t="shared" si="39"/>
        <v>Neg</v>
      </c>
      <c r="BB146" s="19"/>
      <c r="BD146" s="18"/>
      <c r="BE146" s="19"/>
      <c r="BF146" s="35"/>
      <c r="BG146" s="19"/>
      <c r="BH146" s="19" t="s">
        <v>608</v>
      </c>
      <c r="BI146" s="19"/>
      <c r="BJ146" s="19" t="s">
        <v>470</v>
      </c>
      <c r="BK146" s="19" t="s">
        <v>470</v>
      </c>
      <c r="BL146" s="19" t="s">
        <v>470</v>
      </c>
      <c r="BM146" s="19" t="s">
        <v>470</v>
      </c>
      <c r="BN146" s="19" t="s">
        <v>470</v>
      </c>
      <c r="BO146" s="20">
        <v>0</v>
      </c>
      <c r="BP146" s="19"/>
      <c r="BQ146" s="19"/>
      <c r="BR146">
        <v>140</v>
      </c>
      <c r="BS146" t="str">
        <f t="shared" si="40"/>
        <v>Neg</v>
      </c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>
        <v>140</v>
      </c>
      <c r="CK146" t="str">
        <f t="shared" si="41"/>
        <v>Neg</v>
      </c>
      <c r="CL146" s="19"/>
      <c r="CN146" s="21"/>
      <c r="CO146" s="22"/>
      <c r="CP146" s="36"/>
      <c r="CQ146" s="22"/>
      <c r="CR146" s="22" t="s">
        <v>924</v>
      </c>
      <c r="CS146" s="22"/>
      <c r="CT146" s="22" t="s">
        <v>470</v>
      </c>
      <c r="CU146" s="22" t="s">
        <v>470</v>
      </c>
      <c r="CV146" s="22" t="s">
        <v>470</v>
      </c>
      <c r="CW146" s="22" t="s">
        <v>470</v>
      </c>
      <c r="CX146" s="22" t="s">
        <v>470</v>
      </c>
      <c r="CY146" s="23">
        <v>0</v>
      </c>
    </row>
    <row r="147" spans="2:103">
      <c r="B147">
        <v>141</v>
      </c>
      <c r="C147" s="11" t="str">
        <f t="shared" si="32"/>
        <v>No</v>
      </c>
      <c r="D147" s="11" t="str">
        <f t="shared" si="33"/>
        <v>No</v>
      </c>
      <c r="E147" s="13" t="str">
        <f t="shared" si="34"/>
        <v>No</v>
      </c>
      <c r="F147" s="41" t="str">
        <f t="shared" si="35"/>
        <v/>
      </c>
      <c r="G147" s="38"/>
      <c r="H147" s="38" t="str">
        <f t="shared" si="36"/>
        <v>No</v>
      </c>
      <c r="I147" s="38" t="str">
        <f t="shared" si="37"/>
        <v>No</v>
      </c>
      <c r="K147" s="39"/>
      <c r="L147" s="19"/>
      <c r="N147" s="18">
        <v>141</v>
      </c>
      <c r="O147" s="27"/>
      <c r="P147" s="27"/>
      <c r="Q147" s="27"/>
      <c r="R147" s="27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20"/>
      <c r="AH147">
        <v>141</v>
      </c>
      <c r="AI147" t="str">
        <f t="shared" si="38"/>
        <v>Neg</v>
      </c>
      <c r="AJ147" s="19"/>
      <c r="AL147" s="18">
        <v>189</v>
      </c>
      <c r="AM147" s="19">
        <v>7.343</v>
      </c>
      <c r="AN147" s="19">
        <v>6.7340000000000004E-3</v>
      </c>
      <c r="AO147" s="19">
        <v>1</v>
      </c>
      <c r="AP147" s="19" t="s">
        <v>307</v>
      </c>
      <c r="AQ147" s="19" t="s">
        <v>11</v>
      </c>
      <c r="AR147" s="19" t="s">
        <v>470</v>
      </c>
      <c r="AS147" s="19" t="s">
        <v>470</v>
      </c>
      <c r="AT147" s="19" t="s">
        <v>470</v>
      </c>
      <c r="AU147" s="19" t="s">
        <v>470</v>
      </c>
      <c r="AV147" s="19" t="s">
        <v>470</v>
      </c>
      <c r="AW147" s="20">
        <v>0</v>
      </c>
      <c r="AX147" s="19"/>
      <c r="AY147" s="19"/>
      <c r="AZ147">
        <v>141</v>
      </c>
      <c r="BA147" t="str">
        <f t="shared" si="39"/>
        <v>Neg</v>
      </c>
      <c r="BB147" s="19"/>
      <c r="BD147" s="18">
        <v>207</v>
      </c>
      <c r="BE147" s="19">
        <v>35.265000000000001</v>
      </c>
      <c r="BF147" s="35">
        <v>9.9709999999999999E-6</v>
      </c>
      <c r="BG147" s="19">
        <v>7</v>
      </c>
      <c r="BH147" s="19" t="s">
        <v>609</v>
      </c>
      <c r="BI147" s="19" t="s">
        <v>11</v>
      </c>
      <c r="BJ147" s="19" t="s">
        <v>470</v>
      </c>
      <c r="BK147" s="19" t="s">
        <v>470</v>
      </c>
      <c r="BL147" s="19" t="s">
        <v>470</v>
      </c>
      <c r="BM147" s="19" t="s">
        <v>470</v>
      </c>
      <c r="BN147" s="19" t="s">
        <v>470</v>
      </c>
      <c r="BO147" s="20">
        <v>0</v>
      </c>
      <c r="BP147" s="19"/>
      <c r="BQ147" s="19"/>
      <c r="BR147">
        <v>141</v>
      </c>
      <c r="BS147" t="str">
        <f t="shared" si="40"/>
        <v>Neg</v>
      </c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>
        <v>141</v>
      </c>
      <c r="CK147" t="str">
        <f t="shared" si="41"/>
        <v>Neg</v>
      </c>
      <c r="CL147" s="19"/>
      <c r="CY147" s="19"/>
    </row>
    <row r="148" spans="2:103">
      <c r="B148">
        <v>142</v>
      </c>
      <c r="C148" s="11" t="str">
        <f t="shared" si="32"/>
        <v>No</v>
      </c>
      <c r="D148" s="11" t="str">
        <f t="shared" si="33"/>
        <v>Yes</v>
      </c>
      <c r="E148" s="13" t="str">
        <f t="shared" si="34"/>
        <v>No</v>
      </c>
      <c r="F148" s="41">
        <f t="shared" si="35"/>
        <v>1.248E-3</v>
      </c>
      <c r="G148" s="38"/>
      <c r="H148" s="38" t="str">
        <f t="shared" si="36"/>
        <v>No</v>
      </c>
      <c r="I148" s="38" t="str">
        <f t="shared" si="37"/>
        <v>Yes</v>
      </c>
      <c r="K148" s="39"/>
      <c r="L148" s="19"/>
      <c r="N148" s="18">
        <v>142</v>
      </c>
      <c r="O148" s="27"/>
      <c r="P148" s="27"/>
      <c r="Q148" s="27"/>
      <c r="R148" s="27"/>
      <c r="S148" s="19"/>
      <c r="T148" s="19"/>
      <c r="U148" s="19"/>
      <c r="V148" s="19"/>
      <c r="W148" s="19"/>
      <c r="X148" s="19"/>
      <c r="Y148" s="19"/>
      <c r="Z148" s="19"/>
      <c r="AA148" s="29">
        <v>142</v>
      </c>
      <c r="AB148" s="29">
        <v>20.003</v>
      </c>
      <c r="AC148" s="29">
        <v>1.248E-3</v>
      </c>
      <c r="AD148" s="30">
        <v>5</v>
      </c>
      <c r="AH148">
        <v>142</v>
      </c>
      <c r="AI148" t="str">
        <f t="shared" si="38"/>
        <v>Neg</v>
      </c>
      <c r="AJ148" s="19"/>
      <c r="AL148" s="18"/>
      <c r="AM148" s="19"/>
      <c r="AN148" s="19"/>
      <c r="AO148" s="19"/>
      <c r="AP148" s="19" t="s">
        <v>241</v>
      </c>
      <c r="AQ148" s="19"/>
      <c r="AR148" s="19" t="s">
        <v>470</v>
      </c>
      <c r="AS148" s="19" t="s">
        <v>470</v>
      </c>
      <c r="AT148" s="19" t="s">
        <v>470</v>
      </c>
      <c r="AU148" s="19" t="s">
        <v>470</v>
      </c>
      <c r="AV148" s="19" t="s">
        <v>470</v>
      </c>
      <c r="AW148" s="20">
        <v>0</v>
      </c>
      <c r="AX148" s="19"/>
      <c r="AY148" s="19"/>
      <c r="AZ148">
        <v>142</v>
      </c>
      <c r="BA148" t="str">
        <f t="shared" si="39"/>
        <v>Pos</v>
      </c>
      <c r="BB148" s="19"/>
      <c r="BD148" s="18"/>
      <c r="BE148" s="19"/>
      <c r="BF148" s="35"/>
      <c r="BG148" s="19"/>
      <c r="BH148" s="19" t="s">
        <v>610</v>
      </c>
      <c r="BI148" s="19"/>
      <c r="BJ148" s="19" t="s">
        <v>470</v>
      </c>
      <c r="BK148" s="19" t="s">
        <v>470</v>
      </c>
      <c r="BL148" s="19" t="s">
        <v>470</v>
      </c>
      <c r="BM148" s="19" t="s">
        <v>470</v>
      </c>
      <c r="BN148" s="19" t="s">
        <v>470</v>
      </c>
      <c r="BO148" s="20">
        <v>0</v>
      </c>
      <c r="BP148" s="19"/>
      <c r="BQ148" s="19"/>
      <c r="BR148">
        <v>142</v>
      </c>
      <c r="BS148" t="str">
        <f t="shared" si="40"/>
        <v>Neg</v>
      </c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>
        <v>142</v>
      </c>
      <c r="CK148" t="str">
        <f t="shared" si="41"/>
        <v>Neg</v>
      </c>
      <c r="CL148" s="19"/>
      <c r="CY148" s="19"/>
    </row>
    <row r="149" spans="2:103">
      <c r="B149">
        <v>143</v>
      </c>
      <c r="C149" s="11" t="str">
        <f t="shared" si="32"/>
        <v>No</v>
      </c>
      <c r="D149" s="11" t="str">
        <f t="shared" si="33"/>
        <v>Yes</v>
      </c>
      <c r="E149" s="13" t="str">
        <f t="shared" si="34"/>
        <v>No</v>
      </c>
      <c r="F149" s="41">
        <f t="shared" si="35"/>
        <v>1.8970000000000001E-2</v>
      </c>
      <c r="G149" s="38"/>
      <c r="H149" s="38" t="str">
        <f t="shared" si="36"/>
        <v>No</v>
      </c>
      <c r="I149" s="38" t="str">
        <f t="shared" si="37"/>
        <v>No</v>
      </c>
      <c r="K149" s="39"/>
      <c r="L149" s="19"/>
      <c r="N149" s="18">
        <v>143</v>
      </c>
      <c r="O149" s="27"/>
      <c r="P149" s="27"/>
      <c r="Q149" s="27"/>
      <c r="R149" s="27"/>
      <c r="S149" s="32">
        <v>143</v>
      </c>
      <c r="T149" s="32">
        <v>7.93</v>
      </c>
      <c r="U149" s="32">
        <v>1.8970000000000001E-2</v>
      </c>
      <c r="V149" s="32">
        <v>2</v>
      </c>
      <c r="W149" s="19"/>
      <c r="X149" s="19"/>
      <c r="Y149" s="19"/>
      <c r="Z149" s="19"/>
      <c r="AA149" s="29">
        <v>143</v>
      </c>
      <c r="AB149" s="29">
        <v>6.6070000000000002</v>
      </c>
      <c r="AC149" s="29">
        <v>3.6760000000000001E-2</v>
      </c>
      <c r="AD149" s="30">
        <v>2</v>
      </c>
      <c r="AH149">
        <v>143</v>
      </c>
      <c r="AI149" t="str">
        <f t="shared" si="38"/>
        <v>Neg</v>
      </c>
      <c r="AJ149" s="19"/>
      <c r="AL149" s="18">
        <v>192</v>
      </c>
      <c r="AM149" s="19">
        <v>7.343</v>
      </c>
      <c r="AN149" s="19">
        <v>6.7340000000000004E-3</v>
      </c>
      <c r="AO149" s="19">
        <v>1</v>
      </c>
      <c r="AP149" s="19" t="s">
        <v>308</v>
      </c>
      <c r="AQ149" s="19" t="s">
        <v>11</v>
      </c>
      <c r="AR149" s="19" t="s">
        <v>470</v>
      </c>
      <c r="AS149" s="19" t="s">
        <v>470</v>
      </c>
      <c r="AT149" s="19" t="b">
        <v>0</v>
      </c>
      <c r="AU149" s="19" t="s">
        <v>470</v>
      </c>
      <c r="AV149" s="19" t="b">
        <v>0</v>
      </c>
      <c r="AW149" s="20">
        <v>0</v>
      </c>
      <c r="AX149" s="19"/>
      <c r="AY149" s="19"/>
      <c r="AZ149">
        <v>143</v>
      </c>
      <c r="BA149" t="str">
        <f t="shared" si="39"/>
        <v>Neg</v>
      </c>
      <c r="BB149" s="19"/>
      <c r="BD149" s="18">
        <v>212</v>
      </c>
      <c r="BE149" s="19">
        <v>41.328000000000003</v>
      </c>
      <c r="BF149" s="35">
        <v>2.495E-7</v>
      </c>
      <c r="BG149" s="19">
        <v>6</v>
      </c>
      <c r="BH149" s="19" t="s">
        <v>611</v>
      </c>
      <c r="BI149" s="19" t="s">
        <v>11</v>
      </c>
      <c r="BJ149" s="19" t="s">
        <v>470</v>
      </c>
      <c r="BK149" s="19" t="s">
        <v>470</v>
      </c>
      <c r="BL149" s="19" t="s">
        <v>470</v>
      </c>
      <c r="BM149" s="19" t="s">
        <v>470</v>
      </c>
      <c r="BN149" s="19" t="s">
        <v>470</v>
      </c>
      <c r="BO149" s="20">
        <v>0</v>
      </c>
      <c r="BP149" s="19"/>
      <c r="BQ149" s="19"/>
      <c r="BR149">
        <v>143</v>
      </c>
      <c r="BS149" t="str">
        <f t="shared" si="40"/>
        <v>Neg</v>
      </c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>
        <v>143</v>
      </c>
      <c r="CK149" t="str">
        <f t="shared" si="41"/>
        <v>Neg</v>
      </c>
      <c r="CL149" s="19"/>
      <c r="CY149" s="19"/>
    </row>
    <row r="150" spans="2:103">
      <c r="B150">
        <v>144</v>
      </c>
      <c r="C150" s="11" t="str">
        <f t="shared" si="32"/>
        <v>No</v>
      </c>
      <c r="D150" s="11" t="str">
        <f t="shared" si="33"/>
        <v>Yes</v>
      </c>
      <c r="E150" s="13" t="str">
        <f t="shared" si="34"/>
        <v>Yes</v>
      </c>
      <c r="F150" s="41">
        <f t="shared" si="35"/>
        <v>9.7049999999999994E-6</v>
      </c>
      <c r="G150" s="38"/>
      <c r="H150" s="38" t="str">
        <f t="shared" si="36"/>
        <v>No</v>
      </c>
      <c r="I150" s="38" t="str">
        <f t="shared" si="37"/>
        <v>Yes</v>
      </c>
      <c r="K150" s="39"/>
      <c r="L150" s="19"/>
      <c r="N150" s="18">
        <v>144</v>
      </c>
      <c r="O150" s="27"/>
      <c r="P150" s="27"/>
      <c r="Q150" s="27"/>
      <c r="R150" s="27"/>
      <c r="S150" s="19"/>
      <c r="T150" s="19"/>
      <c r="U150" s="19"/>
      <c r="V150" s="19"/>
      <c r="W150" s="19"/>
      <c r="X150" s="19"/>
      <c r="Y150" s="19"/>
      <c r="Z150" s="19"/>
      <c r="AA150" s="29">
        <v>144</v>
      </c>
      <c r="AB150" s="29">
        <v>28.536999999999999</v>
      </c>
      <c r="AC150" s="29">
        <v>9.7049999999999994E-6</v>
      </c>
      <c r="AD150" s="30">
        <v>4</v>
      </c>
      <c r="AH150">
        <v>144</v>
      </c>
      <c r="AI150" t="str">
        <f t="shared" si="38"/>
        <v>Neg</v>
      </c>
      <c r="AJ150" s="19"/>
      <c r="AL150" s="18"/>
      <c r="AM150" s="19"/>
      <c r="AN150" s="19"/>
      <c r="AO150" s="19"/>
      <c r="AP150" s="19" t="s">
        <v>279</v>
      </c>
      <c r="AQ150" s="19"/>
      <c r="AR150" s="19" t="s">
        <v>470</v>
      </c>
      <c r="AS150" s="19" t="s">
        <v>470</v>
      </c>
      <c r="AT150" s="19" t="s">
        <v>470</v>
      </c>
      <c r="AU150" s="19" t="s">
        <v>470</v>
      </c>
      <c r="AV150" s="19" t="s">
        <v>470</v>
      </c>
      <c r="AW150" s="20">
        <v>0</v>
      </c>
      <c r="AX150" s="19"/>
      <c r="AY150" s="19"/>
      <c r="AZ150">
        <v>144</v>
      </c>
      <c r="BA150" t="str">
        <f t="shared" si="39"/>
        <v>Pos</v>
      </c>
      <c r="BB150" s="19"/>
      <c r="BD150" s="18"/>
      <c r="BE150" s="19"/>
      <c r="BF150" s="35"/>
      <c r="BG150" s="19"/>
      <c r="BH150" s="19" t="s">
        <v>612</v>
      </c>
      <c r="BI150" s="19"/>
      <c r="BJ150" s="19" t="s">
        <v>470</v>
      </c>
      <c r="BK150" s="19" t="s">
        <v>470</v>
      </c>
      <c r="BL150" s="19" t="s">
        <v>470</v>
      </c>
      <c r="BM150" s="19" t="s">
        <v>470</v>
      </c>
      <c r="BN150" s="19" t="s">
        <v>470</v>
      </c>
      <c r="BO150" s="20">
        <v>0</v>
      </c>
      <c r="BP150" s="19"/>
      <c r="BQ150" s="19"/>
      <c r="BR150">
        <v>144</v>
      </c>
      <c r="BS150" t="str">
        <f t="shared" si="40"/>
        <v>Neg</v>
      </c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>
        <v>144</v>
      </c>
      <c r="CK150" t="str">
        <f t="shared" si="41"/>
        <v>Neg</v>
      </c>
      <c r="CL150" s="19"/>
      <c r="CY150" s="19"/>
    </row>
    <row r="151" spans="2:103">
      <c r="B151">
        <v>145</v>
      </c>
      <c r="C151" s="11" t="str">
        <f t="shared" si="32"/>
        <v>No</v>
      </c>
      <c r="D151" s="11" t="str">
        <f t="shared" si="33"/>
        <v>Yes</v>
      </c>
      <c r="E151" s="13" t="str">
        <f t="shared" si="34"/>
        <v>No</v>
      </c>
      <c r="F151" s="41">
        <f t="shared" si="35"/>
        <v>1.1689999999999999E-3</v>
      </c>
      <c r="G151" s="38"/>
      <c r="H151" s="38" t="str">
        <f t="shared" si="36"/>
        <v>No</v>
      </c>
      <c r="I151" s="38" t="str">
        <f t="shared" si="37"/>
        <v>Yes</v>
      </c>
      <c r="K151" s="39"/>
      <c r="L151" s="19"/>
      <c r="N151" s="18">
        <v>145</v>
      </c>
      <c r="O151" s="27"/>
      <c r="P151" s="27"/>
      <c r="Q151" s="27"/>
      <c r="R151" s="27"/>
      <c r="S151" s="19"/>
      <c r="T151" s="19"/>
      <c r="U151" s="19"/>
      <c r="V151" s="19"/>
      <c r="W151" s="19"/>
      <c r="X151" s="19"/>
      <c r="Y151" s="19"/>
      <c r="Z151" s="19"/>
      <c r="AA151" s="29">
        <v>145</v>
      </c>
      <c r="AB151" s="29">
        <v>22.082999999999998</v>
      </c>
      <c r="AC151" s="29">
        <v>1.1689999999999999E-3</v>
      </c>
      <c r="AD151" s="30">
        <v>6</v>
      </c>
      <c r="AH151">
        <v>145</v>
      </c>
      <c r="AI151" t="str">
        <f t="shared" si="38"/>
        <v>Neg</v>
      </c>
      <c r="AJ151" s="19"/>
      <c r="AL151" s="18">
        <v>193</v>
      </c>
      <c r="AM151" s="19">
        <v>76.403000000000006</v>
      </c>
      <c r="AN151" s="19">
        <v>2.567E-17</v>
      </c>
      <c r="AO151" s="19">
        <v>2</v>
      </c>
      <c r="AP151" s="19" t="s">
        <v>309</v>
      </c>
      <c r="AQ151" s="19" t="s">
        <v>11</v>
      </c>
      <c r="AR151" s="19" t="s">
        <v>470</v>
      </c>
      <c r="AS151" s="19" t="b">
        <v>0</v>
      </c>
      <c r="AT151" s="19" t="b">
        <v>0</v>
      </c>
      <c r="AU151" s="19" t="b">
        <v>1</v>
      </c>
      <c r="AV151" s="19" t="b">
        <v>1</v>
      </c>
      <c r="AW151" s="20">
        <v>2</v>
      </c>
      <c r="AX151" s="19"/>
      <c r="AY151" s="19"/>
      <c r="AZ151">
        <v>145</v>
      </c>
      <c r="BA151" t="str">
        <f t="shared" si="39"/>
        <v>Pos</v>
      </c>
      <c r="BB151" s="19"/>
      <c r="BD151" s="18">
        <v>213</v>
      </c>
      <c r="BE151" s="19">
        <v>34.15</v>
      </c>
      <c r="BF151" s="35">
        <v>6.9409999999999995E-7</v>
      </c>
      <c r="BG151" s="19">
        <v>4</v>
      </c>
      <c r="BH151" s="19" t="s">
        <v>613</v>
      </c>
      <c r="BI151" s="19" t="s">
        <v>11</v>
      </c>
      <c r="BJ151" s="19" t="s">
        <v>470</v>
      </c>
      <c r="BK151" s="19" t="b">
        <v>0</v>
      </c>
      <c r="BL151" s="19" t="b">
        <v>0</v>
      </c>
      <c r="BM151" s="19" t="b">
        <v>1</v>
      </c>
      <c r="BN151" s="19" t="b">
        <v>1</v>
      </c>
      <c r="BO151" s="20">
        <v>2</v>
      </c>
      <c r="BP151" s="19"/>
      <c r="BQ151" s="19"/>
      <c r="BR151">
        <v>145</v>
      </c>
      <c r="BS151" t="str">
        <f t="shared" si="40"/>
        <v>Neg</v>
      </c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>
        <v>145</v>
      </c>
      <c r="CK151" t="str">
        <f t="shared" si="41"/>
        <v>Neg</v>
      </c>
      <c r="CL151" s="19"/>
      <c r="CY151" s="19"/>
    </row>
    <row r="152" spans="2:103">
      <c r="B152">
        <v>146</v>
      </c>
      <c r="C152" s="11" t="str">
        <f t="shared" si="32"/>
        <v>Yes</v>
      </c>
      <c r="D152" s="11" t="str">
        <f t="shared" si="33"/>
        <v>Yes</v>
      </c>
      <c r="E152" s="13" t="str">
        <f t="shared" si="34"/>
        <v>Yes</v>
      </c>
      <c r="F152" s="41">
        <f t="shared" si="35"/>
        <v>1.7720000000000001E-56</v>
      </c>
      <c r="G152" s="38" t="s">
        <v>3</v>
      </c>
      <c r="H152" s="38" t="str">
        <f t="shared" si="36"/>
        <v>Yes</v>
      </c>
      <c r="I152" s="38" t="str">
        <f t="shared" si="37"/>
        <v>No</v>
      </c>
      <c r="K152" s="39"/>
      <c r="L152" s="19"/>
      <c r="N152" s="18">
        <v>146</v>
      </c>
      <c r="O152" s="33">
        <v>146</v>
      </c>
      <c r="P152" s="33">
        <v>69.052000000000007</v>
      </c>
      <c r="Q152" s="33">
        <v>6.8130000000000001E-15</v>
      </c>
      <c r="R152" s="33">
        <v>3</v>
      </c>
      <c r="S152" s="32">
        <v>146</v>
      </c>
      <c r="T152" s="32">
        <v>172.06299999999999</v>
      </c>
      <c r="U152" s="32">
        <v>3.7739999999999997E-36</v>
      </c>
      <c r="V152" s="32">
        <v>4</v>
      </c>
      <c r="W152" s="19"/>
      <c r="X152" s="19"/>
      <c r="Y152" s="19"/>
      <c r="Z152" s="19"/>
      <c r="AA152" s="29">
        <v>146</v>
      </c>
      <c r="AB152" s="29">
        <v>270.92399999999998</v>
      </c>
      <c r="AC152" s="29">
        <v>1.7720000000000001E-56</v>
      </c>
      <c r="AD152" s="30">
        <v>5</v>
      </c>
      <c r="AH152">
        <v>146</v>
      </c>
      <c r="AI152" t="str">
        <f t="shared" si="38"/>
        <v>Neg</v>
      </c>
      <c r="AJ152" s="19"/>
      <c r="AL152" s="18"/>
      <c r="AM152" s="19"/>
      <c r="AN152" s="19"/>
      <c r="AO152" s="19"/>
      <c r="AP152" s="19" t="s">
        <v>219</v>
      </c>
      <c r="AQ152" s="19"/>
      <c r="AR152" s="19" t="s">
        <v>470</v>
      </c>
      <c r="AS152" s="19" t="s">
        <v>470</v>
      </c>
      <c r="AT152" s="19" t="s">
        <v>470</v>
      </c>
      <c r="AU152" s="19" t="s">
        <v>470</v>
      </c>
      <c r="AV152" s="19" t="s">
        <v>470</v>
      </c>
      <c r="AW152" s="20">
        <v>0</v>
      </c>
      <c r="AX152" s="19"/>
      <c r="AY152" s="19"/>
      <c r="AZ152">
        <v>146</v>
      </c>
      <c r="BA152" t="str">
        <f t="shared" si="39"/>
        <v>Neg</v>
      </c>
      <c r="BB152" s="19"/>
      <c r="BD152" s="18"/>
      <c r="BE152" s="19"/>
      <c r="BF152" s="35"/>
      <c r="BG152" s="19"/>
      <c r="BH152" s="19" t="s">
        <v>614</v>
      </c>
      <c r="BI152" s="19"/>
      <c r="BJ152" s="19" t="s">
        <v>470</v>
      </c>
      <c r="BK152" s="19" t="s">
        <v>470</v>
      </c>
      <c r="BL152" s="19" t="s">
        <v>470</v>
      </c>
      <c r="BM152" s="19" t="s">
        <v>470</v>
      </c>
      <c r="BN152" s="19" t="s">
        <v>470</v>
      </c>
      <c r="BO152" s="20">
        <v>0</v>
      </c>
      <c r="BP152" s="19"/>
      <c r="BQ152" s="19"/>
      <c r="BR152">
        <v>146</v>
      </c>
      <c r="BS152" t="str">
        <f t="shared" si="40"/>
        <v>Neg</v>
      </c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>
        <v>146</v>
      </c>
      <c r="CK152" t="str">
        <f t="shared" si="41"/>
        <v>Neg</v>
      </c>
      <c r="CL152" s="19"/>
      <c r="CY152" s="19"/>
    </row>
    <row r="153" spans="2:103">
      <c r="B153">
        <v>147</v>
      </c>
      <c r="C153" s="11" t="str">
        <f t="shared" si="32"/>
        <v>Yes</v>
      </c>
      <c r="D153" s="11" t="str">
        <f t="shared" si="33"/>
        <v>Yes</v>
      </c>
      <c r="E153" s="13" t="str">
        <f t="shared" si="34"/>
        <v>Yes</v>
      </c>
      <c r="F153" s="41">
        <f t="shared" si="35"/>
        <v>9.6189999999999998E-24</v>
      </c>
      <c r="G153" s="38" t="s">
        <v>949</v>
      </c>
      <c r="H153" s="38" t="str">
        <f t="shared" si="36"/>
        <v>Yes</v>
      </c>
      <c r="I153" s="38" t="str">
        <f t="shared" si="37"/>
        <v>No</v>
      </c>
      <c r="K153" s="39"/>
      <c r="L153" s="19"/>
      <c r="N153" s="18">
        <v>147</v>
      </c>
      <c r="O153" s="33">
        <v>147</v>
      </c>
      <c r="P153" s="33">
        <v>55.628999999999998</v>
      </c>
      <c r="Q153" s="33">
        <v>8.323E-13</v>
      </c>
      <c r="R153" s="33">
        <v>2</v>
      </c>
      <c r="S153" s="32">
        <v>147</v>
      </c>
      <c r="T153" s="32">
        <v>105.997</v>
      </c>
      <c r="U153" s="32">
        <v>9.6189999999999998E-24</v>
      </c>
      <c r="V153" s="32">
        <v>2</v>
      </c>
      <c r="W153" s="19"/>
      <c r="X153" s="19"/>
      <c r="Y153" s="19"/>
      <c r="Z153" s="19"/>
      <c r="AA153" s="29">
        <v>147</v>
      </c>
      <c r="AB153" s="29">
        <v>94.257999999999996</v>
      </c>
      <c r="AC153" s="29">
        <v>3.4040000000000003E-21</v>
      </c>
      <c r="AD153" s="30">
        <v>2</v>
      </c>
      <c r="AH153">
        <v>147</v>
      </c>
      <c r="AI153" t="str">
        <f t="shared" si="38"/>
        <v>Neg</v>
      </c>
      <c r="AJ153" s="19"/>
      <c r="AL153" s="18">
        <v>196</v>
      </c>
      <c r="AM153" s="19">
        <v>59.271000000000001</v>
      </c>
      <c r="AN153" s="19">
        <v>1.374E-14</v>
      </c>
      <c r="AO153" s="19">
        <v>1</v>
      </c>
      <c r="AP153" s="19" t="s">
        <v>310</v>
      </c>
      <c r="AQ153" s="19" t="s">
        <v>11</v>
      </c>
      <c r="AR153" s="19" t="s">
        <v>470</v>
      </c>
      <c r="AS153" s="19" t="b">
        <v>0</v>
      </c>
      <c r="AT153" s="19" t="b">
        <v>0</v>
      </c>
      <c r="AU153" s="19" t="b">
        <v>1</v>
      </c>
      <c r="AV153" s="19" t="b">
        <v>1</v>
      </c>
      <c r="AW153" s="20">
        <v>2</v>
      </c>
      <c r="AX153" s="19"/>
      <c r="AY153" s="19"/>
      <c r="AZ153">
        <v>147</v>
      </c>
      <c r="BA153" t="str">
        <f t="shared" si="39"/>
        <v>Neg</v>
      </c>
      <c r="BB153" s="19"/>
      <c r="BD153" s="18">
        <v>214</v>
      </c>
      <c r="BE153" s="19">
        <v>26.353000000000002</v>
      </c>
      <c r="BF153" s="35">
        <v>1.894E-6</v>
      </c>
      <c r="BG153" s="19">
        <v>2</v>
      </c>
      <c r="BH153" s="19" t="s">
        <v>615</v>
      </c>
      <c r="BI153" s="19" t="s">
        <v>11</v>
      </c>
      <c r="BJ153" s="19" t="s">
        <v>470</v>
      </c>
      <c r="BK153" s="19" t="b">
        <v>0</v>
      </c>
      <c r="BL153" s="19" t="b">
        <v>0</v>
      </c>
      <c r="BM153" s="19" t="b">
        <v>1</v>
      </c>
      <c r="BN153" s="19" t="b">
        <v>1</v>
      </c>
      <c r="BO153" s="20">
        <v>2</v>
      </c>
      <c r="BP153" s="19"/>
      <c r="BQ153" s="19"/>
      <c r="BR153">
        <v>147</v>
      </c>
      <c r="BS153" t="str">
        <f t="shared" si="40"/>
        <v>Neg</v>
      </c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>
        <v>147</v>
      </c>
      <c r="CK153" t="str">
        <f t="shared" si="41"/>
        <v>Neg</v>
      </c>
      <c r="CL153" s="19"/>
      <c r="CY153" s="19"/>
    </row>
    <row r="154" spans="2:103">
      <c r="B154">
        <v>148</v>
      </c>
      <c r="C154" s="11" t="str">
        <f t="shared" si="32"/>
        <v>No</v>
      </c>
      <c r="D154" s="11" t="str">
        <f t="shared" si="33"/>
        <v>No</v>
      </c>
      <c r="E154" s="13" t="str">
        <f t="shared" si="34"/>
        <v>No</v>
      </c>
      <c r="F154" s="41" t="str">
        <f t="shared" si="35"/>
        <v/>
      </c>
      <c r="G154" s="38"/>
      <c r="H154" s="38" t="str">
        <f t="shared" si="36"/>
        <v>No</v>
      </c>
      <c r="I154" s="38" t="str">
        <f t="shared" si="37"/>
        <v>No</v>
      </c>
      <c r="K154" s="39"/>
      <c r="L154" s="19"/>
      <c r="N154" s="18">
        <v>148</v>
      </c>
      <c r="O154" s="27"/>
      <c r="P154" s="27"/>
      <c r="Q154" s="27"/>
      <c r="R154" s="27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20"/>
      <c r="AH154">
        <v>148</v>
      </c>
      <c r="AI154" t="str">
        <f t="shared" si="38"/>
        <v>Neg</v>
      </c>
      <c r="AJ154" s="19"/>
      <c r="AL154" s="18"/>
      <c r="AM154" s="19"/>
      <c r="AN154" s="19"/>
      <c r="AO154" s="19"/>
      <c r="AP154" s="19" t="s">
        <v>239</v>
      </c>
      <c r="AQ154" s="19"/>
      <c r="AR154" s="19" t="s">
        <v>470</v>
      </c>
      <c r="AS154" s="19" t="s">
        <v>470</v>
      </c>
      <c r="AT154" s="19" t="s">
        <v>470</v>
      </c>
      <c r="AU154" s="19" t="s">
        <v>470</v>
      </c>
      <c r="AV154" s="19" t="s">
        <v>470</v>
      </c>
      <c r="AW154" s="20">
        <v>0</v>
      </c>
      <c r="AX154" s="19"/>
      <c r="AY154" s="19"/>
      <c r="AZ154">
        <v>148</v>
      </c>
      <c r="BA154" t="str">
        <f t="shared" si="39"/>
        <v>Neg</v>
      </c>
      <c r="BB154" s="19"/>
      <c r="BD154" s="18"/>
      <c r="BE154" s="19"/>
      <c r="BF154" s="35"/>
      <c r="BG154" s="19"/>
      <c r="BH154" s="19" t="s">
        <v>616</v>
      </c>
      <c r="BI154" s="19"/>
      <c r="BJ154" s="19" t="s">
        <v>470</v>
      </c>
      <c r="BK154" s="19" t="s">
        <v>470</v>
      </c>
      <c r="BL154" s="19" t="s">
        <v>470</v>
      </c>
      <c r="BM154" s="19" t="s">
        <v>470</v>
      </c>
      <c r="BN154" s="19" t="s">
        <v>470</v>
      </c>
      <c r="BO154" s="20">
        <v>0</v>
      </c>
      <c r="BP154" s="19"/>
      <c r="BQ154" s="19"/>
      <c r="BR154">
        <v>148</v>
      </c>
      <c r="BS154" t="str">
        <f t="shared" si="40"/>
        <v>Neg</v>
      </c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>
        <v>148</v>
      </c>
      <c r="CK154" t="str">
        <f t="shared" si="41"/>
        <v>Neg</v>
      </c>
      <c r="CL154" s="19"/>
      <c r="CY154" s="19"/>
    </row>
    <row r="155" spans="2:103">
      <c r="B155">
        <v>149</v>
      </c>
      <c r="C155" s="11" t="str">
        <f t="shared" si="32"/>
        <v>No</v>
      </c>
      <c r="D155" s="11" t="str">
        <f t="shared" si="33"/>
        <v>Yes</v>
      </c>
      <c r="E155" s="13" t="str">
        <f t="shared" si="34"/>
        <v>Yes</v>
      </c>
      <c r="F155" s="41">
        <f t="shared" si="35"/>
        <v>1.3759999999999999E-7</v>
      </c>
      <c r="G155" s="38"/>
      <c r="H155" s="38" t="str">
        <f t="shared" si="36"/>
        <v>No</v>
      </c>
      <c r="I155" s="38" t="str">
        <f t="shared" si="37"/>
        <v>Yes</v>
      </c>
      <c r="K155" s="39"/>
      <c r="L155" s="19"/>
      <c r="N155" s="18">
        <v>149</v>
      </c>
      <c r="O155" s="27"/>
      <c r="P155" s="27"/>
      <c r="Q155" s="27"/>
      <c r="R155" s="27"/>
      <c r="S155" s="19"/>
      <c r="T155" s="19"/>
      <c r="U155" s="19"/>
      <c r="V155" s="19"/>
      <c r="W155" s="19"/>
      <c r="X155" s="19"/>
      <c r="Y155" s="19"/>
      <c r="Z155" s="19"/>
      <c r="AA155" s="29">
        <v>149</v>
      </c>
      <c r="AB155" s="29">
        <v>34.749000000000002</v>
      </c>
      <c r="AC155" s="29">
        <v>1.3759999999999999E-7</v>
      </c>
      <c r="AD155" s="30">
        <v>3</v>
      </c>
      <c r="AH155">
        <v>149</v>
      </c>
      <c r="AI155" t="str">
        <f t="shared" si="38"/>
        <v>Pos</v>
      </c>
      <c r="AJ155" s="19"/>
      <c r="AL155" s="18">
        <v>200</v>
      </c>
      <c r="AM155" s="19">
        <v>62.716999999999999</v>
      </c>
      <c r="AN155" s="19">
        <v>2.3869999999999999E-15</v>
      </c>
      <c r="AO155" s="19">
        <v>1</v>
      </c>
      <c r="AP155" s="19" t="s">
        <v>311</v>
      </c>
      <c r="AQ155" s="19" t="s">
        <v>11</v>
      </c>
      <c r="AR155" s="19" t="s">
        <v>470</v>
      </c>
      <c r="AS155" s="19" t="b">
        <v>0</v>
      </c>
      <c r="AT155" s="19" t="s">
        <v>470</v>
      </c>
      <c r="AU155" s="19" t="b">
        <v>0</v>
      </c>
      <c r="AV155" s="19" t="s">
        <v>470</v>
      </c>
      <c r="AW155" s="20">
        <v>0</v>
      </c>
      <c r="AX155" s="19"/>
      <c r="AY155" s="19"/>
      <c r="AZ155">
        <v>149</v>
      </c>
      <c r="BA155" t="str">
        <f t="shared" si="39"/>
        <v>Pos</v>
      </c>
      <c r="BB155" s="19"/>
      <c r="BD155" s="18">
        <v>216</v>
      </c>
      <c r="BE155" s="19">
        <v>6.7160000000000002</v>
      </c>
      <c r="BF155" s="19">
        <v>3.4799999999999998E-2</v>
      </c>
      <c r="BG155" s="19">
        <v>2</v>
      </c>
      <c r="BH155" s="19" t="s">
        <v>617</v>
      </c>
      <c r="BI155" s="19" t="s">
        <v>11</v>
      </c>
      <c r="BJ155" s="19" t="s">
        <v>470</v>
      </c>
      <c r="BK155" s="19" t="b">
        <v>0</v>
      </c>
      <c r="BL155" s="19" t="s">
        <v>470</v>
      </c>
      <c r="BM155" s="19" t="b">
        <v>0</v>
      </c>
      <c r="BN155" s="19" t="s">
        <v>470</v>
      </c>
      <c r="BO155" s="20">
        <v>0</v>
      </c>
      <c r="BP155" s="19"/>
      <c r="BQ155" s="19"/>
      <c r="BR155">
        <v>149</v>
      </c>
      <c r="BS155" t="str">
        <f t="shared" si="40"/>
        <v>Neg</v>
      </c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>
        <v>149</v>
      </c>
      <c r="CK155" t="str">
        <f t="shared" si="41"/>
        <v>Neg</v>
      </c>
      <c r="CL155" s="19"/>
      <c r="CY155" s="19"/>
    </row>
    <row r="156" spans="2:103">
      <c r="B156">
        <v>150</v>
      </c>
      <c r="C156" s="11" t="str">
        <f t="shared" si="32"/>
        <v>No</v>
      </c>
      <c r="D156" s="11" t="str">
        <f t="shared" si="33"/>
        <v>No</v>
      </c>
      <c r="E156" s="13" t="str">
        <f t="shared" si="34"/>
        <v>No</v>
      </c>
      <c r="F156" s="41" t="str">
        <f t="shared" si="35"/>
        <v/>
      </c>
      <c r="G156" s="38"/>
      <c r="H156" s="38" t="str">
        <f t="shared" si="36"/>
        <v>No</v>
      </c>
      <c r="I156" s="38" t="str">
        <f t="shared" si="37"/>
        <v>No</v>
      </c>
      <c r="K156" s="39"/>
      <c r="L156" s="19"/>
      <c r="N156" s="18">
        <v>150</v>
      </c>
      <c r="O156" s="27"/>
      <c r="P156" s="27"/>
      <c r="Q156" s="27"/>
      <c r="R156" s="27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20"/>
      <c r="AH156">
        <v>150</v>
      </c>
      <c r="AI156" t="str">
        <f t="shared" si="38"/>
        <v>Neg</v>
      </c>
      <c r="AJ156" s="19"/>
      <c r="AL156" s="18"/>
      <c r="AM156" s="19"/>
      <c r="AN156" s="19"/>
      <c r="AO156" s="19"/>
      <c r="AP156" s="19" t="s">
        <v>312</v>
      </c>
      <c r="AQ156" s="19"/>
      <c r="AR156" s="19" t="s">
        <v>470</v>
      </c>
      <c r="AS156" s="19" t="s">
        <v>470</v>
      </c>
      <c r="AT156" s="19" t="s">
        <v>470</v>
      </c>
      <c r="AU156" s="19" t="s">
        <v>470</v>
      </c>
      <c r="AV156" s="19" t="s">
        <v>470</v>
      </c>
      <c r="AW156" s="20">
        <v>0</v>
      </c>
      <c r="AX156" s="19"/>
      <c r="AY156" s="19"/>
      <c r="AZ156">
        <v>150</v>
      </c>
      <c r="BA156" t="str">
        <f t="shared" si="39"/>
        <v>Neg</v>
      </c>
      <c r="BB156" s="19"/>
      <c r="BD156" s="18"/>
      <c r="BE156" s="19"/>
      <c r="BF156" s="19"/>
      <c r="BG156" s="19"/>
      <c r="BH156" s="19" t="s">
        <v>618</v>
      </c>
      <c r="BI156" s="19"/>
      <c r="BJ156" s="19" t="s">
        <v>470</v>
      </c>
      <c r="BK156" s="19" t="s">
        <v>470</v>
      </c>
      <c r="BL156" s="19" t="s">
        <v>470</v>
      </c>
      <c r="BM156" s="19" t="s">
        <v>470</v>
      </c>
      <c r="BN156" s="19" t="s">
        <v>470</v>
      </c>
      <c r="BO156" s="20">
        <v>0</v>
      </c>
      <c r="BP156" s="19"/>
      <c r="BQ156" s="19"/>
      <c r="BR156">
        <v>150</v>
      </c>
      <c r="BS156" t="str">
        <f t="shared" si="40"/>
        <v>Neg</v>
      </c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>
        <v>150</v>
      </c>
      <c r="CK156" t="str">
        <f t="shared" si="41"/>
        <v>Neg</v>
      </c>
      <c r="CL156" s="19"/>
      <c r="CY156" s="19"/>
    </row>
    <row r="157" spans="2:103">
      <c r="B157">
        <v>151</v>
      </c>
      <c r="C157" s="11" t="str">
        <f t="shared" si="32"/>
        <v>No</v>
      </c>
      <c r="D157" s="11" t="str">
        <f t="shared" si="33"/>
        <v>Yes</v>
      </c>
      <c r="E157" s="13" t="str">
        <f t="shared" si="34"/>
        <v>Yes</v>
      </c>
      <c r="F157" s="41">
        <f t="shared" si="35"/>
        <v>1.8580000000000001E-7</v>
      </c>
      <c r="G157" s="38"/>
      <c r="H157" s="38" t="str">
        <f t="shared" si="36"/>
        <v>No</v>
      </c>
      <c r="I157" s="38" t="str">
        <f t="shared" si="37"/>
        <v>No</v>
      </c>
      <c r="K157" s="39"/>
      <c r="L157" s="19"/>
      <c r="N157" s="18">
        <v>151</v>
      </c>
      <c r="O157" s="27"/>
      <c r="P157" s="27"/>
      <c r="Q157" s="27"/>
      <c r="R157" s="27"/>
      <c r="S157" s="19"/>
      <c r="T157" s="19"/>
      <c r="U157" s="19"/>
      <c r="V157" s="19"/>
      <c r="W157" s="19"/>
      <c r="X157" s="19"/>
      <c r="Y157" s="19"/>
      <c r="Z157" s="19"/>
      <c r="AA157" s="29">
        <v>151</v>
      </c>
      <c r="AB157" s="29">
        <v>39.529000000000003</v>
      </c>
      <c r="AC157" s="29">
        <v>1.8580000000000001E-7</v>
      </c>
      <c r="AD157" s="30">
        <v>5</v>
      </c>
      <c r="AH157">
        <v>151</v>
      </c>
      <c r="AI157" t="str">
        <f t="shared" si="38"/>
        <v>Neg</v>
      </c>
      <c r="AJ157" s="19"/>
      <c r="AL157" s="18">
        <v>202</v>
      </c>
      <c r="AM157" s="19">
        <v>94.677999999999997</v>
      </c>
      <c r="AN157" s="19">
        <v>1.334E-19</v>
      </c>
      <c r="AO157" s="19">
        <v>4</v>
      </c>
      <c r="AP157" s="19" t="s">
        <v>313</v>
      </c>
      <c r="AQ157" s="19" t="s">
        <v>11</v>
      </c>
      <c r="AR157" s="19" t="s">
        <v>470</v>
      </c>
      <c r="AS157" s="19" t="s">
        <v>470</v>
      </c>
      <c r="AT157" s="19" t="s">
        <v>470</v>
      </c>
      <c r="AU157" s="19" t="s">
        <v>470</v>
      </c>
      <c r="AV157" s="19" t="s">
        <v>470</v>
      </c>
      <c r="AW157" s="20">
        <v>0</v>
      </c>
      <c r="AX157" s="19"/>
      <c r="AY157" s="19"/>
      <c r="AZ157">
        <v>151</v>
      </c>
      <c r="BA157" t="str">
        <f t="shared" si="39"/>
        <v>Neg</v>
      </c>
      <c r="BB157" s="19"/>
      <c r="BD157" s="18">
        <v>217</v>
      </c>
      <c r="BE157" s="19">
        <v>39.222000000000001</v>
      </c>
      <c r="BF157" s="35">
        <v>3.0410000000000001E-9</v>
      </c>
      <c r="BG157" s="19">
        <v>2</v>
      </c>
      <c r="BH157" s="19" t="s">
        <v>619</v>
      </c>
      <c r="BI157" s="19" t="s">
        <v>11</v>
      </c>
      <c r="BJ157" s="19" t="s">
        <v>470</v>
      </c>
      <c r="BK157" s="19" t="s">
        <v>470</v>
      </c>
      <c r="BL157" s="19" t="s">
        <v>470</v>
      </c>
      <c r="BM157" s="19" t="s">
        <v>470</v>
      </c>
      <c r="BN157" s="19" t="s">
        <v>470</v>
      </c>
      <c r="BO157" s="20">
        <v>0</v>
      </c>
      <c r="BP157" s="19"/>
      <c r="BQ157" s="19"/>
      <c r="BR157">
        <v>151</v>
      </c>
      <c r="BS157" t="str">
        <f t="shared" si="40"/>
        <v>Neg</v>
      </c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>
        <v>151</v>
      </c>
      <c r="CK157" t="str">
        <f t="shared" si="41"/>
        <v>Neg</v>
      </c>
      <c r="CL157" s="19"/>
      <c r="CY157" s="19"/>
    </row>
    <row r="158" spans="2:103">
      <c r="B158">
        <v>152</v>
      </c>
      <c r="C158" s="11" t="str">
        <f t="shared" si="32"/>
        <v>No</v>
      </c>
      <c r="D158" s="11" t="str">
        <f t="shared" si="33"/>
        <v>No</v>
      </c>
      <c r="E158" s="13" t="str">
        <f t="shared" si="34"/>
        <v>No</v>
      </c>
      <c r="F158" s="41" t="str">
        <f t="shared" si="35"/>
        <v/>
      </c>
      <c r="G158" s="38"/>
      <c r="H158" s="38" t="str">
        <f t="shared" si="36"/>
        <v>No</v>
      </c>
      <c r="I158" s="38" t="str">
        <f t="shared" si="37"/>
        <v>No</v>
      </c>
      <c r="K158" s="39"/>
      <c r="L158" s="19"/>
      <c r="N158" s="18">
        <v>152</v>
      </c>
      <c r="O158" s="27"/>
      <c r="P158" s="27"/>
      <c r="Q158" s="27"/>
      <c r="R158" s="27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20"/>
      <c r="AH158">
        <v>152</v>
      </c>
      <c r="AI158" t="str">
        <f t="shared" si="38"/>
        <v>Neg</v>
      </c>
      <c r="AJ158" s="19"/>
      <c r="AL158" s="18"/>
      <c r="AM158" s="19"/>
      <c r="AN158" s="19"/>
      <c r="AO158" s="19"/>
      <c r="AP158" s="19" t="s">
        <v>314</v>
      </c>
      <c r="AQ158" s="19"/>
      <c r="AR158" s="19" t="s">
        <v>470</v>
      </c>
      <c r="AS158" s="19" t="s">
        <v>470</v>
      </c>
      <c r="AT158" s="19" t="s">
        <v>470</v>
      </c>
      <c r="AU158" s="19" t="s">
        <v>470</v>
      </c>
      <c r="AV158" s="19" t="s">
        <v>470</v>
      </c>
      <c r="AW158" s="20">
        <v>0</v>
      </c>
      <c r="AX158" s="19"/>
      <c r="AY158" s="19"/>
      <c r="AZ158">
        <v>152</v>
      </c>
      <c r="BA158" t="str">
        <f t="shared" si="39"/>
        <v>Neg</v>
      </c>
      <c r="BB158" s="19"/>
      <c r="BD158" s="18"/>
      <c r="BE158" s="19"/>
      <c r="BF158" s="35"/>
      <c r="BG158" s="19"/>
      <c r="BH158" s="19" t="s">
        <v>620</v>
      </c>
      <c r="BI158" s="19"/>
      <c r="BJ158" s="19" t="s">
        <v>470</v>
      </c>
      <c r="BK158" s="19" t="s">
        <v>470</v>
      </c>
      <c r="BL158" s="19" t="s">
        <v>470</v>
      </c>
      <c r="BM158" s="19" t="s">
        <v>470</v>
      </c>
      <c r="BN158" s="19" t="s">
        <v>470</v>
      </c>
      <c r="BO158" s="20">
        <v>0</v>
      </c>
      <c r="BP158" s="19"/>
      <c r="BQ158" s="19"/>
      <c r="BR158">
        <v>152</v>
      </c>
      <c r="BS158" t="str">
        <f t="shared" si="40"/>
        <v>Neg</v>
      </c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>
        <v>152</v>
      </c>
      <c r="CK158" t="str">
        <f t="shared" si="41"/>
        <v>Neg</v>
      </c>
      <c r="CL158" s="19"/>
      <c r="CY158" s="19"/>
    </row>
    <row r="159" spans="2:103">
      <c r="B159">
        <v>153</v>
      </c>
      <c r="C159" s="11" t="str">
        <f t="shared" si="32"/>
        <v>No</v>
      </c>
      <c r="D159" s="11" t="str">
        <f t="shared" si="33"/>
        <v>No</v>
      </c>
      <c r="E159" s="13" t="str">
        <f t="shared" si="34"/>
        <v>No</v>
      </c>
      <c r="F159" s="41" t="str">
        <f t="shared" si="35"/>
        <v/>
      </c>
      <c r="G159" s="38"/>
      <c r="H159" s="38" t="str">
        <f t="shared" si="36"/>
        <v>No</v>
      </c>
      <c r="I159" s="38" t="str">
        <f t="shared" si="37"/>
        <v>No</v>
      </c>
      <c r="K159" s="39"/>
      <c r="L159" s="19"/>
      <c r="N159" s="18">
        <v>153</v>
      </c>
      <c r="O159" s="27"/>
      <c r="P159" s="27"/>
      <c r="Q159" s="27"/>
      <c r="R159" s="27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20"/>
      <c r="AH159">
        <v>153</v>
      </c>
      <c r="AI159" t="str">
        <f t="shared" si="38"/>
        <v>Neg</v>
      </c>
      <c r="AJ159" s="19"/>
      <c r="AL159" s="18">
        <v>203</v>
      </c>
      <c r="AM159" s="19">
        <v>69.433999999999997</v>
      </c>
      <c r="AN159" s="19">
        <v>2.9889999999999999E-14</v>
      </c>
      <c r="AO159" s="19">
        <v>4</v>
      </c>
      <c r="AP159" s="19" t="s">
        <v>315</v>
      </c>
      <c r="AQ159" s="19" t="s">
        <v>11</v>
      </c>
      <c r="AR159" s="19" t="s">
        <v>470</v>
      </c>
      <c r="AS159" s="19" t="b">
        <v>0</v>
      </c>
      <c r="AT159" s="19" t="b">
        <v>0</v>
      </c>
      <c r="AU159" s="19" t="b">
        <v>0</v>
      </c>
      <c r="AV159" s="19" t="b">
        <v>0</v>
      </c>
      <c r="AW159" s="20">
        <v>0</v>
      </c>
      <c r="AX159" s="19"/>
      <c r="AY159" s="19"/>
      <c r="AZ159">
        <v>153</v>
      </c>
      <c r="BA159" t="str">
        <f t="shared" si="39"/>
        <v>Neg</v>
      </c>
      <c r="BB159" s="19"/>
      <c r="BD159" s="18">
        <v>219</v>
      </c>
      <c r="BE159" s="19">
        <v>9.3699999999999992</v>
      </c>
      <c r="BF159" s="19">
        <v>9.2309999999999996E-3</v>
      </c>
      <c r="BG159" s="19">
        <v>2</v>
      </c>
      <c r="BH159" s="19" t="s">
        <v>621</v>
      </c>
      <c r="BI159" s="19" t="s">
        <v>11</v>
      </c>
      <c r="BJ159" s="19" t="s">
        <v>470</v>
      </c>
      <c r="BK159" s="19" t="b">
        <v>0</v>
      </c>
      <c r="BL159" s="19" t="b">
        <v>0</v>
      </c>
      <c r="BM159" s="19" t="b">
        <v>1</v>
      </c>
      <c r="BN159" s="19" t="b">
        <v>1</v>
      </c>
      <c r="BO159" s="20">
        <v>2</v>
      </c>
      <c r="BP159" s="19"/>
      <c r="BQ159" s="19"/>
      <c r="BR159">
        <v>153</v>
      </c>
      <c r="BS159" t="str">
        <f t="shared" si="40"/>
        <v>Neg</v>
      </c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>
        <v>153</v>
      </c>
      <c r="CK159" t="str">
        <f t="shared" si="41"/>
        <v>Neg</v>
      </c>
      <c r="CL159" s="19"/>
      <c r="CY159" s="19"/>
    </row>
    <row r="160" spans="2:103">
      <c r="B160">
        <v>154</v>
      </c>
      <c r="C160" s="11" t="str">
        <f t="shared" si="32"/>
        <v>Yes</v>
      </c>
      <c r="D160" s="11" t="str">
        <f t="shared" si="33"/>
        <v>Yes</v>
      </c>
      <c r="E160" s="13" t="str">
        <f t="shared" si="34"/>
        <v>Yes</v>
      </c>
      <c r="F160" s="41">
        <f t="shared" si="35"/>
        <v>6.0500000000000002E-33</v>
      </c>
      <c r="G160" s="38" t="s">
        <v>951</v>
      </c>
      <c r="H160" s="38" t="str">
        <f t="shared" si="36"/>
        <v>Yes</v>
      </c>
      <c r="I160" s="38" t="str">
        <f t="shared" si="37"/>
        <v>No</v>
      </c>
      <c r="K160" s="39"/>
      <c r="L160" s="19"/>
      <c r="N160" s="18">
        <v>154</v>
      </c>
      <c r="O160" s="33">
        <v>154</v>
      </c>
      <c r="P160" s="33">
        <v>72.596000000000004</v>
      </c>
      <c r="Q160" s="33">
        <v>1.7219999999999999E-16</v>
      </c>
      <c r="R160" s="33">
        <v>2</v>
      </c>
      <c r="S160" s="32">
        <v>154</v>
      </c>
      <c r="T160" s="32">
        <v>148.37100000000001</v>
      </c>
      <c r="U160" s="32">
        <v>6.0500000000000002E-33</v>
      </c>
      <c r="V160" s="32">
        <v>2</v>
      </c>
      <c r="W160" s="19"/>
      <c r="X160" s="19"/>
      <c r="Y160" s="19"/>
      <c r="Z160" s="19"/>
      <c r="AA160" s="29">
        <v>154</v>
      </c>
      <c r="AB160" s="29">
        <v>99.992000000000004</v>
      </c>
      <c r="AC160" s="29">
        <v>9.8740000000000005E-21</v>
      </c>
      <c r="AD160" s="30">
        <v>4</v>
      </c>
      <c r="AH160">
        <v>154</v>
      </c>
      <c r="AI160" t="str">
        <f t="shared" si="38"/>
        <v>Neg</v>
      </c>
      <c r="AJ160" s="19"/>
      <c r="AL160" s="18"/>
      <c r="AM160" s="19"/>
      <c r="AN160" s="19"/>
      <c r="AO160" s="19"/>
      <c r="AP160" s="19" t="s">
        <v>316</v>
      </c>
      <c r="AQ160" s="19"/>
      <c r="AR160" s="19" t="s">
        <v>470</v>
      </c>
      <c r="AS160" s="19" t="s">
        <v>470</v>
      </c>
      <c r="AT160" s="19" t="s">
        <v>470</v>
      </c>
      <c r="AU160" s="19" t="s">
        <v>470</v>
      </c>
      <c r="AV160" s="19" t="s">
        <v>470</v>
      </c>
      <c r="AW160" s="20">
        <v>0</v>
      </c>
      <c r="AX160" s="19"/>
      <c r="AY160" s="19"/>
      <c r="AZ160">
        <v>154</v>
      </c>
      <c r="BA160" t="str">
        <f t="shared" si="39"/>
        <v>Neg</v>
      </c>
      <c r="BB160" s="19"/>
      <c r="BD160" s="18"/>
      <c r="BE160" s="19"/>
      <c r="BF160" s="19"/>
      <c r="BG160" s="19"/>
      <c r="BH160" s="19" t="s">
        <v>622</v>
      </c>
      <c r="BI160" s="19"/>
      <c r="BJ160" s="19" t="s">
        <v>470</v>
      </c>
      <c r="BK160" s="19" t="s">
        <v>470</v>
      </c>
      <c r="BL160" s="19" t="s">
        <v>470</v>
      </c>
      <c r="BM160" s="19" t="s">
        <v>470</v>
      </c>
      <c r="BN160" s="19" t="s">
        <v>470</v>
      </c>
      <c r="BO160" s="20">
        <v>0</v>
      </c>
      <c r="BP160" s="19"/>
      <c r="BQ160" s="19"/>
      <c r="BR160">
        <v>154</v>
      </c>
      <c r="BS160" t="str">
        <f t="shared" si="40"/>
        <v>Neg</v>
      </c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>
        <v>154</v>
      </c>
      <c r="CK160" t="str">
        <f t="shared" si="41"/>
        <v>Neg</v>
      </c>
      <c r="CL160" s="19"/>
      <c r="CY160" s="19"/>
    </row>
    <row r="161" spans="2:103">
      <c r="B161">
        <v>155</v>
      </c>
      <c r="C161" s="11" t="str">
        <f t="shared" si="32"/>
        <v>Yes</v>
      </c>
      <c r="D161" s="11" t="str">
        <f t="shared" si="33"/>
        <v>Yes</v>
      </c>
      <c r="E161" s="13" t="str">
        <f t="shared" si="34"/>
        <v>No</v>
      </c>
      <c r="F161" s="41">
        <f t="shared" si="35"/>
        <v>4.7190000000000003E-2</v>
      </c>
      <c r="G161" s="38" t="s">
        <v>950</v>
      </c>
      <c r="H161" s="38" t="str">
        <f t="shared" si="36"/>
        <v>No</v>
      </c>
      <c r="I161" s="38" t="str">
        <f t="shared" si="37"/>
        <v>Yes</v>
      </c>
      <c r="K161" s="39"/>
      <c r="L161" s="19"/>
      <c r="N161" s="18">
        <v>155</v>
      </c>
      <c r="O161" s="33">
        <v>155</v>
      </c>
      <c r="P161" s="33">
        <v>6.1070000000000002</v>
      </c>
      <c r="Q161" s="33">
        <v>4.7190000000000003E-2</v>
      </c>
      <c r="R161" s="33">
        <v>2</v>
      </c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20"/>
      <c r="AH161">
        <v>155</v>
      </c>
      <c r="AI161" t="str">
        <f t="shared" si="38"/>
        <v>Neg</v>
      </c>
      <c r="AJ161" s="19"/>
      <c r="AL161" s="18">
        <v>207</v>
      </c>
      <c r="AM161" s="19">
        <v>63.362000000000002</v>
      </c>
      <c r="AN161" s="19">
        <v>1.1240000000000001E-13</v>
      </c>
      <c r="AO161" s="19">
        <v>3</v>
      </c>
      <c r="AP161" s="19" t="s">
        <v>317</v>
      </c>
      <c r="AQ161" s="19" t="s">
        <v>11</v>
      </c>
      <c r="AR161" s="19" t="s">
        <v>470</v>
      </c>
      <c r="AS161" s="19" t="s">
        <v>470</v>
      </c>
      <c r="AT161" s="19" t="s">
        <v>470</v>
      </c>
      <c r="AU161" s="19" t="s">
        <v>470</v>
      </c>
      <c r="AV161" s="19" t="s">
        <v>470</v>
      </c>
      <c r="AW161" s="20">
        <v>0</v>
      </c>
      <c r="AX161" s="19"/>
      <c r="AY161" s="19"/>
      <c r="AZ161">
        <v>155</v>
      </c>
      <c r="BA161" t="str">
        <f t="shared" si="39"/>
        <v>Neg</v>
      </c>
      <c r="BB161" s="19"/>
      <c r="BD161" s="18">
        <v>220</v>
      </c>
      <c r="BE161" s="19">
        <v>19.045000000000002</v>
      </c>
      <c r="BF161" s="35">
        <v>7.3170000000000006E-5</v>
      </c>
      <c r="BG161" s="19">
        <v>2</v>
      </c>
      <c r="BH161" s="19" t="s">
        <v>623</v>
      </c>
      <c r="BI161" s="19" t="s">
        <v>11</v>
      </c>
      <c r="BJ161" s="19" t="s">
        <v>470</v>
      </c>
      <c r="BK161" s="19" t="b">
        <v>0</v>
      </c>
      <c r="BL161" s="19" t="b">
        <v>0</v>
      </c>
      <c r="BM161" s="19" t="b">
        <v>0</v>
      </c>
      <c r="BN161" s="19" t="b">
        <v>0</v>
      </c>
      <c r="BO161" s="20">
        <v>0</v>
      </c>
      <c r="BP161" s="19"/>
      <c r="BQ161" s="19"/>
      <c r="BR161">
        <v>155</v>
      </c>
      <c r="BS161" t="str">
        <f t="shared" si="40"/>
        <v>Pos</v>
      </c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>
        <v>155</v>
      </c>
      <c r="CK161" t="str">
        <f t="shared" si="41"/>
        <v>Neg</v>
      </c>
      <c r="CL161" s="19"/>
      <c r="CY161" s="19"/>
    </row>
    <row r="162" spans="2:103">
      <c r="B162">
        <v>156</v>
      </c>
      <c r="C162" s="11" t="str">
        <f t="shared" si="32"/>
        <v>No</v>
      </c>
      <c r="D162" s="11" t="str">
        <f t="shared" si="33"/>
        <v>Yes</v>
      </c>
      <c r="E162" s="13" t="str">
        <f t="shared" si="34"/>
        <v>Yes</v>
      </c>
      <c r="F162" s="41">
        <f t="shared" si="35"/>
        <v>4.8159999999999997E-7</v>
      </c>
      <c r="G162" s="38"/>
      <c r="H162" s="38" t="str">
        <f t="shared" si="36"/>
        <v>No</v>
      </c>
      <c r="I162" s="38" t="str">
        <f t="shared" si="37"/>
        <v>Yes</v>
      </c>
      <c r="K162" s="39"/>
      <c r="L162" s="19"/>
      <c r="N162" s="18">
        <v>156</v>
      </c>
      <c r="O162" s="27"/>
      <c r="P162" s="27"/>
      <c r="Q162" s="27"/>
      <c r="R162" s="27"/>
      <c r="S162" s="32">
        <v>156</v>
      </c>
      <c r="T162" s="32">
        <v>10.968999999999999</v>
      </c>
      <c r="U162" s="32">
        <v>4.1510000000000002E-3</v>
      </c>
      <c r="V162" s="32">
        <v>2</v>
      </c>
      <c r="W162" s="19"/>
      <c r="X162" s="19"/>
      <c r="Y162" s="19"/>
      <c r="Z162" s="19"/>
      <c r="AA162" s="29">
        <v>156</v>
      </c>
      <c r="AB162" s="29">
        <v>37.472000000000001</v>
      </c>
      <c r="AC162" s="29">
        <v>4.8159999999999997E-7</v>
      </c>
      <c r="AD162" s="30">
        <v>5</v>
      </c>
      <c r="AH162">
        <v>156</v>
      </c>
      <c r="AI162" t="str">
        <f t="shared" si="38"/>
        <v>Neg</v>
      </c>
      <c r="AJ162" s="19"/>
      <c r="AL162" s="18"/>
      <c r="AM162" s="19"/>
      <c r="AN162" s="19"/>
      <c r="AO162" s="19"/>
      <c r="AP162" s="19" t="s">
        <v>318</v>
      </c>
      <c r="AQ162" s="19"/>
      <c r="AR162" s="19" t="s">
        <v>470</v>
      </c>
      <c r="AS162" s="19" t="s">
        <v>470</v>
      </c>
      <c r="AT162" s="19" t="s">
        <v>470</v>
      </c>
      <c r="AU162" s="19" t="s">
        <v>470</v>
      </c>
      <c r="AV162" s="19" t="s">
        <v>470</v>
      </c>
      <c r="AW162" s="20">
        <v>0</v>
      </c>
      <c r="AX162" s="19"/>
      <c r="AY162" s="19"/>
      <c r="AZ162">
        <v>156</v>
      </c>
      <c r="BA162" t="str">
        <f t="shared" si="39"/>
        <v>Neg</v>
      </c>
      <c r="BB162" s="19"/>
      <c r="BD162" s="18"/>
      <c r="BE162" s="19"/>
      <c r="BF162" s="35"/>
      <c r="BG162" s="19"/>
      <c r="BH162" s="19" t="s">
        <v>624</v>
      </c>
      <c r="BI162" s="19"/>
      <c r="BJ162" s="19" t="s">
        <v>470</v>
      </c>
      <c r="BK162" s="19" t="s">
        <v>470</v>
      </c>
      <c r="BL162" s="19" t="s">
        <v>470</v>
      </c>
      <c r="BM162" s="19" t="s">
        <v>470</v>
      </c>
      <c r="BN162" s="19" t="s">
        <v>470</v>
      </c>
      <c r="BO162" s="20">
        <v>0</v>
      </c>
      <c r="BP162" s="19"/>
      <c r="BQ162" s="19"/>
      <c r="BR162">
        <v>156</v>
      </c>
      <c r="BS162" t="str">
        <f t="shared" si="40"/>
        <v>Neg</v>
      </c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>
        <v>156</v>
      </c>
      <c r="CK162" t="str">
        <f t="shared" si="41"/>
        <v>Pos</v>
      </c>
      <c r="CL162" s="19"/>
      <c r="CY162" s="19"/>
    </row>
    <row r="163" spans="2:103">
      <c r="B163">
        <v>157</v>
      </c>
      <c r="C163" s="11" t="str">
        <f t="shared" si="32"/>
        <v>No</v>
      </c>
      <c r="D163" s="11" t="str">
        <f t="shared" si="33"/>
        <v>No</v>
      </c>
      <c r="E163" s="13" t="str">
        <f t="shared" si="34"/>
        <v>No</v>
      </c>
      <c r="F163" s="41" t="str">
        <f t="shared" si="35"/>
        <v/>
      </c>
      <c r="G163" s="38"/>
      <c r="H163" s="38" t="str">
        <f t="shared" si="36"/>
        <v>No</v>
      </c>
      <c r="I163" s="38" t="str">
        <f t="shared" si="37"/>
        <v>No</v>
      </c>
      <c r="K163" s="39"/>
      <c r="L163" s="19"/>
      <c r="N163" s="18">
        <v>157</v>
      </c>
      <c r="O163" s="27"/>
      <c r="P163" s="27"/>
      <c r="Q163" s="27"/>
      <c r="R163" s="27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20"/>
      <c r="AH163">
        <v>157</v>
      </c>
      <c r="AI163" t="str">
        <f t="shared" si="38"/>
        <v>Neg</v>
      </c>
      <c r="AJ163" s="19"/>
      <c r="AL163" s="18">
        <v>210</v>
      </c>
      <c r="AM163" s="19">
        <v>8.0990000000000002</v>
      </c>
      <c r="AN163" s="19">
        <v>4.4010000000000001E-2</v>
      </c>
      <c r="AO163" s="19">
        <v>3</v>
      </c>
      <c r="AP163" s="19" t="s">
        <v>319</v>
      </c>
      <c r="AQ163" s="19" t="s">
        <v>11</v>
      </c>
      <c r="AR163" s="19" t="s">
        <v>470</v>
      </c>
      <c r="AS163" s="19" t="b">
        <v>0</v>
      </c>
      <c r="AT163" s="19" t="b">
        <v>0</v>
      </c>
      <c r="AU163" s="19" t="b">
        <v>1</v>
      </c>
      <c r="AV163" s="19" t="b">
        <v>1</v>
      </c>
      <c r="AW163" s="20">
        <v>2</v>
      </c>
      <c r="AX163" s="19"/>
      <c r="AY163" s="19"/>
      <c r="AZ163">
        <v>157</v>
      </c>
      <c r="BA163" t="str">
        <f t="shared" si="39"/>
        <v>Neg</v>
      </c>
      <c r="BB163" s="19"/>
      <c r="BD163" s="18">
        <v>222</v>
      </c>
      <c r="BE163" s="19">
        <v>66.260000000000005</v>
      </c>
      <c r="BF163" s="35">
        <v>6.1390000000000004E-13</v>
      </c>
      <c r="BG163" s="19">
        <v>5</v>
      </c>
      <c r="BH163" s="19" t="s">
        <v>625</v>
      </c>
      <c r="BI163" s="19" t="s">
        <v>11</v>
      </c>
      <c r="BJ163" s="19" t="s">
        <v>470</v>
      </c>
      <c r="BK163" s="19" t="s">
        <v>470</v>
      </c>
      <c r="BL163" s="19" t="s">
        <v>470</v>
      </c>
      <c r="BM163" s="19" t="s">
        <v>470</v>
      </c>
      <c r="BN163" s="19" t="s">
        <v>470</v>
      </c>
      <c r="BO163" s="20">
        <v>0</v>
      </c>
      <c r="BP163" s="19"/>
      <c r="BQ163" s="19"/>
      <c r="BR163">
        <v>157</v>
      </c>
      <c r="BS163" t="str">
        <f t="shared" si="40"/>
        <v>Neg</v>
      </c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>
        <v>157</v>
      </c>
      <c r="CK163" t="str">
        <f t="shared" si="41"/>
        <v>Neg</v>
      </c>
      <c r="CL163" s="19"/>
      <c r="CY163" s="19"/>
    </row>
    <row r="164" spans="2:103">
      <c r="B164">
        <v>158</v>
      </c>
      <c r="C164" s="11" t="str">
        <f t="shared" si="32"/>
        <v>No</v>
      </c>
      <c r="D164" s="11" t="str">
        <f t="shared" si="33"/>
        <v>Yes</v>
      </c>
      <c r="E164" s="13" t="str">
        <f t="shared" si="34"/>
        <v>No</v>
      </c>
      <c r="F164" s="41">
        <f t="shared" si="35"/>
        <v>2.7310000000000001E-2</v>
      </c>
      <c r="G164" s="38"/>
      <c r="H164" s="38" t="str">
        <f t="shared" si="36"/>
        <v>No</v>
      </c>
      <c r="I164" s="38" t="str">
        <f t="shared" si="37"/>
        <v>No</v>
      </c>
      <c r="K164" s="39"/>
      <c r="L164" s="19"/>
      <c r="N164" s="18">
        <v>158</v>
      </c>
      <c r="O164" s="27"/>
      <c r="P164" s="27"/>
      <c r="Q164" s="27"/>
      <c r="R164" s="27"/>
      <c r="S164" s="19"/>
      <c r="T164" s="19"/>
      <c r="U164" s="19"/>
      <c r="V164" s="19"/>
      <c r="W164" s="19"/>
      <c r="X164" s="19"/>
      <c r="Y164" s="19"/>
      <c r="Z164" s="19"/>
      <c r="AA164" s="29">
        <v>158</v>
      </c>
      <c r="AB164" s="29">
        <v>14.215999999999999</v>
      </c>
      <c r="AC164" s="29">
        <v>2.7310000000000001E-2</v>
      </c>
      <c r="AD164" s="30">
        <v>6</v>
      </c>
      <c r="AH164">
        <v>158</v>
      </c>
      <c r="AI164" t="str">
        <f t="shared" si="38"/>
        <v>Neg</v>
      </c>
      <c r="AJ164" s="19"/>
      <c r="AL164" s="18"/>
      <c r="AM164" s="19"/>
      <c r="AN164" s="19"/>
      <c r="AO164" s="19"/>
      <c r="AP164" s="19" t="s">
        <v>320</v>
      </c>
      <c r="AQ164" s="19"/>
      <c r="AR164" s="19" t="s">
        <v>470</v>
      </c>
      <c r="AS164" s="19" t="s">
        <v>470</v>
      </c>
      <c r="AT164" s="19" t="s">
        <v>470</v>
      </c>
      <c r="AU164" s="19" t="s">
        <v>470</v>
      </c>
      <c r="AV164" s="19" t="s">
        <v>470</v>
      </c>
      <c r="AW164" s="20">
        <v>0</v>
      </c>
      <c r="AX164" s="19"/>
      <c r="AY164" s="19"/>
      <c r="AZ164">
        <v>158</v>
      </c>
      <c r="BA164" t="str">
        <f t="shared" si="39"/>
        <v>Neg</v>
      </c>
      <c r="BB164" s="19"/>
      <c r="BD164" s="18"/>
      <c r="BE164" s="19"/>
      <c r="BF164" s="35"/>
      <c r="BG164" s="19"/>
      <c r="BH164" s="19" t="s">
        <v>626</v>
      </c>
      <c r="BI164" s="19"/>
      <c r="BJ164" s="19" t="s">
        <v>470</v>
      </c>
      <c r="BK164" s="19" t="s">
        <v>470</v>
      </c>
      <c r="BL164" s="19" t="s">
        <v>470</v>
      </c>
      <c r="BM164" s="19" t="s">
        <v>470</v>
      </c>
      <c r="BN164" s="19" t="s">
        <v>470</v>
      </c>
      <c r="BO164" s="20">
        <v>0</v>
      </c>
      <c r="BP164" s="19"/>
      <c r="BQ164" s="19"/>
      <c r="BR164">
        <v>158</v>
      </c>
      <c r="BS164" t="str">
        <f t="shared" si="40"/>
        <v>Neg</v>
      </c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>
        <v>158</v>
      </c>
      <c r="CK164" t="str">
        <f t="shared" si="41"/>
        <v>Neg</v>
      </c>
      <c r="CL164" s="19"/>
      <c r="CY164" s="19"/>
    </row>
    <row r="165" spans="2:103">
      <c r="B165">
        <v>159</v>
      </c>
      <c r="C165" s="11" t="str">
        <f t="shared" si="32"/>
        <v>Yes</v>
      </c>
      <c r="D165" s="11" t="str">
        <f t="shared" si="33"/>
        <v>Yes</v>
      </c>
      <c r="E165" s="13" t="str">
        <f t="shared" si="34"/>
        <v>No</v>
      </c>
      <c r="F165" s="41">
        <f t="shared" si="35"/>
        <v>1.6149999999999999E-3</v>
      </c>
      <c r="G165" s="38" t="s">
        <v>951</v>
      </c>
      <c r="H165" s="38" t="str">
        <f t="shared" si="36"/>
        <v>No</v>
      </c>
      <c r="I165" s="38" t="str">
        <f t="shared" si="37"/>
        <v>No</v>
      </c>
      <c r="K165" s="39"/>
      <c r="L165" s="19"/>
      <c r="N165" s="18">
        <v>159</v>
      </c>
      <c r="O165" s="33">
        <v>159</v>
      </c>
      <c r="P165" s="33">
        <v>7.9089999999999998</v>
      </c>
      <c r="Q165" s="33">
        <v>4.7940000000000003E-2</v>
      </c>
      <c r="R165" s="33">
        <v>3</v>
      </c>
      <c r="S165" s="32">
        <v>159</v>
      </c>
      <c r="T165" s="32">
        <v>9.5549999999999997</v>
      </c>
      <c r="U165" s="32">
        <v>2.2749999999999999E-2</v>
      </c>
      <c r="V165" s="32">
        <v>3</v>
      </c>
      <c r="W165" s="19"/>
      <c r="X165" s="19"/>
      <c r="Y165" s="19"/>
      <c r="Z165" s="19"/>
      <c r="AA165" s="29">
        <v>159</v>
      </c>
      <c r="AB165" s="29">
        <v>15.250999999999999</v>
      </c>
      <c r="AC165" s="29">
        <v>1.6149999999999999E-3</v>
      </c>
      <c r="AD165" s="30">
        <v>3</v>
      </c>
      <c r="AH165">
        <v>159</v>
      </c>
      <c r="AI165" t="str">
        <f t="shared" si="38"/>
        <v>Neg</v>
      </c>
      <c r="AJ165" s="19"/>
      <c r="AL165" s="18">
        <v>212</v>
      </c>
      <c r="AM165" s="19">
        <v>74.173000000000002</v>
      </c>
      <c r="AN165" s="19">
        <v>2.9810000000000001E-15</v>
      </c>
      <c r="AO165" s="19">
        <v>4</v>
      </c>
      <c r="AP165" s="19" t="s">
        <v>321</v>
      </c>
      <c r="AQ165" s="19" t="s">
        <v>11</v>
      </c>
      <c r="AR165" s="19" t="s">
        <v>470</v>
      </c>
      <c r="AS165" s="19" t="s">
        <v>470</v>
      </c>
      <c r="AT165" s="19" t="s">
        <v>470</v>
      </c>
      <c r="AU165" s="19" t="s">
        <v>470</v>
      </c>
      <c r="AV165" s="19" t="s">
        <v>470</v>
      </c>
      <c r="AW165" s="20">
        <v>0</v>
      </c>
      <c r="AX165" s="19"/>
      <c r="AY165" s="19"/>
      <c r="AZ165">
        <v>159</v>
      </c>
      <c r="BA165" t="str">
        <f t="shared" si="39"/>
        <v>Neg</v>
      </c>
      <c r="BB165" s="19"/>
      <c r="BD165" s="18">
        <v>224</v>
      </c>
      <c r="BE165" s="19">
        <v>39.987000000000002</v>
      </c>
      <c r="BF165" s="35">
        <v>1.0719999999999999E-8</v>
      </c>
      <c r="BG165" s="19">
        <v>3</v>
      </c>
      <c r="BH165" s="19" t="s">
        <v>627</v>
      </c>
      <c r="BI165" s="19" t="s">
        <v>11</v>
      </c>
      <c r="BJ165" s="19" t="s">
        <v>470</v>
      </c>
      <c r="BK165" s="19" t="b">
        <v>0</v>
      </c>
      <c r="BL165" s="19" t="b">
        <v>0</v>
      </c>
      <c r="BM165" s="19" t="b">
        <v>0</v>
      </c>
      <c r="BN165" s="19" t="b">
        <v>0</v>
      </c>
      <c r="BO165" s="20">
        <v>0</v>
      </c>
      <c r="BP165" s="19"/>
      <c r="BQ165" s="19"/>
      <c r="BR165">
        <v>159</v>
      </c>
      <c r="BS165" t="str">
        <f t="shared" si="40"/>
        <v>Neg</v>
      </c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>
        <v>159</v>
      </c>
      <c r="CK165" t="str">
        <f t="shared" si="41"/>
        <v>Neg</v>
      </c>
      <c r="CL165" s="19"/>
      <c r="CY165" s="19"/>
    </row>
    <row r="166" spans="2:103">
      <c r="B166">
        <v>160</v>
      </c>
      <c r="C166" s="11" t="str">
        <f t="shared" si="32"/>
        <v>No</v>
      </c>
      <c r="D166" s="11" t="str">
        <f t="shared" si="33"/>
        <v>No</v>
      </c>
      <c r="E166" s="13" t="str">
        <f t="shared" si="34"/>
        <v>No</v>
      </c>
      <c r="F166" s="41" t="str">
        <f t="shared" si="35"/>
        <v/>
      </c>
      <c r="G166" s="38"/>
      <c r="H166" s="38" t="str">
        <f t="shared" si="36"/>
        <v>No</v>
      </c>
      <c r="I166" s="38" t="str">
        <f t="shared" si="37"/>
        <v>No</v>
      </c>
      <c r="K166" s="39"/>
      <c r="L166" s="19"/>
      <c r="N166" s="18">
        <v>160</v>
      </c>
      <c r="O166" s="27"/>
      <c r="P166" s="27"/>
      <c r="Q166" s="27"/>
      <c r="R166" s="27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20"/>
      <c r="AH166">
        <v>160</v>
      </c>
      <c r="AI166" t="str">
        <f t="shared" si="38"/>
        <v>Neg</v>
      </c>
      <c r="AJ166" s="19"/>
      <c r="AL166" s="18"/>
      <c r="AM166" s="19"/>
      <c r="AN166" s="19"/>
      <c r="AO166" s="19"/>
      <c r="AP166" s="19" t="s">
        <v>322</v>
      </c>
      <c r="AQ166" s="19"/>
      <c r="AR166" s="19" t="s">
        <v>470</v>
      </c>
      <c r="AS166" s="19" t="s">
        <v>470</v>
      </c>
      <c r="AT166" s="19" t="s">
        <v>470</v>
      </c>
      <c r="AU166" s="19" t="s">
        <v>470</v>
      </c>
      <c r="AV166" s="19" t="s">
        <v>470</v>
      </c>
      <c r="AW166" s="20">
        <v>0</v>
      </c>
      <c r="AX166" s="19"/>
      <c r="AY166" s="19"/>
      <c r="AZ166">
        <v>160</v>
      </c>
      <c r="BA166" t="str">
        <f t="shared" si="39"/>
        <v>Neg</v>
      </c>
      <c r="BB166" s="19"/>
      <c r="BD166" s="18"/>
      <c r="BE166" s="19"/>
      <c r="BF166" s="35"/>
      <c r="BG166" s="19"/>
      <c r="BH166" s="19" t="s">
        <v>628</v>
      </c>
      <c r="BI166" s="19"/>
      <c r="BJ166" s="19" t="s">
        <v>470</v>
      </c>
      <c r="BK166" s="19" t="s">
        <v>470</v>
      </c>
      <c r="BL166" s="19" t="s">
        <v>470</v>
      </c>
      <c r="BM166" s="19" t="s">
        <v>470</v>
      </c>
      <c r="BN166" s="19" t="s">
        <v>470</v>
      </c>
      <c r="BO166" s="20">
        <v>0</v>
      </c>
      <c r="BP166" s="19"/>
      <c r="BQ166" s="19"/>
      <c r="BR166">
        <v>160</v>
      </c>
      <c r="BS166" t="str">
        <f t="shared" si="40"/>
        <v>Neg</v>
      </c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>
        <v>160</v>
      </c>
      <c r="CK166" t="str">
        <f t="shared" si="41"/>
        <v>Neg</v>
      </c>
      <c r="CL166" s="19"/>
      <c r="CY166" s="19"/>
    </row>
    <row r="167" spans="2:103">
      <c r="B167">
        <v>161</v>
      </c>
      <c r="C167" s="11" t="str">
        <f t="shared" si="32"/>
        <v>No</v>
      </c>
      <c r="D167" s="11" t="str">
        <f t="shared" si="33"/>
        <v>No</v>
      </c>
      <c r="E167" s="13" t="str">
        <f t="shared" si="34"/>
        <v>No</v>
      </c>
      <c r="F167" s="41" t="str">
        <f t="shared" si="35"/>
        <v/>
      </c>
      <c r="G167" s="38"/>
      <c r="H167" s="38" t="str">
        <f t="shared" si="36"/>
        <v>No</v>
      </c>
      <c r="I167" s="38" t="str">
        <f t="shared" si="37"/>
        <v>No</v>
      </c>
      <c r="K167" s="39"/>
      <c r="L167" s="19"/>
      <c r="N167" s="18">
        <v>161</v>
      </c>
      <c r="O167" s="27"/>
      <c r="P167" s="27"/>
      <c r="Q167" s="27"/>
      <c r="R167" s="27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20"/>
      <c r="AH167">
        <v>161</v>
      </c>
      <c r="AI167" t="str">
        <f t="shared" si="38"/>
        <v>Neg</v>
      </c>
      <c r="AJ167" s="19"/>
      <c r="AL167" s="18">
        <v>213</v>
      </c>
      <c r="AM167" s="19">
        <v>66.444999999999993</v>
      </c>
      <c r="AN167" s="19">
        <v>2.462E-14</v>
      </c>
      <c r="AO167" s="19">
        <v>3</v>
      </c>
      <c r="AP167" s="19" t="s">
        <v>323</v>
      </c>
      <c r="AQ167" s="19" t="s">
        <v>11</v>
      </c>
      <c r="AR167" s="19" t="s">
        <v>470</v>
      </c>
      <c r="AS167" s="19" t="b">
        <v>0</v>
      </c>
      <c r="AT167" s="19" t="b">
        <v>0</v>
      </c>
      <c r="AU167" s="19" t="b">
        <v>1</v>
      </c>
      <c r="AV167" s="19" t="b">
        <v>0</v>
      </c>
      <c r="AW167" s="20">
        <v>1</v>
      </c>
      <c r="AX167" s="19"/>
      <c r="AY167" s="19"/>
      <c r="AZ167">
        <v>161</v>
      </c>
      <c r="BA167" t="str">
        <f t="shared" si="39"/>
        <v>Neg</v>
      </c>
      <c r="BB167" s="19"/>
      <c r="BD167" s="18">
        <v>225</v>
      </c>
      <c r="BE167" s="19">
        <v>25.515999999999998</v>
      </c>
      <c r="BF167" s="35">
        <v>2.8789999999999999E-6</v>
      </c>
      <c r="BG167" s="19">
        <v>2</v>
      </c>
      <c r="BH167" s="19" t="s">
        <v>629</v>
      </c>
      <c r="BI167" s="19" t="s">
        <v>11</v>
      </c>
      <c r="BJ167" s="19" t="s">
        <v>470</v>
      </c>
      <c r="BK167" s="19" t="b">
        <v>0</v>
      </c>
      <c r="BL167" s="19" t="b">
        <v>0</v>
      </c>
      <c r="BM167" s="19" t="b">
        <v>1</v>
      </c>
      <c r="BN167" s="19" t="b">
        <v>1</v>
      </c>
      <c r="BO167" s="20">
        <v>2</v>
      </c>
      <c r="BP167" s="19"/>
      <c r="BQ167" s="19"/>
      <c r="BR167">
        <v>161</v>
      </c>
      <c r="BS167" t="str">
        <f t="shared" si="40"/>
        <v>Neg</v>
      </c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>
        <v>161</v>
      </c>
      <c r="CK167" t="str">
        <f t="shared" si="41"/>
        <v>Neg</v>
      </c>
      <c r="CL167" s="19"/>
      <c r="CY167" s="19"/>
    </row>
    <row r="168" spans="2:103">
      <c r="B168">
        <v>162</v>
      </c>
      <c r="C168" s="11" t="str">
        <f t="shared" si="32"/>
        <v>No</v>
      </c>
      <c r="D168" s="11" t="str">
        <f t="shared" si="33"/>
        <v>No</v>
      </c>
      <c r="E168" s="13" t="str">
        <f t="shared" si="34"/>
        <v>No</v>
      </c>
      <c r="F168" s="41" t="str">
        <f t="shared" si="35"/>
        <v/>
      </c>
      <c r="G168" s="38"/>
      <c r="H168" s="38" t="str">
        <f t="shared" si="36"/>
        <v>No</v>
      </c>
      <c r="I168" s="38" t="str">
        <f t="shared" si="37"/>
        <v>No</v>
      </c>
      <c r="K168" s="39"/>
      <c r="L168" s="19"/>
      <c r="N168" s="18">
        <v>162</v>
      </c>
      <c r="O168" s="27"/>
      <c r="P168" s="27"/>
      <c r="Q168" s="27"/>
      <c r="R168" s="27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20"/>
      <c r="AH168">
        <v>162</v>
      </c>
      <c r="AI168" t="str">
        <f t="shared" si="38"/>
        <v>Neg</v>
      </c>
      <c r="AJ168" s="19"/>
      <c r="AL168" s="18"/>
      <c r="AM168" s="19"/>
      <c r="AN168" s="19"/>
      <c r="AO168" s="19"/>
      <c r="AP168" s="19" t="s">
        <v>324</v>
      </c>
      <c r="AQ168" s="19"/>
      <c r="AR168" s="19" t="s">
        <v>470</v>
      </c>
      <c r="AS168" s="19" t="s">
        <v>470</v>
      </c>
      <c r="AT168" s="19" t="s">
        <v>470</v>
      </c>
      <c r="AU168" s="19" t="s">
        <v>470</v>
      </c>
      <c r="AV168" s="19" t="s">
        <v>470</v>
      </c>
      <c r="AW168" s="20">
        <v>0</v>
      </c>
      <c r="AX168" s="19"/>
      <c r="AY168" s="19"/>
      <c r="AZ168">
        <v>162</v>
      </c>
      <c r="BA168" t="str">
        <f t="shared" si="39"/>
        <v>Neg</v>
      </c>
      <c r="BB168" s="19"/>
      <c r="BD168" s="18"/>
      <c r="BE168" s="19"/>
      <c r="BF168" s="35"/>
      <c r="BG168" s="19"/>
      <c r="BH168" s="19" t="s">
        <v>630</v>
      </c>
      <c r="BI168" s="19"/>
      <c r="BJ168" s="19" t="s">
        <v>470</v>
      </c>
      <c r="BK168" s="19" t="s">
        <v>470</v>
      </c>
      <c r="BL168" s="19" t="s">
        <v>470</v>
      </c>
      <c r="BM168" s="19" t="s">
        <v>470</v>
      </c>
      <c r="BN168" s="19" t="s">
        <v>470</v>
      </c>
      <c r="BO168" s="20">
        <v>0</v>
      </c>
      <c r="BP168" s="19"/>
      <c r="BQ168" s="19"/>
      <c r="BR168">
        <v>162</v>
      </c>
      <c r="BS168" t="str">
        <f t="shared" si="40"/>
        <v>Neg</v>
      </c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>
        <v>162</v>
      </c>
      <c r="CK168" t="str">
        <f t="shared" si="41"/>
        <v>Neg</v>
      </c>
      <c r="CL168" s="19"/>
      <c r="CY168" s="19"/>
    </row>
    <row r="169" spans="2:103">
      <c r="B169">
        <v>163</v>
      </c>
      <c r="C169" s="11" t="str">
        <f t="shared" si="32"/>
        <v>No</v>
      </c>
      <c r="D169" s="11" t="str">
        <f t="shared" si="33"/>
        <v>Yes</v>
      </c>
      <c r="E169" s="13" t="str">
        <f t="shared" si="34"/>
        <v>Yes</v>
      </c>
      <c r="F169" s="41">
        <f t="shared" si="35"/>
        <v>1.0319999999999999E-5</v>
      </c>
      <c r="G169" s="38"/>
      <c r="H169" s="38" t="str">
        <f t="shared" si="36"/>
        <v>No</v>
      </c>
      <c r="I169" s="38" t="str">
        <f t="shared" si="37"/>
        <v>Yes</v>
      </c>
      <c r="K169" s="39"/>
      <c r="L169" s="19"/>
      <c r="N169" s="18">
        <v>163</v>
      </c>
      <c r="O169" s="27"/>
      <c r="P169" s="27"/>
      <c r="Q169" s="27"/>
      <c r="R169" s="27"/>
      <c r="S169" s="19"/>
      <c r="T169" s="19"/>
      <c r="U169" s="19"/>
      <c r="V169" s="19"/>
      <c r="W169" s="19"/>
      <c r="X169" s="19"/>
      <c r="Y169" s="19"/>
      <c r="Z169" s="19"/>
      <c r="AA169" s="29">
        <v>163</v>
      </c>
      <c r="AB169" s="29">
        <v>25.835999999999999</v>
      </c>
      <c r="AC169" s="29">
        <v>1.0319999999999999E-5</v>
      </c>
      <c r="AD169" s="30">
        <v>3</v>
      </c>
      <c r="AH169">
        <v>163</v>
      </c>
      <c r="AI169" t="str">
        <f t="shared" si="38"/>
        <v>Neg</v>
      </c>
      <c r="AJ169" s="19"/>
      <c r="AL169" s="18">
        <v>214</v>
      </c>
      <c r="AM169" s="19">
        <v>50.875</v>
      </c>
      <c r="AN169" s="19">
        <v>9.8419999999999999E-13</v>
      </c>
      <c r="AO169" s="19">
        <v>1</v>
      </c>
      <c r="AP169" s="19" t="s">
        <v>325</v>
      </c>
      <c r="AQ169" s="19" t="s">
        <v>11</v>
      </c>
      <c r="AR169" s="19" t="s">
        <v>470</v>
      </c>
      <c r="AS169" s="19" t="s">
        <v>470</v>
      </c>
      <c r="AT169" s="19" t="s">
        <v>470</v>
      </c>
      <c r="AU169" s="19" t="s">
        <v>470</v>
      </c>
      <c r="AV169" s="19" t="s">
        <v>470</v>
      </c>
      <c r="AW169" s="20">
        <v>0</v>
      </c>
      <c r="AX169" s="19"/>
      <c r="AY169" s="19"/>
      <c r="AZ169">
        <v>163</v>
      </c>
      <c r="BA169" t="str">
        <f t="shared" si="39"/>
        <v>Pos</v>
      </c>
      <c r="BB169" s="19"/>
      <c r="BD169" s="18">
        <v>226</v>
      </c>
      <c r="BE169" s="19">
        <v>32.5</v>
      </c>
      <c r="BF169" s="35">
        <v>8.7629999999999998E-8</v>
      </c>
      <c r="BG169" s="19">
        <v>2</v>
      </c>
      <c r="BH169" s="19" t="s">
        <v>631</v>
      </c>
      <c r="BI169" s="19" t="s">
        <v>11</v>
      </c>
      <c r="BJ169" s="19" t="s">
        <v>470</v>
      </c>
      <c r="BK169" s="19" t="b">
        <v>0</v>
      </c>
      <c r="BL169" s="19" t="b">
        <v>0</v>
      </c>
      <c r="BM169" s="19" t="b">
        <v>1</v>
      </c>
      <c r="BN169" s="19" t="b">
        <v>1</v>
      </c>
      <c r="BO169" s="20">
        <v>2</v>
      </c>
      <c r="BP169" s="19"/>
      <c r="BQ169" s="19"/>
      <c r="BR169">
        <v>163</v>
      </c>
      <c r="BS169" t="str">
        <f t="shared" si="40"/>
        <v>Neg</v>
      </c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>
        <v>163</v>
      </c>
      <c r="CK169" t="str">
        <f t="shared" si="41"/>
        <v>Neg</v>
      </c>
      <c r="CL169" s="19"/>
      <c r="CY169" s="19"/>
    </row>
    <row r="170" spans="2:103">
      <c r="B170">
        <v>164</v>
      </c>
      <c r="C170" s="11" t="str">
        <f t="shared" si="32"/>
        <v>No</v>
      </c>
      <c r="D170" s="11" t="str">
        <f t="shared" si="33"/>
        <v>No</v>
      </c>
      <c r="E170" s="13" t="str">
        <f t="shared" si="34"/>
        <v>No</v>
      </c>
      <c r="F170" s="41" t="str">
        <f t="shared" si="35"/>
        <v/>
      </c>
      <c r="G170" s="38"/>
      <c r="H170" s="38" t="str">
        <f t="shared" si="36"/>
        <v>No</v>
      </c>
      <c r="I170" s="38" t="str">
        <f t="shared" si="37"/>
        <v>No</v>
      </c>
      <c r="K170" s="39"/>
      <c r="L170" s="19"/>
      <c r="N170" s="18">
        <v>164</v>
      </c>
      <c r="O170" s="27"/>
      <c r="P170" s="27"/>
      <c r="Q170" s="27"/>
      <c r="R170" s="27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20"/>
      <c r="AH170">
        <v>164</v>
      </c>
      <c r="AI170" t="str">
        <f t="shared" si="38"/>
        <v>Neg</v>
      </c>
      <c r="AJ170" s="19"/>
      <c r="AL170" s="18"/>
      <c r="AM170" s="19"/>
      <c r="AN170" s="19"/>
      <c r="AO170" s="19"/>
      <c r="AP170" s="19" t="s">
        <v>326</v>
      </c>
      <c r="AQ170" s="19"/>
      <c r="AR170" s="19" t="s">
        <v>470</v>
      </c>
      <c r="AS170" s="19" t="s">
        <v>470</v>
      </c>
      <c r="AT170" s="19" t="s">
        <v>470</v>
      </c>
      <c r="AU170" s="19" t="s">
        <v>470</v>
      </c>
      <c r="AV170" s="19" t="s">
        <v>470</v>
      </c>
      <c r="AW170" s="20">
        <v>0</v>
      </c>
      <c r="AX170" s="19"/>
      <c r="AY170" s="19"/>
      <c r="AZ170">
        <v>164</v>
      </c>
      <c r="BA170" t="str">
        <f t="shared" si="39"/>
        <v>Neg</v>
      </c>
      <c r="BB170" s="19"/>
      <c r="BD170" s="18"/>
      <c r="BE170" s="19"/>
      <c r="BF170" s="35"/>
      <c r="BG170" s="19"/>
      <c r="BH170" s="19" t="s">
        <v>632</v>
      </c>
      <c r="BI170" s="19"/>
      <c r="BJ170" s="19" t="s">
        <v>470</v>
      </c>
      <c r="BK170" s="19" t="s">
        <v>470</v>
      </c>
      <c r="BL170" s="19" t="s">
        <v>470</v>
      </c>
      <c r="BM170" s="19" t="s">
        <v>470</v>
      </c>
      <c r="BN170" s="19" t="s">
        <v>470</v>
      </c>
      <c r="BO170" s="20">
        <v>0</v>
      </c>
      <c r="BP170" s="19"/>
      <c r="BQ170" s="19"/>
      <c r="BR170">
        <v>164</v>
      </c>
      <c r="BS170" t="str">
        <f t="shared" si="40"/>
        <v>Neg</v>
      </c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>
        <v>164</v>
      </c>
      <c r="CK170" t="str">
        <f t="shared" si="41"/>
        <v>Neg</v>
      </c>
      <c r="CL170" s="19"/>
      <c r="CY170" s="19"/>
    </row>
    <row r="171" spans="2:103">
      <c r="B171">
        <v>165</v>
      </c>
      <c r="C171" s="11" t="str">
        <f t="shared" si="32"/>
        <v>No</v>
      </c>
      <c r="D171" s="11" t="str">
        <f t="shared" si="33"/>
        <v>No</v>
      </c>
      <c r="E171" s="13" t="str">
        <f t="shared" si="34"/>
        <v>No</v>
      </c>
      <c r="F171" s="41" t="str">
        <f t="shared" si="35"/>
        <v/>
      </c>
      <c r="G171" s="38"/>
      <c r="H171" s="38" t="str">
        <f t="shared" si="36"/>
        <v>No</v>
      </c>
      <c r="I171" s="38" t="str">
        <f t="shared" si="37"/>
        <v>No</v>
      </c>
      <c r="K171" s="39"/>
      <c r="L171" s="19"/>
      <c r="N171" s="18">
        <v>165</v>
      </c>
      <c r="O171" s="27"/>
      <c r="P171" s="27"/>
      <c r="Q171" s="27"/>
      <c r="R171" s="27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20"/>
      <c r="AH171">
        <v>165</v>
      </c>
      <c r="AI171" t="str">
        <f t="shared" si="38"/>
        <v>Neg</v>
      </c>
      <c r="AJ171" s="19"/>
      <c r="AL171" s="18">
        <v>216</v>
      </c>
      <c r="AM171" s="19">
        <v>7.343</v>
      </c>
      <c r="AN171" s="19">
        <v>6.7340000000000004E-3</v>
      </c>
      <c r="AO171" s="19">
        <v>1</v>
      </c>
      <c r="AP171" s="19" t="s">
        <v>308</v>
      </c>
      <c r="AQ171" s="19" t="s">
        <v>11</v>
      </c>
      <c r="AR171" s="19" t="s">
        <v>470</v>
      </c>
      <c r="AS171" s="19" t="s">
        <v>470</v>
      </c>
      <c r="AT171" s="19" t="s">
        <v>470</v>
      </c>
      <c r="AU171" s="19" t="s">
        <v>470</v>
      </c>
      <c r="AV171" s="19" t="s">
        <v>470</v>
      </c>
      <c r="AW171" s="20">
        <v>0</v>
      </c>
      <c r="AX171" s="19"/>
      <c r="AY171" s="19"/>
      <c r="AZ171">
        <v>165</v>
      </c>
      <c r="BA171" t="str">
        <f t="shared" si="39"/>
        <v>Neg</v>
      </c>
      <c r="BB171" s="19"/>
      <c r="BD171" s="18">
        <v>228</v>
      </c>
      <c r="BE171" s="19">
        <v>40.460999999999999</v>
      </c>
      <c r="BF171" s="35">
        <v>1.0270000000000001E-6</v>
      </c>
      <c r="BG171" s="19">
        <v>7</v>
      </c>
      <c r="BH171" s="19" t="s">
        <v>633</v>
      </c>
      <c r="BI171" s="19" t="s">
        <v>11</v>
      </c>
      <c r="BJ171" s="19" t="s">
        <v>470</v>
      </c>
      <c r="BK171" s="19" t="s">
        <v>470</v>
      </c>
      <c r="BL171" s="19" t="b">
        <v>0</v>
      </c>
      <c r="BM171" s="19" t="s">
        <v>470</v>
      </c>
      <c r="BN171" s="19" t="b">
        <v>1</v>
      </c>
      <c r="BO171" s="20">
        <v>1</v>
      </c>
      <c r="BP171" s="19"/>
      <c r="BQ171" s="19"/>
      <c r="BR171">
        <v>165</v>
      </c>
      <c r="BS171" t="str">
        <f t="shared" si="40"/>
        <v>Neg</v>
      </c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>
        <v>165</v>
      </c>
      <c r="CK171" t="str">
        <f t="shared" si="41"/>
        <v>Neg</v>
      </c>
      <c r="CL171" s="19"/>
      <c r="CY171" s="19"/>
    </row>
    <row r="172" spans="2:103">
      <c r="B172">
        <v>166</v>
      </c>
      <c r="C172" s="11" t="str">
        <f t="shared" si="32"/>
        <v>No</v>
      </c>
      <c r="D172" s="11" t="str">
        <f t="shared" si="33"/>
        <v>Yes</v>
      </c>
      <c r="E172" s="13" t="str">
        <f t="shared" si="34"/>
        <v>Yes</v>
      </c>
      <c r="F172" s="41">
        <f t="shared" si="35"/>
        <v>1.9E-6</v>
      </c>
      <c r="G172" s="38"/>
      <c r="H172" s="38" t="str">
        <f t="shared" si="36"/>
        <v>No</v>
      </c>
      <c r="I172" s="38" t="str">
        <f t="shared" si="37"/>
        <v>No</v>
      </c>
      <c r="K172" s="39"/>
      <c r="L172" s="19"/>
      <c r="N172" s="18">
        <v>166</v>
      </c>
      <c r="O172" s="27"/>
      <c r="P172" s="27"/>
      <c r="Q172" s="27"/>
      <c r="R172" s="27"/>
      <c r="S172" s="19"/>
      <c r="T172" s="19"/>
      <c r="U172" s="19"/>
      <c r="V172" s="19"/>
      <c r="W172" s="19"/>
      <c r="X172" s="19"/>
      <c r="Y172" s="19"/>
      <c r="Z172" s="19"/>
      <c r="AA172" s="29">
        <v>166</v>
      </c>
      <c r="AB172" s="29">
        <v>29.338999999999999</v>
      </c>
      <c r="AC172" s="29">
        <v>1.9E-6</v>
      </c>
      <c r="AD172" s="30">
        <v>3</v>
      </c>
      <c r="AH172">
        <v>166</v>
      </c>
      <c r="AI172" t="str">
        <f t="shared" si="38"/>
        <v>Neg</v>
      </c>
      <c r="AJ172" s="19"/>
      <c r="AL172" s="18"/>
      <c r="AM172" s="19"/>
      <c r="AN172" s="19"/>
      <c r="AO172" s="19"/>
      <c r="AP172" s="19" t="s">
        <v>279</v>
      </c>
      <c r="AQ172" s="19"/>
      <c r="AR172" s="19" t="s">
        <v>470</v>
      </c>
      <c r="AS172" s="19" t="s">
        <v>470</v>
      </c>
      <c r="AT172" s="19" t="s">
        <v>470</v>
      </c>
      <c r="AU172" s="19" t="s">
        <v>470</v>
      </c>
      <c r="AV172" s="19" t="s">
        <v>470</v>
      </c>
      <c r="AW172" s="20">
        <v>0</v>
      </c>
      <c r="AX172" s="19"/>
      <c r="AY172" s="19"/>
      <c r="AZ172">
        <v>166</v>
      </c>
      <c r="BA172" t="str">
        <f t="shared" si="39"/>
        <v>Neg</v>
      </c>
      <c r="BB172" s="19"/>
      <c r="BD172" s="18"/>
      <c r="BE172" s="19"/>
      <c r="BF172" s="35"/>
      <c r="BG172" s="19"/>
      <c r="BH172" s="19" t="s">
        <v>634</v>
      </c>
      <c r="BI172" s="19"/>
      <c r="BJ172" s="19" t="s">
        <v>470</v>
      </c>
      <c r="BK172" s="19" t="s">
        <v>470</v>
      </c>
      <c r="BL172" s="19" t="s">
        <v>470</v>
      </c>
      <c r="BM172" s="19" t="s">
        <v>470</v>
      </c>
      <c r="BN172" s="19" t="s">
        <v>470</v>
      </c>
      <c r="BO172" s="20">
        <v>0</v>
      </c>
      <c r="BP172" s="19"/>
      <c r="BQ172" s="19"/>
      <c r="BR172">
        <v>166</v>
      </c>
      <c r="BS172" t="str">
        <f t="shared" si="40"/>
        <v>Neg</v>
      </c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>
        <v>166</v>
      </c>
      <c r="CK172" t="str">
        <f t="shared" si="41"/>
        <v>Neg</v>
      </c>
      <c r="CL172" s="19"/>
      <c r="CY172" s="19"/>
    </row>
    <row r="173" spans="2:103">
      <c r="B173">
        <v>167</v>
      </c>
      <c r="C173" s="11" t="str">
        <f t="shared" si="32"/>
        <v>No</v>
      </c>
      <c r="D173" s="11" t="str">
        <f t="shared" si="33"/>
        <v>No</v>
      </c>
      <c r="E173" s="13" t="str">
        <f t="shared" si="34"/>
        <v>No</v>
      </c>
      <c r="F173" s="41" t="str">
        <f t="shared" si="35"/>
        <v/>
      </c>
      <c r="G173" s="38"/>
      <c r="H173" s="38" t="str">
        <f t="shared" si="36"/>
        <v>No</v>
      </c>
      <c r="I173" s="38" t="str">
        <f t="shared" si="37"/>
        <v>No</v>
      </c>
      <c r="K173" s="39"/>
      <c r="L173" s="19"/>
      <c r="N173" s="18">
        <v>167</v>
      </c>
      <c r="O173" s="27"/>
      <c r="P173" s="27"/>
      <c r="Q173" s="27"/>
      <c r="R173" s="27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20"/>
      <c r="AH173">
        <v>167</v>
      </c>
      <c r="AI173" t="str">
        <f t="shared" si="38"/>
        <v>Neg</v>
      </c>
      <c r="AJ173" s="19"/>
      <c r="AL173" s="18">
        <v>217</v>
      </c>
      <c r="AM173" s="19">
        <v>59.271000000000001</v>
      </c>
      <c r="AN173" s="19">
        <v>1.374E-14</v>
      </c>
      <c r="AO173" s="19">
        <v>1</v>
      </c>
      <c r="AP173" s="19" t="s">
        <v>327</v>
      </c>
      <c r="AQ173" s="19" t="s">
        <v>11</v>
      </c>
      <c r="AR173" s="19" t="s">
        <v>470</v>
      </c>
      <c r="AS173" s="19" t="s">
        <v>470</v>
      </c>
      <c r="AT173" s="19" t="s">
        <v>470</v>
      </c>
      <c r="AU173" s="19" t="s">
        <v>470</v>
      </c>
      <c r="AV173" s="19" t="s">
        <v>470</v>
      </c>
      <c r="AW173" s="20">
        <v>0</v>
      </c>
      <c r="AX173" s="19"/>
      <c r="AY173" s="19"/>
      <c r="AZ173">
        <v>167</v>
      </c>
      <c r="BA173" t="str">
        <f t="shared" si="39"/>
        <v>Neg</v>
      </c>
      <c r="BB173" s="19"/>
      <c r="BD173" s="18">
        <v>232</v>
      </c>
      <c r="BE173" s="19">
        <v>54.539000000000001</v>
      </c>
      <c r="BF173" s="35">
        <v>4.0589999999999999E-11</v>
      </c>
      <c r="BG173" s="19">
        <v>4</v>
      </c>
      <c r="BH173" s="19" t="s">
        <v>635</v>
      </c>
      <c r="BI173" s="19" t="s">
        <v>11</v>
      </c>
      <c r="BJ173" s="19" t="s">
        <v>470</v>
      </c>
      <c r="BK173" s="19" t="s">
        <v>470</v>
      </c>
      <c r="BL173" s="19" t="s">
        <v>470</v>
      </c>
      <c r="BM173" s="19" t="s">
        <v>470</v>
      </c>
      <c r="BN173" s="19" t="s">
        <v>470</v>
      </c>
      <c r="BO173" s="20">
        <v>0</v>
      </c>
      <c r="BP173" s="19"/>
      <c r="BQ173" s="19"/>
      <c r="BR173">
        <v>167</v>
      </c>
      <c r="BS173" t="str">
        <f t="shared" si="40"/>
        <v>Neg</v>
      </c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>
        <v>167</v>
      </c>
      <c r="CK173" t="str">
        <f t="shared" si="41"/>
        <v>Neg</v>
      </c>
      <c r="CL173" s="19"/>
      <c r="CY173" s="19"/>
    </row>
    <row r="174" spans="2:103">
      <c r="B174">
        <v>168</v>
      </c>
      <c r="C174" s="11" t="str">
        <f t="shared" si="32"/>
        <v>No</v>
      </c>
      <c r="D174" s="11" t="str">
        <f t="shared" si="33"/>
        <v>Yes</v>
      </c>
      <c r="E174" s="13" t="str">
        <f t="shared" si="34"/>
        <v>Yes</v>
      </c>
      <c r="F174" s="41">
        <f t="shared" si="35"/>
        <v>2.3149999999999999E-8</v>
      </c>
      <c r="G174" s="38"/>
      <c r="H174" s="38" t="str">
        <f t="shared" si="36"/>
        <v>No</v>
      </c>
      <c r="I174" s="38" t="str">
        <f t="shared" si="37"/>
        <v>Yes</v>
      </c>
      <c r="K174" s="39"/>
      <c r="L174" s="19"/>
      <c r="N174" s="18">
        <v>168</v>
      </c>
      <c r="O174" s="27"/>
      <c r="P174" s="27"/>
      <c r="Q174" s="27"/>
      <c r="R174" s="27"/>
      <c r="S174" s="19"/>
      <c r="T174" s="19"/>
      <c r="U174" s="19"/>
      <c r="V174" s="19"/>
      <c r="W174" s="19"/>
      <c r="X174" s="19"/>
      <c r="Y174" s="19"/>
      <c r="Z174" s="19"/>
      <c r="AA174" s="29">
        <v>168</v>
      </c>
      <c r="AB174" s="29">
        <v>31.210999999999999</v>
      </c>
      <c r="AC174" s="29">
        <v>2.3149999999999999E-8</v>
      </c>
      <c r="AD174" s="30">
        <v>1</v>
      </c>
      <c r="AH174">
        <v>168</v>
      </c>
      <c r="AI174" t="str">
        <f t="shared" si="38"/>
        <v>Neg</v>
      </c>
      <c r="AJ174" s="19"/>
      <c r="AL174" s="18"/>
      <c r="AM174" s="19"/>
      <c r="AN174" s="19"/>
      <c r="AO174" s="19"/>
      <c r="AP174" s="19" t="s">
        <v>328</v>
      </c>
      <c r="AQ174" s="19"/>
      <c r="AR174" s="19" t="s">
        <v>470</v>
      </c>
      <c r="AS174" s="19" t="s">
        <v>470</v>
      </c>
      <c r="AT174" s="19" t="s">
        <v>470</v>
      </c>
      <c r="AU174" s="19" t="s">
        <v>470</v>
      </c>
      <c r="AV174" s="19" t="s">
        <v>470</v>
      </c>
      <c r="AW174" s="20">
        <v>0</v>
      </c>
      <c r="AX174" s="19"/>
      <c r="AY174" s="19"/>
      <c r="AZ174">
        <v>168</v>
      </c>
      <c r="BA174" t="str">
        <f t="shared" si="39"/>
        <v>Pos</v>
      </c>
      <c r="BB174" s="19"/>
      <c r="BD174" s="18"/>
      <c r="BE174" s="19"/>
      <c r="BF174" s="35"/>
      <c r="BG174" s="19"/>
      <c r="BH174" s="19" t="s">
        <v>636</v>
      </c>
      <c r="BI174" s="19"/>
      <c r="BJ174" s="19" t="s">
        <v>470</v>
      </c>
      <c r="BK174" s="19" t="s">
        <v>470</v>
      </c>
      <c r="BL174" s="19" t="s">
        <v>470</v>
      </c>
      <c r="BM174" s="19" t="s">
        <v>470</v>
      </c>
      <c r="BN174" s="19" t="s">
        <v>470</v>
      </c>
      <c r="BO174" s="20">
        <v>0</v>
      </c>
      <c r="BP174" s="19"/>
      <c r="BQ174" s="19"/>
      <c r="BR174">
        <v>168</v>
      </c>
      <c r="BS174" t="str">
        <f t="shared" si="40"/>
        <v>Neg</v>
      </c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>
        <v>168</v>
      </c>
      <c r="CK174" t="str">
        <f t="shared" si="41"/>
        <v>Neg</v>
      </c>
      <c r="CL174" s="19"/>
      <c r="CY174" s="19"/>
    </row>
    <row r="175" spans="2:103">
      <c r="B175">
        <v>169</v>
      </c>
      <c r="C175" s="11" t="str">
        <f t="shared" si="32"/>
        <v>Yes</v>
      </c>
      <c r="D175" s="11" t="str">
        <f t="shared" si="33"/>
        <v>Yes</v>
      </c>
      <c r="E175" s="13" t="str">
        <f t="shared" si="34"/>
        <v>No</v>
      </c>
      <c r="F175" s="41">
        <f t="shared" si="35"/>
        <v>6.4550000000000002E-4</v>
      </c>
      <c r="G175" s="38" t="s">
        <v>3</v>
      </c>
      <c r="H175" s="38" t="str">
        <f t="shared" si="36"/>
        <v>No</v>
      </c>
      <c r="I175" s="38" t="str">
        <f t="shared" si="37"/>
        <v>No</v>
      </c>
      <c r="K175" s="39"/>
      <c r="L175" s="19"/>
      <c r="N175" s="18">
        <v>169</v>
      </c>
      <c r="O175" s="33">
        <v>169</v>
      </c>
      <c r="P175" s="33">
        <v>6.1070000000000002</v>
      </c>
      <c r="Q175" s="33">
        <v>4.7190000000000003E-2</v>
      </c>
      <c r="R175" s="33">
        <v>2</v>
      </c>
      <c r="S175" s="32">
        <v>169</v>
      </c>
      <c r="T175" s="32">
        <v>12.973000000000001</v>
      </c>
      <c r="U175" s="32">
        <v>4.6940000000000003E-3</v>
      </c>
      <c r="V175" s="32">
        <v>3</v>
      </c>
      <c r="W175" s="19"/>
      <c r="X175" s="19"/>
      <c r="Y175" s="19"/>
      <c r="Z175" s="19"/>
      <c r="AA175" s="29">
        <v>169</v>
      </c>
      <c r="AB175" s="29">
        <v>17.190999999999999</v>
      </c>
      <c r="AC175" s="29">
        <v>6.4550000000000002E-4</v>
      </c>
      <c r="AD175" s="30">
        <v>3</v>
      </c>
      <c r="AH175">
        <v>169</v>
      </c>
      <c r="AI175" t="str">
        <f t="shared" si="38"/>
        <v>Neg</v>
      </c>
      <c r="AJ175" s="19"/>
      <c r="AL175" s="18">
        <v>219</v>
      </c>
      <c r="AM175" s="19">
        <v>16.420999999999999</v>
      </c>
      <c r="AN175" s="19">
        <v>2.7179999999999999E-4</v>
      </c>
      <c r="AO175" s="19">
        <v>2</v>
      </c>
      <c r="AP175" s="19" t="s">
        <v>329</v>
      </c>
      <c r="AQ175" s="19" t="s">
        <v>11</v>
      </c>
      <c r="AR175" s="19" t="s">
        <v>470</v>
      </c>
      <c r="AS175" s="19" t="s">
        <v>470</v>
      </c>
      <c r="AT175" s="19" t="s">
        <v>470</v>
      </c>
      <c r="AU175" s="19" t="s">
        <v>470</v>
      </c>
      <c r="AV175" s="19" t="s">
        <v>470</v>
      </c>
      <c r="AW175" s="20">
        <v>0</v>
      </c>
      <c r="AX175" s="19"/>
      <c r="AY175" s="19"/>
      <c r="AZ175">
        <v>169</v>
      </c>
      <c r="BA175" t="str">
        <f t="shared" si="39"/>
        <v>Neg</v>
      </c>
      <c r="BB175" s="19"/>
      <c r="BD175" s="18">
        <v>233</v>
      </c>
      <c r="BE175" s="19">
        <v>197.55699999999999</v>
      </c>
      <c r="BF175" s="35">
        <v>6.282E-40</v>
      </c>
      <c r="BG175" s="19">
        <v>6</v>
      </c>
      <c r="BH175" s="19" t="s">
        <v>637</v>
      </c>
      <c r="BI175" s="19" t="s">
        <v>11</v>
      </c>
      <c r="BJ175" s="19" t="s">
        <v>470</v>
      </c>
      <c r="BK175" s="19" t="s">
        <v>470</v>
      </c>
      <c r="BL175" s="19" t="s">
        <v>470</v>
      </c>
      <c r="BM175" s="19" t="s">
        <v>470</v>
      </c>
      <c r="BN175" s="19" t="s">
        <v>470</v>
      </c>
      <c r="BO175" s="20">
        <v>0</v>
      </c>
      <c r="BP175" s="19"/>
      <c r="BQ175" s="19"/>
      <c r="BR175">
        <v>169</v>
      </c>
      <c r="BS175" t="str">
        <f t="shared" si="40"/>
        <v>Neg</v>
      </c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>
        <v>169</v>
      </c>
      <c r="CK175" t="str">
        <f t="shared" si="41"/>
        <v>Neg</v>
      </c>
      <c r="CL175" s="19"/>
      <c r="CY175" s="19"/>
    </row>
    <row r="176" spans="2:103">
      <c r="B176">
        <v>170</v>
      </c>
      <c r="C176" s="11" t="str">
        <f t="shared" si="32"/>
        <v>No</v>
      </c>
      <c r="D176" s="11" t="str">
        <f t="shared" si="33"/>
        <v>No</v>
      </c>
      <c r="E176" s="13" t="str">
        <f t="shared" si="34"/>
        <v>No</v>
      </c>
      <c r="F176" s="41" t="str">
        <f t="shared" si="35"/>
        <v/>
      </c>
      <c r="G176" s="38"/>
      <c r="H176" s="38" t="str">
        <f t="shared" si="36"/>
        <v>No</v>
      </c>
      <c r="I176" s="38" t="str">
        <f t="shared" si="37"/>
        <v>No</v>
      </c>
      <c r="K176" s="39"/>
      <c r="L176" s="19"/>
      <c r="N176" s="18">
        <v>170</v>
      </c>
      <c r="O176" s="27"/>
      <c r="P176" s="27"/>
      <c r="Q176" s="27"/>
      <c r="R176" s="27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20"/>
      <c r="AH176">
        <v>170</v>
      </c>
      <c r="AI176" t="str">
        <f t="shared" si="38"/>
        <v>Neg</v>
      </c>
      <c r="AJ176" s="19"/>
      <c r="AL176" s="18"/>
      <c r="AM176" s="19"/>
      <c r="AN176" s="19"/>
      <c r="AO176" s="19"/>
      <c r="AP176" s="19" t="s">
        <v>233</v>
      </c>
      <c r="AQ176" s="19"/>
      <c r="AR176" s="19" t="s">
        <v>470</v>
      </c>
      <c r="AS176" s="19" t="s">
        <v>470</v>
      </c>
      <c r="AT176" s="19" t="s">
        <v>470</v>
      </c>
      <c r="AU176" s="19" t="s">
        <v>470</v>
      </c>
      <c r="AV176" s="19" t="s">
        <v>470</v>
      </c>
      <c r="AW176" s="20">
        <v>0</v>
      </c>
      <c r="AX176" s="19"/>
      <c r="AY176" s="19"/>
      <c r="AZ176">
        <v>170</v>
      </c>
      <c r="BA176" t="str">
        <f t="shared" si="39"/>
        <v>Neg</v>
      </c>
      <c r="BB176" s="19"/>
      <c r="BD176" s="18"/>
      <c r="BE176" s="19"/>
      <c r="BF176" s="35"/>
      <c r="BG176" s="19"/>
      <c r="BH176" s="19" t="s">
        <v>638</v>
      </c>
      <c r="BI176" s="19"/>
      <c r="BJ176" s="19" t="s">
        <v>470</v>
      </c>
      <c r="BK176" s="19" t="s">
        <v>470</v>
      </c>
      <c r="BL176" s="19" t="s">
        <v>470</v>
      </c>
      <c r="BM176" s="19" t="s">
        <v>470</v>
      </c>
      <c r="BN176" s="19" t="s">
        <v>470</v>
      </c>
      <c r="BO176" s="20">
        <v>0</v>
      </c>
      <c r="BP176" s="19"/>
      <c r="BQ176" s="19"/>
      <c r="BR176">
        <v>170</v>
      </c>
      <c r="BS176" t="str">
        <f t="shared" si="40"/>
        <v>Neg</v>
      </c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>
        <v>170</v>
      </c>
      <c r="CK176" t="str">
        <f t="shared" si="41"/>
        <v>Neg</v>
      </c>
      <c r="CL176" s="19"/>
      <c r="CY176" s="19"/>
    </row>
    <row r="177" spans="2:103">
      <c r="B177">
        <v>171</v>
      </c>
      <c r="C177" s="11" t="str">
        <f t="shared" si="32"/>
        <v>No</v>
      </c>
      <c r="D177" s="11" t="str">
        <f t="shared" si="33"/>
        <v>No</v>
      </c>
      <c r="E177" s="13" t="str">
        <f t="shared" si="34"/>
        <v>No</v>
      </c>
      <c r="F177" s="41" t="str">
        <f t="shared" si="35"/>
        <v/>
      </c>
      <c r="G177" s="38"/>
      <c r="H177" s="38" t="str">
        <f t="shared" si="36"/>
        <v>No</v>
      </c>
      <c r="I177" s="38" t="str">
        <f t="shared" si="37"/>
        <v>No</v>
      </c>
      <c r="K177" s="39"/>
      <c r="L177" s="19"/>
      <c r="N177" s="18">
        <v>171</v>
      </c>
      <c r="O177" s="27"/>
      <c r="P177" s="27"/>
      <c r="Q177" s="27"/>
      <c r="R177" s="27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20"/>
      <c r="AH177">
        <v>171</v>
      </c>
      <c r="AI177" t="str">
        <f t="shared" si="38"/>
        <v>Neg</v>
      </c>
      <c r="AJ177" s="19"/>
      <c r="AL177" s="18">
        <v>220</v>
      </c>
      <c r="AM177" s="19">
        <v>56.856000000000002</v>
      </c>
      <c r="AN177" s="19">
        <v>4.6900000000000001E-14</v>
      </c>
      <c r="AO177" s="19">
        <v>1</v>
      </c>
      <c r="AP177" s="19" t="s">
        <v>330</v>
      </c>
      <c r="AQ177" s="19" t="s">
        <v>11</v>
      </c>
      <c r="AR177" s="19" t="s">
        <v>470</v>
      </c>
      <c r="AS177" s="19" t="s">
        <v>470</v>
      </c>
      <c r="AT177" s="19" t="s">
        <v>470</v>
      </c>
      <c r="AU177" s="19" t="s">
        <v>470</v>
      </c>
      <c r="AV177" s="19" t="s">
        <v>470</v>
      </c>
      <c r="AW177" s="20">
        <v>0</v>
      </c>
      <c r="AX177" s="19"/>
      <c r="AY177" s="19"/>
      <c r="AZ177">
        <v>171</v>
      </c>
      <c r="BA177" t="str">
        <f t="shared" si="39"/>
        <v>Neg</v>
      </c>
      <c r="BB177" s="19"/>
      <c r="BD177" s="18">
        <v>239</v>
      </c>
      <c r="BE177" s="19">
        <v>41.42</v>
      </c>
      <c r="BF177" s="35">
        <v>2.3929999999999998E-7</v>
      </c>
      <c r="BG177" s="19">
        <v>6</v>
      </c>
      <c r="BH177" s="19" t="s">
        <v>639</v>
      </c>
      <c r="BI177" s="19" t="s">
        <v>11</v>
      </c>
      <c r="BJ177" s="19" t="s">
        <v>470</v>
      </c>
      <c r="BK177" s="19" t="s">
        <v>470</v>
      </c>
      <c r="BL177" s="19" t="s">
        <v>470</v>
      </c>
      <c r="BM177" s="19" t="s">
        <v>470</v>
      </c>
      <c r="BN177" s="19" t="s">
        <v>470</v>
      </c>
      <c r="BO177" s="20">
        <v>0</v>
      </c>
      <c r="BP177" s="19"/>
      <c r="BQ177" s="19"/>
      <c r="BR177">
        <v>171</v>
      </c>
      <c r="BS177" t="str">
        <f t="shared" si="40"/>
        <v>Neg</v>
      </c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>
        <v>171</v>
      </c>
      <c r="CK177" t="str">
        <f t="shared" si="41"/>
        <v>Neg</v>
      </c>
      <c r="CL177" s="19"/>
      <c r="CY177" s="19"/>
    </row>
    <row r="178" spans="2:103">
      <c r="B178">
        <v>172</v>
      </c>
      <c r="C178" s="11" t="str">
        <f t="shared" si="32"/>
        <v>No</v>
      </c>
      <c r="D178" s="11" t="str">
        <f t="shared" si="33"/>
        <v>Yes</v>
      </c>
      <c r="E178" s="13" t="str">
        <f t="shared" si="34"/>
        <v>No</v>
      </c>
      <c r="F178" s="41">
        <f t="shared" si="35"/>
        <v>1.5599999999999999E-2</v>
      </c>
      <c r="G178" s="38"/>
      <c r="H178" s="38" t="str">
        <f t="shared" si="36"/>
        <v>No</v>
      </c>
      <c r="I178" s="38" t="str">
        <f t="shared" si="37"/>
        <v>Yes</v>
      </c>
      <c r="K178" s="39"/>
      <c r="L178" s="19"/>
      <c r="N178" s="18">
        <v>172</v>
      </c>
      <c r="O178" s="27"/>
      <c r="P178" s="27"/>
      <c r="Q178" s="27"/>
      <c r="R178" s="27"/>
      <c r="S178" s="32">
        <v>172</v>
      </c>
      <c r="T178" s="32">
        <v>7.9050000000000002</v>
      </c>
      <c r="U178" s="32">
        <v>4.802E-2</v>
      </c>
      <c r="V178" s="32">
        <v>3</v>
      </c>
      <c r="W178" s="19"/>
      <c r="X178" s="19"/>
      <c r="Y178" s="19"/>
      <c r="Z178" s="19"/>
      <c r="AA178" s="29">
        <v>172</v>
      </c>
      <c r="AB178" s="29">
        <v>15.676</v>
      </c>
      <c r="AC178" s="29">
        <v>1.5599999999999999E-2</v>
      </c>
      <c r="AD178" s="30">
        <v>6</v>
      </c>
      <c r="AH178">
        <v>172</v>
      </c>
      <c r="AI178" t="str">
        <f t="shared" si="38"/>
        <v>Neg</v>
      </c>
      <c r="AJ178" s="19"/>
      <c r="AL178" s="18"/>
      <c r="AM178" s="19"/>
      <c r="AN178" s="19"/>
      <c r="AO178" s="19"/>
      <c r="AP178" s="19" t="s">
        <v>331</v>
      </c>
      <c r="AQ178" s="19"/>
      <c r="AR178" s="19" t="s">
        <v>470</v>
      </c>
      <c r="AS178" s="19" t="s">
        <v>470</v>
      </c>
      <c r="AT178" s="19" t="s">
        <v>470</v>
      </c>
      <c r="AU178" s="19" t="s">
        <v>470</v>
      </c>
      <c r="AV178" s="19" t="s">
        <v>470</v>
      </c>
      <c r="AW178" s="20">
        <v>0</v>
      </c>
      <c r="AX178" s="19"/>
      <c r="AY178" s="19"/>
      <c r="AZ178">
        <v>172</v>
      </c>
      <c r="BA178" t="str">
        <f t="shared" si="39"/>
        <v>Pos</v>
      </c>
      <c r="BB178" s="19"/>
      <c r="BD178" s="18"/>
      <c r="BE178" s="19"/>
      <c r="BF178" s="35"/>
      <c r="BG178" s="19"/>
      <c r="BH178" s="19" t="s">
        <v>640</v>
      </c>
      <c r="BI178" s="19"/>
      <c r="BJ178" s="19" t="s">
        <v>470</v>
      </c>
      <c r="BK178" s="19" t="s">
        <v>470</v>
      </c>
      <c r="BL178" s="19" t="s">
        <v>470</v>
      </c>
      <c r="BM178" s="19" t="s">
        <v>470</v>
      </c>
      <c r="BN178" s="19" t="s">
        <v>470</v>
      </c>
      <c r="BO178" s="20">
        <v>0</v>
      </c>
      <c r="BP178" s="19"/>
      <c r="BQ178" s="19"/>
      <c r="BR178">
        <v>172</v>
      </c>
      <c r="BS178" t="str">
        <f t="shared" si="40"/>
        <v>Neg</v>
      </c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>
        <v>172</v>
      </c>
      <c r="CK178" t="str">
        <f t="shared" si="41"/>
        <v>Pos</v>
      </c>
      <c r="CL178" s="19"/>
      <c r="CY178" s="19"/>
    </row>
    <row r="179" spans="2:103">
      <c r="B179">
        <v>173</v>
      </c>
      <c r="C179" s="11" t="str">
        <f t="shared" si="32"/>
        <v>No</v>
      </c>
      <c r="D179" s="11" t="str">
        <f t="shared" si="33"/>
        <v>No</v>
      </c>
      <c r="E179" s="13" t="str">
        <f t="shared" si="34"/>
        <v>No</v>
      </c>
      <c r="F179" s="41" t="str">
        <f t="shared" si="35"/>
        <v/>
      </c>
      <c r="G179" s="38"/>
      <c r="H179" s="38" t="str">
        <f t="shared" si="36"/>
        <v>No</v>
      </c>
      <c r="I179" s="38" t="str">
        <f t="shared" si="37"/>
        <v>No</v>
      </c>
      <c r="K179" s="39"/>
      <c r="L179" s="19"/>
      <c r="N179" s="18">
        <v>173</v>
      </c>
      <c r="O179" s="27"/>
      <c r="P179" s="27"/>
      <c r="Q179" s="27"/>
      <c r="R179" s="27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20"/>
      <c r="AH179">
        <v>173</v>
      </c>
      <c r="AI179" t="str">
        <f t="shared" si="38"/>
        <v>Neg</v>
      </c>
      <c r="AJ179" s="19"/>
      <c r="AL179" s="18">
        <v>222</v>
      </c>
      <c r="AM179" s="19">
        <v>45.822000000000003</v>
      </c>
      <c r="AN179" s="19">
        <v>2.682E-9</v>
      </c>
      <c r="AO179" s="19">
        <v>4</v>
      </c>
      <c r="AP179" s="19" t="s">
        <v>332</v>
      </c>
      <c r="AQ179" s="19" t="s">
        <v>11</v>
      </c>
      <c r="AR179" s="19" t="s">
        <v>470</v>
      </c>
      <c r="AS179" s="19" t="s">
        <v>470</v>
      </c>
      <c r="AT179" s="19" t="s">
        <v>470</v>
      </c>
      <c r="AU179" s="19" t="s">
        <v>470</v>
      </c>
      <c r="AV179" s="19" t="s">
        <v>470</v>
      </c>
      <c r="AW179" s="20">
        <v>0</v>
      </c>
      <c r="AX179" s="19"/>
      <c r="AY179" s="19"/>
      <c r="AZ179">
        <v>173</v>
      </c>
      <c r="BA179" t="str">
        <f t="shared" si="39"/>
        <v>Neg</v>
      </c>
      <c r="BB179" s="19"/>
      <c r="BD179" s="18">
        <v>241</v>
      </c>
      <c r="BE179" s="19">
        <v>20.754000000000001</v>
      </c>
      <c r="BF179" s="35">
        <v>3.5419999999999999E-4</v>
      </c>
      <c r="BG179" s="19">
        <v>4</v>
      </c>
      <c r="BH179" s="19" t="s">
        <v>641</v>
      </c>
      <c r="BI179" s="19" t="s">
        <v>11</v>
      </c>
      <c r="BJ179" s="19" t="s">
        <v>470</v>
      </c>
      <c r="BK179" s="19" t="b">
        <v>0</v>
      </c>
      <c r="BL179" s="19" t="b">
        <v>0</v>
      </c>
      <c r="BM179" s="19" t="b">
        <v>1</v>
      </c>
      <c r="BN179" s="19" t="b">
        <v>1</v>
      </c>
      <c r="BO179" s="20">
        <v>2</v>
      </c>
      <c r="BP179" s="19"/>
      <c r="BQ179" s="19"/>
      <c r="BR179">
        <v>173</v>
      </c>
      <c r="BS179" t="str">
        <f t="shared" si="40"/>
        <v>Neg</v>
      </c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>
        <v>173</v>
      </c>
      <c r="CK179" t="str">
        <f t="shared" si="41"/>
        <v>Neg</v>
      </c>
      <c r="CL179" s="19"/>
      <c r="CY179" s="19"/>
    </row>
    <row r="180" spans="2:103">
      <c r="B180">
        <v>174</v>
      </c>
      <c r="C180" s="11" t="str">
        <f t="shared" si="32"/>
        <v>No</v>
      </c>
      <c r="D180" s="11" t="str">
        <f t="shared" si="33"/>
        <v>No</v>
      </c>
      <c r="E180" s="13" t="str">
        <f t="shared" si="34"/>
        <v>No</v>
      </c>
      <c r="F180" s="41" t="str">
        <f t="shared" si="35"/>
        <v/>
      </c>
      <c r="G180" s="38"/>
      <c r="H180" s="38" t="str">
        <f t="shared" si="36"/>
        <v>No</v>
      </c>
      <c r="I180" s="38" t="str">
        <f t="shared" si="37"/>
        <v>No</v>
      </c>
      <c r="K180" s="39"/>
      <c r="L180" s="19"/>
      <c r="N180" s="18">
        <v>174</v>
      </c>
      <c r="O180" s="27"/>
      <c r="P180" s="27"/>
      <c r="Q180" s="27"/>
      <c r="R180" s="27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20"/>
      <c r="AH180">
        <v>174</v>
      </c>
      <c r="AI180" t="str">
        <f t="shared" si="38"/>
        <v>Neg</v>
      </c>
      <c r="AJ180" s="19"/>
      <c r="AL180" s="18"/>
      <c r="AM180" s="19"/>
      <c r="AN180" s="19"/>
      <c r="AO180" s="19"/>
      <c r="AP180" s="19" t="s">
        <v>333</v>
      </c>
      <c r="AQ180" s="19"/>
      <c r="AR180" s="19" t="s">
        <v>470</v>
      </c>
      <c r="AS180" s="19" t="s">
        <v>470</v>
      </c>
      <c r="AT180" s="19" t="s">
        <v>470</v>
      </c>
      <c r="AU180" s="19" t="s">
        <v>470</v>
      </c>
      <c r="AV180" s="19" t="s">
        <v>470</v>
      </c>
      <c r="AW180" s="20">
        <v>0</v>
      </c>
      <c r="AX180" s="19"/>
      <c r="AY180" s="19"/>
      <c r="AZ180">
        <v>174</v>
      </c>
      <c r="BA180" t="str">
        <f t="shared" si="39"/>
        <v>Neg</v>
      </c>
      <c r="BB180" s="19"/>
      <c r="BD180" s="18"/>
      <c r="BE180" s="19"/>
      <c r="BF180" s="35"/>
      <c r="BG180" s="19"/>
      <c r="BH180" s="19" t="s">
        <v>642</v>
      </c>
      <c r="BI180" s="19"/>
      <c r="BJ180" s="19" t="s">
        <v>470</v>
      </c>
      <c r="BK180" s="19" t="s">
        <v>470</v>
      </c>
      <c r="BL180" s="19" t="s">
        <v>470</v>
      </c>
      <c r="BM180" s="19" t="s">
        <v>470</v>
      </c>
      <c r="BN180" s="19" t="s">
        <v>470</v>
      </c>
      <c r="BO180" s="20">
        <v>0</v>
      </c>
      <c r="BP180" s="19"/>
      <c r="BQ180" s="19"/>
      <c r="BR180">
        <v>174</v>
      </c>
      <c r="BS180" t="str">
        <f t="shared" si="40"/>
        <v>Neg</v>
      </c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>
        <v>174</v>
      </c>
      <c r="CK180" t="str">
        <f t="shared" si="41"/>
        <v>Neg</v>
      </c>
      <c r="CL180" s="19"/>
      <c r="CY180" s="19"/>
    </row>
    <row r="181" spans="2:103">
      <c r="B181">
        <v>175</v>
      </c>
      <c r="C181" s="11" t="str">
        <f t="shared" si="32"/>
        <v>No</v>
      </c>
      <c r="D181" s="11" t="str">
        <f t="shared" si="33"/>
        <v>No</v>
      </c>
      <c r="E181" s="13" t="str">
        <f t="shared" si="34"/>
        <v>No</v>
      </c>
      <c r="F181" s="41" t="str">
        <f t="shared" si="35"/>
        <v/>
      </c>
      <c r="G181" s="38"/>
      <c r="H181" s="38" t="str">
        <f t="shared" si="36"/>
        <v>No</v>
      </c>
      <c r="I181" s="38" t="str">
        <f t="shared" si="37"/>
        <v>No</v>
      </c>
      <c r="K181" s="39"/>
      <c r="L181" s="19"/>
      <c r="N181" s="18">
        <v>175</v>
      </c>
      <c r="O181" s="27"/>
      <c r="P181" s="27"/>
      <c r="Q181" s="27"/>
      <c r="R181" s="27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20"/>
      <c r="AH181">
        <v>175</v>
      </c>
      <c r="AI181" t="str">
        <f t="shared" si="38"/>
        <v>Neg</v>
      </c>
      <c r="AJ181" s="19"/>
      <c r="AL181" s="18">
        <v>224</v>
      </c>
      <c r="AM181" s="19">
        <v>63.758000000000003</v>
      </c>
      <c r="AN181" s="19">
        <v>1.4290000000000001E-14</v>
      </c>
      <c r="AO181" s="19">
        <v>2</v>
      </c>
      <c r="AP181" s="19" t="s">
        <v>334</v>
      </c>
      <c r="AQ181" s="19" t="s">
        <v>11</v>
      </c>
      <c r="AR181" s="19" t="s">
        <v>470</v>
      </c>
      <c r="AS181" s="19" t="s">
        <v>470</v>
      </c>
      <c r="AT181" s="19" t="s">
        <v>470</v>
      </c>
      <c r="AU181" s="19" t="s">
        <v>470</v>
      </c>
      <c r="AV181" s="19" t="s">
        <v>470</v>
      </c>
      <c r="AW181" s="20">
        <v>0</v>
      </c>
      <c r="AX181" s="19"/>
      <c r="AY181" s="19"/>
      <c r="AZ181">
        <v>175</v>
      </c>
      <c r="BA181" t="str">
        <f t="shared" si="39"/>
        <v>Neg</v>
      </c>
      <c r="BB181" s="19"/>
      <c r="BD181" s="18">
        <v>250</v>
      </c>
      <c r="BE181" s="19">
        <v>41.286000000000001</v>
      </c>
      <c r="BF181" s="35">
        <v>1.0830000000000001E-9</v>
      </c>
      <c r="BG181" s="19">
        <v>2</v>
      </c>
      <c r="BH181" s="19" t="s">
        <v>643</v>
      </c>
      <c r="BI181" s="19" t="s">
        <v>11</v>
      </c>
      <c r="BJ181" s="19" t="s">
        <v>470</v>
      </c>
      <c r="BK181" s="19" t="s">
        <v>470</v>
      </c>
      <c r="BL181" s="19" t="s">
        <v>470</v>
      </c>
      <c r="BM181" s="19" t="s">
        <v>470</v>
      </c>
      <c r="BN181" s="19" t="s">
        <v>470</v>
      </c>
      <c r="BO181" s="20">
        <v>0</v>
      </c>
      <c r="BP181" s="19"/>
      <c r="BQ181" s="19"/>
      <c r="BR181">
        <v>175</v>
      </c>
      <c r="BS181" t="str">
        <f t="shared" si="40"/>
        <v>Neg</v>
      </c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>
        <v>175</v>
      </c>
      <c r="CK181" t="str">
        <f t="shared" si="41"/>
        <v>Neg</v>
      </c>
      <c r="CL181" s="19"/>
      <c r="CY181" s="19"/>
    </row>
    <row r="182" spans="2:103">
      <c r="B182">
        <v>176</v>
      </c>
      <c r="C182" s="11" t="str">
        <f t="shared" si="32"/>
        <v>No</v>
      </c>
      <c r="D182" s="11" t="str">
        <f t="shared" si="33"/>
        <v>No</v>
      </c>
      <c r="E182" s="13" t="str">
        <f t="shared" si="34"/>
        <v>No</v>
      </c>
      <c r="F182" s="41" t="str">
        <f t="shared" si="35"/>
        <v/>
      </c>
      <c r="G182" s="38"/>
      <c r="H182" s="38" t="str">
        <f t="shared" si="36"/>
        <v>No</v>
      </c>
      <c r="I182" s="38" t="str">
        <f t="shared" si="37"/>
        <v>No</v>
      </c>
      <c r="K182" s="39"/>
      <c r="L182" s="19"/>
      <c r="N182" s="18">
        <v>176</v>
      </c>
      <c r="O182" s="27"/>
      <c r="P182" s="27"/>
      <c r="Q182" s="27"/>
      <c r="R182" s="27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20"/>
      <c r="AH182">
        <v>176</v>
      </c>
      <c r="AI182" t="str">
        <f t="shared" si="38"/>
        <v>Neg</v>
      </c>
      <c r="AJ182" s="19"/>
      <c r="AL182" s="18"/>
      <c r="AM182" s="19"/>
      <c r="AN182" s="19"/>
      <c r="AO182" s="19"/>
      <c r="AP182" s="19" t="s">
        <v>335</v>
      </c>
      <c r="AQ182" s="19"/>
      <c r="AR182" s="19" t="s">
        <v>470</v>
      </c>
      <c r="AS182" s="19" t="s">
        <v>470</v>
      </c>
      <c r="AT182" s="19" t="s">
        <v>470</v>
      </c>
      <c r="AU182" s="19" t="s">
        <v>470</v>
      </c>
      <c r="AV182" s="19" t="s">
        <v>470</v>
      </c>
      <c r="AW182" s="20">
        <v>0</v>
      </c>
      <c r="AX182" s="19"/>
      <c r="AY182" s="19"/>
      <c r="AZ182">
        <v>176</v>
      </c>
      <c r="BA182" t="str">
        <f t="shared" si="39"/>
        <v>Neg</v>
      </c>
      <c r="BB182" s="19"/>
      <c r="BD182" s="18"/>
      <c r="BE182" s="19"/>
      <c r="BF182" s="35"/>
      <c r="BG182" s="19"/>
      <c r="BH182" s="19" t="s">
        <v>644</v>
      </c>
      <c r="BI182" s="19"/>
      <c r="BJ182" s="19" t="s">
        <v>470</v>
      </c>
      <c r="BK182" s="19" t="s">
        <v>470</v>
      </c>
      <c r="BL182" s="19" t="s">
        <v>470</v>
      </c>
      <c r="BM182" s="19" t="s">
        <v>470</v>
      </c>
      <c r="BN182" s="19" t="s">
        <v>470</v>
      </c>
      <c r="BO182" s="20">
        <v>0</v>
      </c>
      <c r="BP182" s="19"/>
      <c r="BQ182" s="19"/>
      <c r="BR182">
        <v>176</v>
      </c>
      <c r="BS182" t="str">
        <f t="shared" si="40"/>
        <v>Neg</v>
      </c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>
        <v>176</v>
      </c>
      <c r="CK182" t="str">
        <f t="shared" si="41"/>
        <v>Neg</v>
      </c>
      <c r="CL182" s="19"/>
      <c r="CY182" s="19"/>
    </row>
    <row r="183" spans="2:103">
      <c r="B183">
        <v>177</v>
      </c>
      <c r="C183" s="11" t="str">
        <f t="shared" si="32"/>
        <v>Yes</v>
      </c>
      <c r="D183" s="11" t="str">
        <f t="shared" si="33"/>
        <v>Yes</v>
      </c>
      <c r="E183" s="13" t="str">
        <f t="shared" si="34"/>
        <v>Yes</v>
      </c>
      <c r="F183" s="41">
        <f t="shared" si="35"/>
        <v>5.1360000000000002E-23</v>
      </c>
      <c r="G183" s="38" t="s">
        <v>3</v>
      </c>
      <c r="H183" s="38" t="str">
        <f t="shared" si="36"/>
        <v>Yes</v>
      </c>
      <c r="I183" s="38" t="str">
        <f t="shared" si="37"/>
        <v>Yes</v>
      </c>
      <c r="K183" s="39"/>
      <c r="L183" s="19"/>
      <c r="N183" s="18">
        <v>177</v>
      </c>
      <c r="O183" s="33">
        <v>177</v>
      </c>
      <c r="P183" s="33">
        <v>51.436999999999998</v>
      </c>
      <c r="Q183" s="33">
        <v>7.3939999999999996E-13</v>
      </c>
      <c r="R183" s="33">
        <v>1</v>
      </c>
      <c r="S183" s="32">
        <v>177</v>
      </c>
      <c r="T183" s="32">
        <v>106.88500000000001</v>
      </c>
      <c r="U183" s="32">
        <v>5.1360000000000002E-23</v>
      </c>
      <c r="V183" s="32">
        <v>3</v>
      </c>
      <c r="W183" s="19"/>
      <c r="X183" s="19"/>
      <c r="Y183" s="19"/>
      <c r="Z183" s="19"/>
      <c r="AA183" s="29">
        <v>177</v>
      </c>
      <c r="AB183" s="29">
        <v>100.21899999999999</v>
      </c>
      <c r="AC183" s="29">
        <v>8.8370000000000003E-21</v>
      </c>
      <c r="AD183" s="30">
        <v>4</v>
      </c>
      <c r="AH183">
        <v>177</v>
      </c>
      <c r="AI183" t="str">
        <f t="shared" si="38"/>
        <v>Neg</v>
      </c>
      <c r="AJ183" s="19"/>
      <c r="AL183" s="18">
        <v>225</v>
      </c>
      <c r="AM183" s="19">
        <v>48.786000000000001</v>
      </c>
      <c r="AN183" s="19">
        <v>2.5479999999999999E-11</v>
      </c>
      <c r="AO183" s="19">
        <v>2</v>
      </c>
      <c r="AP183" s="19" t="s">
        <v>336</v>
      </c>
      <c r="AQ183" s="19" t="s">
        <v>11</v>
      </c>
      <c r="AR183" s="19" t="s">
        <v>470</v>
      </c>
      <c r="AS183" s="19" t="s">
        <v>470</v>
      </c>
      <c r="AT183" s="19" t="s">
        <v>470</v>
      </c>
      <c r="AU183" s="19" t="s">
        <v>470</v>
      </c>
      <c r="AV183" s="19" t="s">
        <v>470</v>
      </c>
      <c r="AW183" s="20">
        <v>0</v>
      </c>
      <c r="AX183" s="19"/>
      <c r="AY183" s="19"/>
      <c r="AZ183">
        <v>177</v>
      </c>
      <c r="BA183" t="str">
        <f t="shared" si="39"/>
        <v>Pos</v>
      </c>
      <c r="BB183" s="19"/>
      <c r="BD183" s="18">
        <v>251</v>
      </c>
      <c r="BE183" s="19">
        <v>45.805</v>
      </c>
      <c r="BF183" s="35">
        <v>6.2389999999999999E-10</v>
      </c>
      <c r="BG183" s="19">
        <v>3</v>
      </c>
      <c r="BH183" s="19" t="s">
        <v>645</v>
      </c>
      <c r="BI183" s="19" t="s">
        <v>11</v>
      </c>
      <c r="BJ183" s="19" t="s">
        <v>470</v>
      </c>
      <c r="BK183" s="19" t="s">
        <v>470</v>
      </c>
      <c r="BL183" s="19" t="s">
        <v>470</v>
      </c>
      <c r="BM183" s="19" t="s">
        <v>470</v>
      </c>
      <c r="BN183" s="19" t="s">
        <v>470</v>
      </c>
      <c r="BO183" s="20">
        <v>0</v>
      </c>
      <c r="BP183" s="19"/>
      <c r="BQ183" s="19"/>
      <c r="BR183">
        <v>177</v>
      </c>
      <c r="BS183" t="str">
        <f t="shared" si="40"/>
        <v>Neg</v>
      </c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>
        <v>177</v>
      </c>
      <c r="CK183" t="str">
        <f t="shared" si="41"/>
        <v>Neg</v>
      </c>
      <c r="CL183" s="19"/>
      <c r="CY183" s="19"/>
    </row>
    <row r="184" spans="2:103">
      <c r="B184">
        <v>178</v>
      </c>
      <c r="C184" s="11" t="str">
        <f t="shared" si="32"/>
        <v>Yes</v>
      </c>
      <c r="D184" s="11" t="str">
        <f t="shared" si="33"/>
        <v>Yes</v>
      </c>
      <c r="E184" s="13" t="str">
        <f t="shared" si="34"/>
        <v>Yes</v>
      </c>
      <c r="F184" s="41">
        <f t="shared" si="35"/>
        <v>2.4630000000000002E-13</v>
      </c>
      <c r="G184" s="38" t="s">
        <v>950</v>
      </c>
      <c r="H184" s="38" t="str">
        <f t="shared" si="36"/>
        <v>No</v>
      </c>
      <c r="I184" s="38" t="str">
        <f t="shared" si="37"/>
        <v>No</v>
      </c>
      <c r="K184" s="39"/>
      <c r="L184" s="19"/>
      <c r="N184" s="18">
        <v>178</v>
      </c>
      <c r="O184" s="33">
        <v>178</v>
      </c>
      <c r="P184" s="33">
        <v>21.443000000000001</v>
      </c>
      <c r="Q184" s="33">
        <v>2.2059999999999999E-5</v>
      </c>
      <c r="R184" s="33">
        <v>2</v>
      </c>
      <c r="S184" s="32">
        <v>178</v>
      </c>
      <c r="T184" s="32">
        <v>58.064</v>
      </c>
      <c r="U184" s="32">
        <v>2.4630000000000002E-13</v>
      </c>
      <c r="V184" s="32">
        <v>2</v>
      </c>
      <c r="W184" s="19"/>
      <c r="X184" s="19"/>
      <c r="Y184" s="19"/>
      <c r="Z184" s="19"/>
      <c r="AA184" s="29">
        <v>178</v>
      </c>
      <c r="AB184" s="29">
        <v>47.158000000000001</v>
      </c>
      <c r="AC184" s="29">
        <v>5.7509999999999997E-11</v>
      </c>
      <c r="AD184" s="30">
        <v>2</v>
      </c>
      <c r="AH184">
        <v>178</v>
      </c>
      <c r="AI184" t="str">
        <f t="shared" si="38"/>
        <v>Neg</v>
      </c>
      <c r="AJ184" s="19"/>
      <c r="AL184" s="18"/>
      <c r="AM184" s="19"/>
      <c r="AN184" s="19"/>
      <c r="AO184" s="19"/>
      <c r="AP184" s="19" t="s">
        <v>290</v>
      </c>
      <c r="AQ184" s="19"/>
      <c r="AR184" s="19" t="s">
        <v>470</v>
      </c>
      <c r="AS184" s="19" t="s">
        <v>470</v>
      </c>
      <c r="AT184" s="19" t="s">
        <v>470</v>
      </c>
      <c r="AU184" s="19" t="s">
        <v>470</v>
      </c>
      <c r="AV184" s="19" t="s">
        <v>470</v>
      </c>
      <c r="AW184" s="20">
        <v>0</v>
      </c>
      <c r="AX184" s="19"/>
      <c r="AY184" s="19"/>
      <c r="AZ184">
        <v>178</v>
      </c>
      <c r="BA184" t="str">
        <f t="shared" si="39"/>
        <v>Neg</v>
      </c>
      <c r="BB184" s="19"/>
      <c r="BD184" s="18"/>
      <c r="BE184" s="19"/>
      <c r="BF184" s="35"/>
      <c r="BG184" s="19"/>
      <c r="BH184" s="19" t="s">
        <v>646</v>
      </c>
      <c r="BI184" s="19"/>
      <c r="BJ184" s="19" t="s">
        <v>470</v>
      </c>
      <c r="BK184" s="19" t="s">
        <v>470</v>
      </c>
      <c r="BL184" s="19" t="s">
        <v>470</v>
      </c>
      <c r="BM184" s="19" t="s">
        <v>470</v>
      </c>
      <c r="BN184" s="19" t="s">
        <v>470</v>
      </c>
      <c r="BO184" s="20">
        <v>0</v>
      </c>
      <c r="BP184" s="19"/>
      <c r="BQ184" s="19"/>
      <c r="BR184">
        <v>178</v>
      </c>
      <c r="BS184" t="str">
        <f t="shared" si="40"/>
        <v>Neg</v>
      </c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>
        <v>178</v>
      </c>
      <c r="CK184" t="str">
        <f t="shared" si="41"/>
        <v>Neg</v>
      </c>
      <c r="CL184" s="19"/>
      <c r="CY184" s="19"/>
    </row>
    <row r="185" spans="2:103">
      <c r="B185">
        <v>179</v>
      </c>
      <c r="C185" s="11" t="str">
        <f t="shared" si="32"/>
        <v>Yes</v>
      </c>
      <c r="D185" s="11" t="str">
        <f t="shared" si="33"/>
        <v>Yes</v>
      </c>
      <c r="E185" s="13" t="str">
        <f t="shared" si="34"/>
        <v>Yes</v>
      </c>
      <c r="F185" s="41">
        <f t="shared" si="35"/>
        <v>5.7210000000000001E-24</v>
      </c>
      <c r="G185" s="38" t="s">
        <v>950</v>
      </c>
      <c r="H185" s="38" t="str">
        <f t="shared" si="36"/>
        <v>Yes</v>
      </c>
      <c r="I185" s="38" t="str">
        <f t="shared" si="37"/>
        <v>Yes</v>
      </c>
      <c r="K185" s="39"/>
      <c r="L185" s="19"/>
      <c r="N185" s="18">
        <v>179</v>
      </c>
      <c r="O185" s="33">
        <v>179</v>
      </c>
      <c r="P185" s="33">
        <v>33.447000000000003</v>
      </c>
      <c r="Q185" s="33">
        <v>5.4580000000000003E-8</v>
      </c>
      <c r="R185" s="33">
        <v>2</v>
      </c>
      <c r="S185" s="32">
        <v>179</v>
      </c>
      <c r="T185" s="32">
        <v>46.683</v>
      </c>
      <c r="U185" s="32">
        <v>4.0599999999999999E-10</v>
      </c>
      <c r="V185" s="32">
        <v>3</v>
      </c>
      <c r="W185" s="19"/>
      <c r="X185" s="19"/>
      <c r="Y185" s="19"/>
      <c r="Z185" s="19"/>
      <c r="AA185" s="29">
        <v>179</v>
      </c>
      <c r="AB185" s="29">
        <v>118.76900000000001</v>
      </c>
      <c r="AC185" s="29">
        <v>5.7210000000000001E-24</v>
      </c>
      <c r="AD185" s="30">
        <v>5</v>
      </c>
      <c r="AH185">
        <v>179</v>
      </c>
      <c r="AI185" t="str">
        <f t="shared" si="38"/>
        <v>Neg</v>
      </c>
      <c r="AJ185" s="19"/>
      <c r="AL185" s="18">
        <v>226</v>
      </c>
      <c r="AM185" s="19">
        <v>54.457999999999998</v>
      </c>
      <c r="AN185" s="19">
        <v>1.5879999999999999E-13</v>
      </c>
      <c r="AO185" s="19">
        <v>1</v>
      </c>
      <c r="AP185" s="19" t="s">
        <v>337</v>
      </c>
      <c r="AQ185" s="19" t="s">
        <v>11</v>
      </c>
      <c r="AR185" s="19" t="s">
        <v>470</v>
      </c>
      <c r="AS185" s="19" t="b">
        <v>0</v>
      </c>
      <c r="AT185" s="19" t="b">
        <v>0</v>
      </c>
      <c r="AU185" s="19" t="b">
        <v>0</v>
      </c>
      <c r="AV185" s="19" t="b">
        <v>0</v>
      </c>
      <c r="AW185" s="20">
        <v>0</v>
      </c>
      <c r="AX185" s="19"/>
      <c r="AY185" s="19"/>
      <c r="AZ185">
        <v>179</v>
      </c>
      <c r="BA185" t="str">
        <f t="shared" si="39"/>
        <v>Neg</v>
      </c>
      <c r="BB185" s="19"/>
      <c r="BD185" s="18">
        <v>252</v>
      </c>
      <c r="BE185" s="19">
        <v>63.008000000000003</v>
      </c>
      <c r="BF185" s="35">
        <v>2.9000000000000002E-12</v>
      </c>
      <c r="BG185" s="19">
        <v>5</v>
      </c>
      <c r="BH185" s="19" t="s">
        <v>647</v>
      </c>
      <c r="BI185" s="19" t="s">
        <v>11</v>
      </c>
      <c r="BJ185" s="19" t="s">
        <v>470</v>
      </c>
      <c r="BK185" s="19" t="b">
        <v>0</v>
      </c>
      <c r="BL185" s="19" t="b">
        <v>0</v>
      </c>
      <c r="BM185" s="19" t="b">
        <v>1</v>
      </c>
      <c r="BN185" s="19" t="b">
        <v>1</v>
      </c>
      <c r="BO185" s="20">
        <v>2</v>
      </c>
      <c r="BP185" s="19"/>
      <c r="BQ185" s="19"/>
      <c r="BR185">
        <v>179</v>
      </c>
      <c r="BS185" t="str">
        <f t="shared" si="40"/>
        <v>Neg</v>
      </c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>
        <v>179</v>
      </c>
      <c r="CK185" t="str">
        <f t="shared" si="41"/>
        <v>Pos</v>
      </c>
      <c r="CL185" s="19"/>
      <c r="CY185" s="19"/>
    </row>
    <row r="186" spans="2:103">
      <c r="B186">
        <v>180</v>
      </c>
      <c r="C186" s="11" t="str">
        <f t="shared" si="32"/>
        <v>No</v>
      </c>
      <c r="D186" s="11" t="str">
        <f t="shared" si="33"/>
        <v>Yes</v>
      </c>
      <c r="E186" s="13" t="str">
        <f t="shared" si="34"/>
        <v>Yes</v>
      </c>
      <c r="F186" s="41">
        <f t="shared" si="35"/>
        <v>3.6879999999999999E-5</v>
      </c>
      <c r="G186" s="38"/>
      <c r="H186" s="38" t="str">
        <f t="shared" si="36"/>
        <v>No</v>
      </c>
      <c r="I186" s="38" t="str">
        <f t="shared" si="37"/>
        <v>No</v>
      </c>
      <c r="K186" s="39"/>
      <c r="L186" s="19"/>
      <c r="N186" s="18">
        <v>180</v>
      </c>
      <c r="O186" s="27"/>
      <c r="P186" s="27"/>
      <c r="Q186" s="27"/>
      <c r="R186" s="27"/>
      <c r="S186" s="19"/>
      <c r="T186" s="19"/>
      <c r="U186" s="19"/>
      <c r="V186" s="19"/>
      <c r="W186" s="19"/>
      <c r="X186" s="19"/>
      <c r="Y186" s="19"/>
      <c r="Z186" s="19"/>
      <c r="AA186" s="29">
        <v>180</v>
      </c>
      <c r="AB186" s="29">
        <v>30.146000000000001</v>
      </c>
      <c r="AC186" s="29">
        <v>3.6879999999999999E-5</v>
      </c>
      <c r="AD186" s="30">
        <v>6</v>
      </c>
      <c r="AH186">
        <v>180</v>
      </c>
      <c r="AI186" t="str">
        <f t="shared" si="38"/>
        <v>Neg</v>
      </c>
      <c r="AJ186" s="19"/>
      <c r="AL186" s="18"/>
      <c r="AM186" s="19"/>
      <c r="AN186" s="19"/>
      <c r="AO186" s="19"/>
      <c r="AP186" s="19" t="s">
        <v>290</v>
      </c>
      <c r="AQ186" s="19"/>
      <c r="AR186" s="19" t="s">
        <v>470</v>
      </c>
      <c r="AS186" s="19" t="s">
        <v>470</v>
      </c>
      <c r="AT186" s="19" t="s">
        <v>470</v>
      </c>
      <c r="AU186" s="19" t="s">
        <v>470</v>
      </c>
      <c r="AV186" s="19" t="s">
        <v>470</v>
      </c>
      <c r="AW186" s="20">
        <v>0</v>
      </c>
      <c r="AX186" s="19"/>
      <c r="AY186" s="19"/>
      <c r="AZ186">
        <v>180</v>
      </c>
      <c r="BA186" t="str">
        <f t="shared" si="39"/>
        <v>Neg</v>
      </c>
      <c r="BB186" s="19"/>
      <c r="BD186" s="18"/>
      <c r="BE186" s="19"/>
      <c r="BF186" s="35"/>
      <c r="BG186" s="19"/>
      <c r="BH186" s="19" t="s">
        <v>648</v>
      </c>
      <c r="BI186" s="19"/>
      <c r="BJ186" s="19" t="s">
        <v>470</v>
      </c>
      <c r="BK186" s="19" t="s">
        <v>470</v>
      </c>
      <c r="BL186" s="19" t="s">
        <v>470</v>
      </c>
      <c r="BM186" s="19" t="s">
        <v>470</v>
      </c>
      <c r="BN186" s="19" t="s">
        <v>470</v>
      </c>
      <c r="BO186" s="20">
        <v>0</v>
      </c>
      <c r="BP186" s="19"/>
      <c r="BQ186" s="19"/>
      <c r="BR186">
        <v>180</v>
      </c>
      <c r="BS186" t="str">
        <f t="shared" si="40"/>
        <v>Neg</v>
      </c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>
        <v>180</v>
      </c>
      <c r="CK186" t="str">
        <f t="shared" si="41"/>
        <v>Neg</v>
      </c>
      <c r="CL186" s="19"/>
      <c r="CY186" s="19"/>
    </row>
    <row r="187" spans="2:103">
      <c r="B187">
        <v>181</v>
      </c>
      <c r="C187" s="11" t="str">
        <f t="shared" si="32"/>
        <v>Yes</v>
      </c>
      <c r="D187" s="11" t="str">
        <f t="shared" si="33"/>
        <v>Yes</v>
      </c>
      <c r="E187" s="13" t="str">
        <f t="shared" si="34"/>
        <v>No</v>
      </c>
      <c r="F187" s="41" t="str">
        <f t="shared" si="35"/>
        <v/>
      </c>
      <c r="G187" s="38" t="s">
        <v>950</v>
      </c>
      <c r="H187" s="38" t="str">
        <f t="shared" si="36"/>
        <v>Yes</v>
      </c>
      <c r="I187" s="38" t="str">
        <f t="shared" si="37"/>
        <v>Yes</v>
      </c>
      <c r="K187" s="39"/>
      <c r="L187" s="19"/>
      <c r="N187" s="18">
        <v>181</v>
      </c>
      <c r="O187" s="33">
        <v>181</v>
      </c>
      <c r="P187" s="33">
        <v>747.27300000000002</v>
      </c>
      <c r="Q187" s="33">
        <v>5.3930000000000003E-163</v>
      </c>
      <c r="R187" s="33">
        <v>2</v>
      </c>
      <c r="S187" s="32">
        <v>181</v>
      </c>
      <c r="T187" s="32">
        <v>1333.4449999999999</v>
      </c>
      <c r="U187" s="32">
        <v>8.1460000000000004E-289</v>
      </c>
      <c r="V187" s="32">
        <v>3</v>
      </c>
      <c r="W187" s="19"/>
      <c r="X187" s="19"/>
      <c r="Y187" s="19"/>
      <c r="Z187" s="19"/>
      <c r="AA187" s="29">
        <v>181</v>
      </c>
      <c r="AB187" s="29">
        <v>1741.683</v>
      </c>
      <c r="AC187" s="29">
        <v>0</v>
      </c>
      <c r="AD187" s="30">
        <v>4</v>
      </c>
      <c r="AH187">
        <v>181</v>
      </c>
      <c r="AI187" t="str">
        <f t="shared" si="38"/>
        <v>Neg</v>
      </c>
      <c r="AJ187" s="19"/>
      <c r="AL187" s="18">
        <v>228</v>
      </c>
      <c r="AM187" s="19">
        <v>63.357999999999997</v>
      </c>
      <c r="AN187" s="19">
        <v>2.4539999999999998E-12</v>
      </c>
      <c r="AO187" s="19">
        <v>5</v>
      </c>
      <c r="AP187" s="19" t="s">
        <v>338</v>
      </c>
      <c r="AQ187" s="19" t="s">
        <v>11</v>
      </c>
      <c r="AR187" s="19" t="s">
        <v>470</v>
      </c>
      <c r="AS187" s="19" t="s">
        <v>470</v>
      </c>
      <c r="AT187" s="19" t="s">
        <v>470</v>
      </c>
      <c r="AU187" s="19" t="s">
        <v>470</v>
      </c>
      <c r="AV187" s="19" t="s">
        <v>470</v>
      </c>
      <c r="AW187" s="20">
        <v>0</v>
      </c>
      <c r="AX187" s="19"/>
      <c r="AY187" s="19"/>
      <c r="AZ187">
        <v>181</v>
      </c>
      <c r="BA187" t="str">
        <f t="shared" si="39"/>
        <v>Neg</v>
      </c>
      <c r="BB187" s="19"/>
      <c r="BD187" s="18">
        <v>253</v>
      </c>
      <c r="BE187" s="19">
        <v>33.220999999999997</v>
      </c>
      <c r="BF187" s="35">
        <v>2.8929999999999998E-7</v>
      </c>
      <c r="BG187" s="19">
        <v>3</v>
      </c>
      <c r="BH187" s="19" t="s">
        <v>649</v>
      </c>
      <c r="BI187" s="19" t="s">
        <v>11</v>
      </c>
      <c r="BJ187" s="19" t="s">
        <v>470</v>
      </c>
      <c r="BK187" s="19" t="b">
        <v>0</v>
      </c>
      <c r="BL187" s="19" t="b">
        <v>0</v>
      </c>
      <c r="BM187" s="19" t="b">
        <v>1</v>
      </c>
      <c r="BN187" s="19" t="b">
        <v>1</v>
      </c>
      <c r="BO187" s="20">
        <v>2</v>
      </c>
      <c r="BP187" s="19"/>
      <c r="BQ187" s="19"/>
      <c r="BR187">
        <v>181</v>
      </c>
      <c r="BS187" t="str">
        <f t="shared" si="40"/>
        <v>Neg</v>
      </c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>
        <v>181</v>
      </c>
      <c r="CK187" t="str">
        <f t="shared" si="41"/>
        <v>Pos</v>
      </c>
      <c r="CL187" s="19"/>
      <c r="CY187" s="19"/>
    </row>
    <row r="188" spans="2:103">
      <c r="B188">
        <v>182</v>
      </c>
      <c r="C188" s="11" t="str">
        <f t="shared" si="32"/>
        <v>No</v>
      </c>
      <c r="D188" s="11" t="str">
        <f t="shared" si="33"/>
        <v>No</v>
      </c>
      <c r="E188" s="13" t="str">
        <f t="shared" si="34"/>
        <v>No</v>
      </c>
      <c r="F188" s="41" t="str">
        <f t="shared" si="35"/>
        <v/>
      </c>
      <c r="G188" s="38"/>
      <c r="H188" s="38" t="str">
        <f t="shared" si="36"/>
        <v>No</v>
      </c>
      <c r="I188" s="38" t="str">
        <f t="shared" si="37"/>
        <v>No</v>
      </c>
      <c r="K188" s="39"/>
      <c r="L188" s="19"/>
      <c r="N188" s="18">
        <v>182</v>
      </c>
      <c r="O188" s="27"/>
      <c r="P188" s="27"/>
      <c r="Q188" s="27"/>
      <c r="R188" s="27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20"/>
      <c r="AH188">
        <v>182</v>
      </c>
      <c r="AI188" t="str">
        <f t="shared" si="38"/>
        <v>Neg</v>
      </c>
      <c r="AJ188" s="19"/>
      <c r="AL188" s="18"/>
      <c r="AM188" s="19"/>
      <c r="AN188" s="19"/>
      <c r="AO188" s="19"/>
      <c r="AP188" s="19" t="s">
        <v>339</v>
      </c>
      <c r="AQ188" s="19"/>
      <c r="AR188" s="19" t="s">
        <v>470</v>
      </c>
      <c r="AS188" s="19" t="s">
        <v>470</v>
      </c>
      <c r="AT188" s="19" t="s">
        <v>470</v>
      </c>
      <c r="AU188" s="19" t="s">
        <v>470</v>
      </c>
      <c r="AV188" s="19" t="s">
        <v>470</v>
      </c>
      <c r="AW188" s="20">
        <v>0</v>
      </c>
      <c r="AX188" s="19"/>
      <c r="AY188" s="19"/>
      <c r="AZ188">
        <v>182</v>
      </c>
      <c r="BA188" t="str">
        <f t="shared" si="39"/>
        <v>Neg</v>
      </c>
      <c r="BB188" s="19"/>
      <c r="BD188" s="18"/>
      <c r="BE188" s="19"/>
      <c r="BF188" s="35"/>
      <c r="BG188" s="19"/>
      <c r="BH188" s="19" t="s">
        <v>650</v>
      </c>
      <c r="BI188" s="19"/>
      <c r="BJ188" s="19" t="s">
        <v>470</v>
      </c>
      <c r="BK188" s="19" t="s">
        <v>470</v>
      </c>
      <c r="BL188" s="19" t="s">
        <v>470</v>
      </c>
      <c r="BM188" s="19" t="s">
        <v>470</v>
      </c>
      <c r="BN188" s="19" t="s">
        <v>470</v>
      </c>
      <c r="BO188" s="20">
        <v>0</v>
      </c>
      <c r="BP188" s="19"/>
      <c r="BQ188" s="19"/>
      <c r="BR188">
        <v>182</v>
      </c>
      <c r="BS188" t="str">
        <f t="shared" si="40"/>
        <v>Neg</v>
      </c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>
        <v>182</v>
      </c>
      <c r="CK188" t="str">
        <f t="shared" si="41"/>
        <v>Neg</v>
      </c>
      <c r="CL188" s="19"/>
      <c r="CY188" s="19"/>
    </row>
    <row r="189" spans="2:103">
      <c r="B189">
        <v>183</v>
      </c>
      <c r="C189" s="11" t="str">
        <f t="shared" si="32"/>
        <v>Yes</v>
      </c>
      <c r="D189" s="11" t="str">
        <f t="shared" si="33"/>
        <v>Yes</v>
      </c>
      <c r="E189" s="13" t="str">
        <f t="shared" si="34"/>
        <v>Yes</v>
      </c>
      <c r="F189" s="41">
        <f t="shared" si="35"/>
        <v>2.8089999999999998E-18</v>
      </c>
      <c r="G189" s="38" t="s">
        <v>950</v>
      </c>
      <c r="H189" s="38" t="str">
        <f t="shared" si="36"/>
        <v>No</v>
      </c>
      <c r="I189" s="38" t="str">
        <f t="shared" si="37"/>
        <v>No</v>
      </c>
      <c r="K189" s="39"/>
      <c r="L189" s="19"/>
      <c r="N189" s="18">
        <v>183</v>
      </c>
      <c r="O189" s="33">
        <v>183</v>
      </c>
      <c r="P189" s="33">
        <v>40.622</v>
      </c>
      <c r="Q189" s="33">
        <v>1.51E-9</v>
      </c>
      <c r="R189" s="33">
        <v>2</v>
      </c>
      <c r="S189" s="32">
        <v>183</v>
      </c>
      <c r="T189" s="32">
        <v>53.122</v>
      </c>
      <c r="U189" s="32">
        <v>8.0329999999999996E-11</v>
      </c>
      <c r="V189" s="32">
        <v>4</v>
      </c>
      <c r="W189" s="19"/>
      <c r="X189" s="19"/>
      <c r="Y189" s="19"/>
      <c r="Z189" s="19"/>
      <c r="AA189" s="29">
        <v>183</v>
      </c>
      <c r="AB189" s="29">
        <v>91.802000000000007</v>
      </c>
      <c r="AC189" s="29">
        <v>2.8089999999999998E-18</v>
      </c>
      <c r="AD189" s="30">
        <v>5</v>
      </c>
      <c r="AH189">
        <v>183</v>
      </c>
      <c r="AI189" t="str">
        <f t="shared" si="38"/>
        <v>Neg</v>
      </c>
      <c r="AJ189" s="19"/>
      <c r="AL189" s="18">
        <v>232</v>
      </c>
      <c r="AM189" s="19">
        <v>63.997999999999998</v>
      </c>
      <c r="AN189" s="19">
        <v>4.1819999999999997E-13</v>
      </c>
      <c r="AO189" s="19">
        <v>4</v>
      </c>
      <c r="AP189" s="19" t="s">
        <v>340</v>
      </c>
      <c r="AQ189" s="19" t="s">
        <v>11</v>
      </c>
      <c r="AR189" s="19" t="s">
        <v>470</v>
      </c>
      <c r="AS189" s="19" t="s">
        <v>470</v>
      </c>
      <c r="AT189" s="19" t="s">
        <v>470</v>
      </c>
      <c r="AU189" s="19" t="s">
        <v>470</v>
      </c>
      <c r="AV189" s="19" t="s">
        <v>470</v>
      </c>
      <c r="AW189" s="20">
        <v>0</v>
      </c>
      <c r="AX189" s="19"/>
      <c r="AY189" s="19"/>
      <c r="AZ189">
        <v>183</v>
      </c>
      <c r="BA189" t="str">
        <f t="shared" si="39"/>
        <v>Neg</v>
      </c>
      <c r="BB189" s="19"/>
      <c r="BD189" s="18">
        <v>256</v>
      </c>
      <c r="BE189" s="19">
        <v>29.984999999999999</v>
      </c>
      <c r="BF189" s="35">
        <v>3.0820000000000002E-7</v>
      </c>
      <c r="BG189" s="19">
        <v>2</v>
      </c>
      <c r="BH189" s="19" t="s">
        <v>651</v>
      </c>
      <c r="BI189" s="19" t="s">
        <v>11</v>
      </c>
      <c r="BJ189" s="19" t="s">
        <v>470</v>
      </c>
      <c r="BK189" s="19" t="b">
        <v>0</v>
      </c>
      <c r="BL189" s="19" t="b">
        <v>0</v>
      </c>
      <c r="BM189" s="19" t="b">
        <v>1</v>
      </c>
      <c r="BN189" s="19" t="b">
        <v>0</v>
      </c>
      <c r="BO189" s="20">
        <v>1</v>
      </c>
      <c r="BP189" s="19"/>
      <c r="BQ189" s="19"/>
      <c r="BR189">
        <v>183</v>
      </c>
      <c r="BS189" t="str">
        <f t="shared" si="40"/>
        <v>Neg</v>
      </c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>
        <v>183</v>
      </c>
      <c r="CK189" t="str">
        <f t="shared" si="41"/>
        <v>Neg</v>
      </c>
      <c r="CL189" s="19"/>
      <c r="CY189" s="19"/>
    </row>
    <row r="190" spans="2:103">
      <c r="B190">
        <v>184</v>
      </c>
      <c r="C190" s="11" t="str">
        <f t="shared" si="32"/>
        <v>No</v>
      </c>
      <c r="D190" s="11" t="str">
        <f t="shared" si="33"/>
        <v>No</v>
      </c>
      <c r="E190" s="13" t="str">
        <f t="shared" si="34"/>
        <v>No</v>
      </c>
      <c r="F190" s="41" t="str">
        <f t="shared" si="35"/>
        <v/>
      </c>
      <c r="G190" s="38"/>
      <c r="H190" s="38" t="str">
        <f t="shared" si="36"/>
        <v>No</v>
      </c>
      <c r="I190" s="38" t="str">
        <f t="shared" si="37"/>
        <v>No</v>
      </c>
      <c r="K190" s="39"/>
      <c r="L190" s="19"/>
      <c r="N190" s="18">
        <v>184</v>
      </c>
      <c r="O190" s="27"/>
      <c r="P190" s="27"/>
      <c r="Q190" s="27"/>
      <c r="R190" s="27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20"/>
      <c r="AH190">
        <v>184</v>
      </c>
      <c r="AI190" t="str">
        <f t="shared" si="38"/>
        <v>Neg</v>
      </c>
      <c r="AJ190" s="19"/>
      <c r="AL190" s="18"/>
      <c r="AM190" s="19"/>
      <c r="AN190" s="19"/>
      <c r="AO190" s="19"/>
      <c r="AP190" s="19" t="s">
        <v>213</v>
      </c>
      <c r="AQ190" s="19"/>
      <c r="AR190" s="19" t="s">
        <v>470</v>
      </c>
      <c r="AS190" s="19" t="s">
        <v>470</v>
      </c>
      <c r="AT190" s="19" t="s">
        <v>470</v>
      </c>
      <c r="AU190" s="19" t="s">
        <v>470</v>
      </c>
      <c r="AV190" s="19" t="s">
        <v>470</v>
      </c>
      <c r="AW190" s="20">
        <v>0</v>
      </c>
      <c r="AX190" s="19"/>
      <c r="AY190" s="19"/>
      <c r="AZ190">
        <v>184</v>
      </c>
      <c r="BA190" t="str">
        <f t="shared" si="39"/>
        <v>Neg</v>
      </c>
      <c r="BB190" s="19"/>
      <c r="BD190" s="18"/>
      <c r="BE190" s="19"/>
      <c r="BF190" s="35"/>
      <c r="BG190" s="19"/>
      <c r="BH190" s="19" t="s">
        <v>652</v>
      </c>
      <c r="BI190" s="19"/>
      <c r="BJ190" s="19" t="s">
        <v>470</v>
      </c>
      <c r="BK190" s="19" t="s">
        <v>470</v>
      </c>
      <c r="BL190" s="19" t="s">
        <v>470</v>
      </c>
      <c r="BM190" s="19" t="s">
        <v>470</v>
      </c>
      <c r="BN190" s="19" t="s">
        <v>470</v>
      </c>
      <c r="BO190" s="20">
        <v>0</v>
      </c>
      <c r="BP190" s="19"/>
      <c r="BQ190" s="19"/>
      <c r="BR190">
        <v>184</v>
      </c>
      <c r="BS190" t="str">
        <f t="shared" si="40"/>
        <v>Neg</v>
      </c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>
        <v>184</v>
      </c>
      <c r="CK190" t="str">
        <f t="shared" si="41"/>
        <v>Neg</v>
      </c>
      <c r="CL190" s="19"/>
      <c r="CY190" s="19"/>
    </row>
    <row r="191" spans="2:103">
      <c r="B191">
        <v>185</v>
      </c>
      <c r="C191" s="11" t="str">
        <f t="shared" si="32"/>
        <v>No</v>
      </c>
      <c r="D191" s="11" t="str">
        <f t="shared" si="33"/>
        <v>Yes</v>
      </c>
      <c r="E191" s="13" t="str">
        <f t="shared" si="34"/>
        <v>No</v>
      </c>
      <c r="F191" s="41">
        <f t="shared" si="35"/>
        <v>1.4420000000000001E-4</v>
      </c>
      <c r="G191" s="38"/>
      <c r="H191" s="38" t="str">
        <f t="shared" si="36"/>
        <v>No</v>
      </c>
      <c r="I191" s="38" t="str">
        <f t="shared" si="37"/>
        <v>No</v>
      </c>
      <c r="K191" s="39"/>
      <c r="L191" s="19"/>
      <c r="N191" s="18">
        <v>185</v>
      </c>
      <c r="O191" s="27"/>
      <c r="P191" s="27"/>
      <c r="Q191" s="27"/>
      <c r="R191" s="27"/>
      <c r="S191" s="19"/>
      <c r="T191" s="19"/>
      <c r="U191" s="19"/>
      <c r="V191" s="19"/>
      <c r="W191" s="19"/>
      <c r="X191" s="19"/>
      <c r="Y191" s="19"/>
      <c r="Z191" s="19"/>
      <c r="AA191" s="29">
        <v>185</v>
      </c>
      <c r="AB191" s="29">
        <v>14.446</v>
      </c>
      <c r="AC191" s="29">
        <v>1.4420000000000001E-4</v>
      </c>
      <c r="AD191" s="30">
        <v>1</v>
      </c>
      <c r="AH191">
        <v>185</v>
      </c>
      <c r="AI191" t="str">
        <f t="shared" si="38"/>
        <v>Neg</v>
      </c>
      <c r="AJ191" s="19"/>
      <c r="AL191" s="18">
        <v>233</v>
      </c>
      <c r="AM191" s="19">
        <v>110.32299999999999</v>
      </c>
      <c r="AN191" s="19">
        <v>3.5010000000000001E-22</v>
      </c>
      <c r="AO191" s="19">
        <v>5</v>
      </c>
      <c r="AP191" s="19" t="s">
        <v>341</v>
      </c>
      <c r="AQ191" s="19" t="s">
        <v>11</v>
      </c>
      <c r="AR191" s="19" t="s">
        <v>470</v>
      </c>
      <c r="AS191" s="19" t="s">
        <v>470</v>
      </c>
      <c r="AT191" s="19" t="s">
        <v>470</v>
      </c>
      <c r="AU191" s="19" t="s">
        <v>470</v>
      </c>
      <c r="AV191" s="19" t="s">
        <v>470</v>
      </c>
      <c r="AW191" s="20">
        <v>0</v>
      </c>
      <c r="AX191" s="19"/>
      <c r="AY191" s="19"/>
      <c r="AZ191">
        <v>185</v>
      </c>
      <c r="BA191" t="str">
        <f t="shared" si="39"/>
        <v>Neg</v>
      </c>
      <c r="BB191" s="19"/>
      <c r="BD191" s="18">
        <v>266</v>
      </c>
      <c r="BE191" s="19">
        <v>36.337000000000003</v>
      </c>
      <c r="BF191" s="35">
        <v>1.6600000000000001E-9</v>
      </c>
      <c r="BG191" s="19">
        <v>1</v>
      </c>
      <c r="BH191" s="19" t="s">
        <v>653</v>
      </c>
      <c r="BI191" s="19" t="s">
        <v>11</v>
      </c>
      <c r="BJ191" s="19" t="s">
        <v>470</v>
      </c>
      <c r="BK191" s="19" t="b">
        <v>0</v>
      </c>
      <c r="BL191" s="19" t="b">
        <v>0</v>
      </c>
      <c r="BM191" s="19" t="b">
        <v>1</v>
      </c>
      <c r="BN191" s="19" t="b">
        <v>1</v>
      </c>
      <c r="BO191" s="20">
        <v>2</v>
      </c>
      <c r="BP191" s="19"/>
      <c r="BQ191" s="19"/>
      <c r="BR191">
        <v>185</v>
      </c>
      <c r="BS191" t="str">
        <f t="shared" si="40"/>
        <v>Neg</v>
      </c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>
        <v>185</v>
      </c>
      <c r="CK191" t="str">
        <f t="shared" si="41"/>
        <v>Neg</v>
      </c>
      <c r="CL191" s="19"/>
      <c r="CY191" s="19"/>
    </row>
    <row r="192" spans="2:103">
      <c r="B192">
        <v>186</v>
      </c>
      <c r="C192" s="11" t="str">
        <f t="shared" si="32"/>
        <v>No</v>
      </c>
      <c r="D192" s="11" t="str">
        <f t="shared" si="33"/>
        <v>No</v>
      </c>
      <c r="E192" s="13" t="str">
        <f t="shared" si="34"/>
        <v>No</v>
      </c>
      <c r="F192" s="41" t="str">
        <f t="shared" si="35"/>
        <v/>
      </c>
      <c r="G192" s="38"/>
      <c r="H192" s="38" t="str">
        <f t="shared" si="36"/>
        <v>No</v>
      </c>
      <c r="I192" s="38" t="str">
        <f t="shared" si="37"/>
        <v>No</v>
      </c>
      <c r="K192" s="39"/>
      <c r="L192" s="19"/>
      <c r="N192" s="18">
        <v>186</v>
      </c>
      <c r="O192" s="27"/>
      <c r="P192" s="27"/>
      <c r="Q192" s="27"/>
      <c r="R192" s="27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20"/>
      <c r="AH192">
        <v>186</v>
      </c>
      <c r="AI192" t="str">
        <f t="shared" si="38"/>
        <v>Neg</v>
      </c>
      <c r="AJ192" s="19"/>
      <c r="AL192" s="18"/>
      <c r="AM192" s="19"/>
      <c r="AN192" s="19"/>
      <c r="AO192" s="19"/>
      <c r="AP192" s="19" t="s">
        <v>342</v>
      </c>
      <c r="AQ192" s="19"/>
      <c r="AR192" s="19" t="s">
        <v>470</v>
      </c>
      <c r="AS192" s="19" t="s">
        <v>470</v>
      </c>
      <c r="AT192" s="19" t="s">
        <v>470</v>
      </c>
      <c r="AU192" s="19" t="s">
        <v>470</v>
      </c>
      <c r="AV192" s="19" t="s">
        <v>470</v>
      </c>
      <c r="AW192" s="20">
        <v>0</v>
      </c>
      <c r="AX192" s="19"/>
      <c r="AY192" s="19"/>
      <c r="AZ192">
        <v>186</v>
      </c>
      <c r="BA192" t="str">
        <f t="shared" si="39"/>
        <v>Neg</v>
      </c>
      <c r="BB192" s="19"/>
      <c r="BD192" s="18"/>
      <c r="BE192" s="19"/>
      <c r="BF192" s="35"/>
      <c r="BG192" s="19"/>
      <c r="BH192" s="19" t="s">
        <v>522</v>
      </c>
      <c r="BI192" s="19"/>
      <c r="BJ192" s="19" t="s">
        <v>470</v>
      </c>
      <c r="BK192" s="19" t="s">
        <v>470</v>
      </c>
      <c r="BL192" s="19" t="s">
        <v>470</v>
      </c>
      <c r="BM192" s="19" t="s">
        <v>470</v>
      </c>
      <c r="BN192" s="19" t="s">
        <v>470</v>
      </c>
      <c r="BO192" s="20">
        <v>0</v>
      </c>
      <c r="BP192" s="19"/>
      <c r="BQ192" s="19"/>
      <c r="BR192">
        <v>186</v>
      </c>
      <c r="BS192" t="str">
        <f t="shared" si="40"/>
        <v>Neg</v>
      </c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>
        <v>186</v>
      </c>
      <c r="CK192" t="str">
        <f t="shared" si="41"/>
        <v>Neg</v>
      </c>
      <c r="CL192" s="19"/>
      <c r="CY192" s="19"/>
    </row>
    <row r="193" spans="2:103">
      <c r="B193">
        <v>187</v>
      </c>
      <c r="C193" s="11" t="str">
        <f t="shared" si="32"/>
        <v>No</v>
      </c>
      <c r="D193" s="11" t="str">
        <f t="shared" si="33"/>
        <v>No</v>
      </c>
      <c r="E193" s="13" t="str">
        <f t="shared" si="34"/>
        <v>No</v>
      </c>
      <c r="F193" s="41" t="str">
        <f t="shared" si="35"/>
        <v/>
      </c>
      <c r="G193" s="38"/>
      <c r="H193" s="38" t="str">
        <f t="shared" si="36"/>
        <v>No</v>
      </c>
      <c r="I193" s="38" t="str">
        <f t="shared" si="37"/>
        <v>No</v>
      </c>
      <c r="K193" s="39"/>
      <c r="L193" s="19"/>
      <c r="N193" s="18">
        <v>187</v>
      </c>
      <c r="O193" s="27"/>
      <c r="P193" s="27"/>
      <c r="Q193" s="27"/>
      <c r="R193" s="27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20"/>
      <c r="AH193">
        <v>187</v>
      </c>
      <c r="AI193" t="str">
        <f t="shared" si="38"/>
        <v>Neg</v>
      </c>
      <c r="AJ193" s="19"/>
      <c r="AL193" s="18">
        <v>239</v>
      </c>
      <c r="AM193" s="19">
        <v>68.091999999999999</v>
      </c>
      <c r="AN193" s="19">
        <v>2.5550000000000002E-13</v>
      </c>
      <c r="AO193" s="19">
        <v>5</v>
      </c>
      <c r="AP193" s="19" t="s">
        <v>343</v>
      </c>
      <c r="AQ193" s="19" t="s">
        <v>11</v>
      </c>
      <c r="AR193" s="19" t="s">
        <v>470</v>
      </c>
      <c r="AS193" s="19" t="b">
        <v>0</v>
      </c>
      <c r="AT193" s="19" t="s">
        <v>470</v>
      </c>
      <c r="AU193" s="19" t="b">
        <v>0</v>
      </c>
      <c r="AV193" s="19" t="s">
        <v>470</v>
      </c>
      <c r="AW193" s="20">
        <v>0</v>
      </c>
      <c r="AX193" s="19"/>
      <c r="AY193" s="19"/>
      <c r="AZ193">
        <v>187</v>
      </c>
      <c r="BA193" t="str">
        <f t="shared" si="39"/>
        <v>Neg</v>
      </c>
      <c r="BB193" s="19"/>
      <c r="BD193" s="18">
        <v>267</v>
      </c>
      <c r="BE193" s="19">
        <v>5.9329999999999998</v>
      </c>
      <c r="BF193" s="19">
        <v>1.486E-2</v>
      </c>
      <c r="BG193" s="19">
        <v>1</v>
      </c>
      <c r="BH193" s="19" t="s">
        <v>654</v>
      </c>
      <c r="BI193" s="19" t="s">
        <v>11</v>
      </c>
      <c r="BJ193" s="19" t="s">
        <v>470</v>
      </c>
      <c r="BK193" s="19" t="b">
        <v>0</v>
      </c>
      <c r="BL193" s="19" t="b">
        <v>0</v>
      </c>
      <c r="BM193" s="19" t="b">
        <v>1</v>
      </c>
      <c r="BN193" s="19" t="b">
        <v>1</v>
      </c>
      <c r="BO193" s="20">
        <v>2</v>
      </c>
      <c r="BP193" s="19"/>
      <c r="BQ193" s="19"/>
      <c r="BR193">
        <v>187</v>
      </c>
      <c r="BS193" t="str">
        <f t="shared" si="40"/>
        <v>Neg</v>
      </c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>
        <v>187</v>
      </c>
      <c r="CK193" t="str">
        <f t="shared" si="41"/>
        <v>Neg</v>
      </c>
      <c r="CL193" s="19"/>
      <c r="CY193" s="19"/>
    </row>
    <row r="194" spans="2:103">
      <c r="B194">
        <v>188</v>
      </c>
      <c r="C194" s="11" t="str">
        <f t="shared" si="32"/>
        <v>No</v>
      </c>
      <c r="D194" s="11" t="str">
        <f t="shared" si="33"/>
        <v>No</v>
      </c>
      <c r="E194" s="13" t="str">
        <f t="shared" si="34"/>
        <v>No</v>
      </c>
      <c r="F194" s="41" t="str">
        <f t="shared" si="35"/>
        <v/>
      </c>
      <c r="G194" s="38"/>
      <c r="H194" s="38" t="str">
        <f t="shared" si="36"/>
        <v>No</v>
      </c>
      <c r="I194" s="38" t="str">
        <f t="shared" si="37"/>
        <v>No</v>
      </c>
      <c r="K194" s="39"/>
      <c r="L194" s="19"/>
      <c r="N194" s="18">
        <v>188</v>
      </c>
      <c r="O194" s="27"/>
      <c r="P194" s="27"/>
      <c r="Q194" s="27"/>
      <c r="R194" s="27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20"/>
      <c r="AH194">
        <v>188</v>
      </c>
      <c r="AI194" t="str">
        <f t="shared" si="38"/>
        <v>Neg</v>
      </c>
      <c r="AJ194" s="19"/>
      <c r="AL194" s="18"/>
      <c r="AM194" s="19"/>
      <c r="AN194" s="19"/>
      <c r="AO194" s="19"/>
      <c r="AP194" s="19" t="s">
        <v>344</v>
      </c>
      <c r="AQ194" s="19"/>
      <c r="AR194" s="19" t="s">
        <v>470</v>
      </c>
      <c r="AS194" s="19" t="s">
        <v>470</v>
      </c>
      <c r="AT194" s="19" t="s">
        <v>470</v>
      </c>
      <c r="AU194" s="19" t="s">
        <v>470</v>
      </c>
      <c r="AV194" s="19" t="s">
        <v>470</v>
      </c>
      <c r="AW194" s="20">
        <v>0</v>
      </c>
      <c r="AX194" s="19"/>
      <c r="AY194" s="19"/>
      <c r="AZ194">
        <v>188</v>
      </c>
      <c r="BA194" t="str">
        <f t="shared" si="39"/>
        <v>Neg</v>
      </c>
      <c r="BB194" s="19"/>
      <c r="BD194" s="18"/>
      <c r="BE194" s="19"/>
      <c r="BF194" s="19"/>
      <c r="BG194" s="19"/>
      <c r="BH194" s="19" t="s">
        <v>655</v>
      </c>
      <c r="BI194" s="19"/>
      <c r="BJ194" s="19" t="s">
        <v>470</v>
      </c>
      <c r="BK194" s="19" t="s">
        <v>470</v>
      </c>
      <c r="BL194" s="19" t="s">
        <v>470</v>
      </c>
      <c r="BM194" s="19" t="s">
        <v>470</v>
      </c>
      <c r="BN194" s="19" t="s">
        <v>470</v>
      </c>
      <c r="BO194" s="20">
        <v>0</v>
      </c>
      <c r="BP194" s="19"/>
      <c r="BQ194" s="19"/>
      <c r="BR194">
        <v>188</v>
      </c>
      <c r="BS194" t="str">
        <f t="shared" si="40"/>
        <v>Neg</v>
      </c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>
        <v>188</v>
      </c>
      <c r="CK194" t="str">
        <f t="shared" si="41"/>
        <v>Neg</v>
      </c>
      <c r="CL194" s="19"/>
      <c r="CY194" s="19"/>
    </row>
    <row r="195" spans="2:103">
      <c r="B195">
        <v>189</v>
      </c>
      <c r="C195" s="11" t="str">
        <f t="shared" si="32"/>
        <v>No</v>
      </c>
      <c r="D195" s="11" t="str">
        <f t="shared" si="33"/>
        <v>No</v>
      </c>
      <c r="E195" s="13" t="str">
        <f t="shared" si="34"/>
        <v>No</v>
      </c>
      <c r="F195" s="41" t="str">
        <f t="shared" si="35"/>
        <v/>
      </c>
      <c r="G195" s="38"/>
      <c r="H195" s="38" t="str">
        <f t="shared" si="36"/>
        <v>No</v>
      </c>
      <c r="I195" s="38" t="str">
        <f t="shared" si="37"/>
        <v>No</v>
      </c>
      <c r="K195" s="39"/>
      <c r="L195" s="19"/>
      <c r="N195" s="18">
        <v>189</v>
      </c>
      <c r="O195" s="27"/>
      <c r="P195" s="27"/>
      <c r="Q195" s="27"/>
      <c r="R195" s="27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20"/>
      <c r="AH195">
        <v>189</v>
      </c>
      <c r="AI195" t="str">
        <f t="shared" si="38"/>
        <v>Neg</v>
      </c>
      <c r="AJ195" s="19"/>
      <c r="AL195" s="18">
        <v>241</v>
      </c>
      <c r="AM195" s="19">
        <v>62.418999999999997</v>
      </c>
      <c r="AN195" s="19">
        <v>8.9920000000000005E-13</v>
      </c>
      <c r="AO195" s="19">
        <v>4</v>
      </c>
      <c r="AP195" s="19" t="s">
        <v>345</v>
      </c>
      <c r="AQ195" s="19" t="s">
        <v>11</v>
      </c>
      <c r="AR195" s="19" t="s">
        <v>470</v>
      </c>
      <c r="AS195" s="19" t="s">
        <v>470</v>
      </c>
      <c r="AT195" s="19" t="s">
        <v>470</v>
      </c>
      <c r="AU195" s="19" t="s">
        <v>470</v>
      </c>
      <c r="AV195" s="19" t="s">
        <v>470</v>
      </c>
      <c r="AW195" s="20">
        <v>0</v>
      </c>
      <c r="AX195" s="19"/>
      <c r="AY195" s="19"/>
      <c r="AZ195">
        <v>189</v>
      </c>
      <c r="BA195" t="str">
        <f t="shared" si="39"/>
        <v>Neg</v>
      </c>
      <c r="BB195" s="19"/>
      <c r="BD195" s="18">
        <v>269</v>
      </c>
      <c r="BE195" s="19">
        <v>36.337000000000003</v>
      </c>
      <c r="BF195" s="35">
        <v>1.6600000000000001E-9</v>
      </c>
      <c r="BG195" s="19">
        <v>1</v>
      </c>
      <c r="BH195" s="19" t="s">
        <v>656</v>
      </c>
      <c r="BI195" s="19" t="s">
        <v>11</v>
      </c>
      <c r="BJ195" s="19" t="s">
        <v>470</v>
      </c>
      <c r="BK195" s="19" t="b">
        <v>0</v>
      </c>
      <c r="BL195" s="19" t="b">
        <v>0</v>
      </c>
      <c r="BM195" s="19" t="b">
        <v>1</v>
      </c>
      <c r="BN195" s="19" t="b">
        <v>1</v>
      </c>
      <c r="BO195" s="20">
        <v>2</v>
      </c>
      <c r="BP195" s="19"/>
      <c r="BQ195" s="19"/>
      <c r="BR195">
        <v>189</v>
      </c>
      <c r="BS195" t="str">
        <f t="shared" si="40"/>
        <v>Neg</v>
      </c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>
        <v>189</v>
      </c>
      <c r="CK195" t="str">
        <f t="shared" si="41"/>
        <v>Neg</v>
      </c>
      <c r="CL195" s="19"/>
      <c r="CY195" s="19"/>
    </row>
    <row r="196" spans="2:103">
      <c r="B196">
        <v>190</v>
      </c>
      <c r="C196" s="11" t="str">
        <f t="shared" si="32"/>
        <v>Yes</v>
      </c>
      <c r="D196" s="11" t="str">
        <f t="shared" si="33"/>
        <v>Yes</v>
      </c>
      <c r="E196" s="13" t="str">
        <f t="shared" si="34"/>
        <v>Yes</v>
      </c>
      <c r="F196" s="41">
        <f t="shared" si="35"/>
        <v>4.6199999999999998E-34</v>
      </c>
      <c r="G196" s="38" t="s">
        <v>950</v>
      </c>
      <c r="H196" s="38" t="str">
        <f t="shared" si="36"/>
        <v>Yes</v>
      </c>
      <c r="I196" s="38" t="str">
        <f t="shared" si="37"/>
        <v>Yes</v>
      </c>
      <c r="K196" s="39"/>
      <c r="L196" s="19"/>
      <c r="N196" s="18">
        <v>190</v>
      </c>
      <c r="O196" s="33">
        <v>190</v>
      </c>
      <c r="P196" s="33">
        <v>67.903999999999996</v>
      </c>
      <c r="Q196" s="33">
        <v>1.7159999999999999E-16</v>
      </c>
      <c r="R196" s="33">
        <v>1</v>
      </c>
      <c r="S196" s="32">
        <v>190</v>
      </c>
      <c r="T196" s="32">
        <v>148.053</v>
      </c>
      <c r="U196" s="32">
        <v>4.6199999999999998E-34</v>
      </c>
      <c r="V196" s="32">
        <v>1</v>
      </c>
      <c r="W196" s="19"/>
      <c r="X196" s="19"/>
      <c r="Y196" s="19"/>
      <c r="Z196" s="19"/>
      <c r="AA196" s="29">
        <v>190</v>
      </c>
      <c r="AB196" s="29">
        <v>117.842</v>
      </c>
      <c r="AC196" s="29">
        <v>1.8780000000000001E-27</v>
      </c>
      <c r="AD196" s="30">
        <v>1</v>
      </c>
      <c r="AH196">
        <v>190</v>
      </c>
      <c r="AI196" t="str">
        <f t="shared" si="38"/>
        <v>Neg</v>
      </c>
      <c r="AJ196" s="19"/>
      <c r="AL196" s="18"/>
      <c r="AM196" s="19"/>
      <c r="AN196" s="19"/>
      <c r="AO196" s="19"/>
      <c r="AP196" s="19" t="s">
        <v>346</v>
      </c>
      <c r="AQ196" s="19"/>
      <c r="AR196" s="19" t="s">
        <v>470</v>
      </c>
      <c r="AS196" s="19" t="s">
        <v>470</v>
      </c>
      <c r="AT196" s="19" t="s">
        <v>470</v>
      </c>
      <c r="AU196" s="19" t="s">
        <v>470</v>
      </c>
      <c r="AV196" s="19" t="s">
        <v>470</v>
      </c>
      <c r="AW196" s="20">
        <v>0</v>
      </c>
      <c r="AX196" s="19"/>
      <c r="AY196" s="19"/>
      <c r="AZ196">
        <v>190</v>
      </c>
      <c r="BA196" t="str">
        <f t="shared" si="39"/>
        <v>Neg</v>
      </c>
      <c r="BB196" s="19"/>
      <c r="BD196" s="18"/>
      <c r="BE196" s="19"/>
      <c r="BF196" s="35"/>
      <c r="BG196" s="19"/>
      <c r="BH196" s="19" t="s">
        <v>657</v>
      </c>
      <c r="BI196" s="19"/>
      <c r="BJ196" s="19" t="s">
        <v>470</v>
      </c>
      <c r="BK196" s="19" t="s">
        <v>470</v>
      </c>
      <c r="BL196" s="19" t="s">
        <v>470</v>
      </c>
      <c r="BM196" s="19" t="s">
        <v>470</v>
      </c>
      <c r="BN196" s="19" t="s">
        <v>470</v>
      </c>
      <c r="BO196" s="20">
        <v>0</v>
      </c>
      <c r="BP196" s="19"/>
      <c r="BQ196" s="19"/>
      <c r="BR196">
        <v>190</v>
      </c>
      <c r="BS196" t="str">
        <f t="shared" si="40"/>
        <v>Neg</v>
      </c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>
        <v>190</v>
      </c>
      <c r="CK196" t="str">
        <f t="shared" si="41"/>
        <v>Pos</v>
      </c>
      <c r="CL196" s="19"/>
      <c r="CY196" s="19"/>
    </row>
    <row r="197" spans="2:103">
      <c r="B197">
        <v>191</v>
      </c>
      <c r="C197" s="11" t="str">
        <f t="shared" si="32"/>
        <v>No</v>
      </c>
      <c r="D197" s="11" t="str">
        <f t="shared" si="33"/>
        <v>No</v>
      </c>
      <c r="E197" s="13" t="str">
        <f t="shared" si="34"/>
        <v>No</v>
      </c>
      <c r="F197" s="41" t="str">
        <f t="shared" si="35"/>
        <v/>
      </c>
      <c r="G197" s="38"/>
      <c r="H197" s="38" t="str">
        <f t="shared" si="36"/>
        <v>No</v>
      </c>
      <c r="I197" s="38" t="str">
        <f t="shared" si="37"/>
        <v>No</v>
      </c>
      <c r="K197" s="39"/>
      <c r="L197" s="19"/>
      <c r="N197" s="18">
        <v>191</v>
      </c>
      <c r="O197" s="27"/>
      <c r="P197" s="27"/>
      <c r="Q197" s="27"/>
      <c r="R197" s="27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20"/>
      <c r="AH197">
        <v>191</v>
      </c>
      <c r="AI197" t="str">
        <f t="shared" si="38"/>
        <v>Neg</v>
      </c>
      <c r="AJ197" s="19"/>
      <c r="AL197" s="18">
        <v>244</v>
      </c>
      <c r="AM197" s="19">
        <v>5.3490000000000002</v>
      </c>
      <c r="AN197" s="19">
        <v>2.0729999999999998E-2</v>
      </c>
      <c r="AO197" s="19">
        <v>1</v>
      </c>
      <c r="AP197" s="19" t="s">
        <v>347</v>
      </c>
      <c r="AQ197" s="19" t="s">
        <v>11</v>
      </c>
      <c r="AR197" s="19" t="s">
        <v>470</v>
      </c>
      <c r="AS197" s="19" t="b">
        <v>0</v>
      </c>
      <c r="AT197" s="19" t="s">
        <v>470</v>
      </c>
      <c r="AU197" s="19" t="b">
        <v>1</v>
      </c>
      <c r="AV197" s="19" t="s">
        <v>470</v>
      </c>
      <c r="AW197" s="20">
        <v>1</v>
      </c>
      <c r="AX197" s="19"/>
      <c r="AY197" s="19"/>
      <c r="AZ197">
        <v>191</v>
      </c>
      <c r="BA197" t="str">
        <f t="shared" si="39"/>
        <v>Neg</v>
      </c>
      <c r="BB197" s="19"/>
      <c r="BD197" s="18">
        <v>270</v>
      </c>
      <c r="BE197" s="19">
        <v>18.219000000000001</v>
      </c>
      <c r="BF197" s="35">
        <v>1.106E-4</v>
      </c>
      <c r="BG197" s="19">
        <v>2</v>
      </c>
      <c r="BH197" s="19" t="s">
        <v>658</v>
      </c>
      <c r="BI197" s="19" t="s">
        <v>11</v>
      </c>
      <c r="BJ197" s="19" t="s">
        <v>470</v>
      </c>
      <c r="BK197" s="19" t="s">
        <v>470</v>
      </c>
      <c r="BL197" s="19" t="s">
        <v>470</v>
      </c>
      <c r="BM197" s="19" t="s">
        <v>470</v>
      </c>
      <c r="BN197" s="19" t="s">
        <v>470</v>
      </c>
      <c r="BO197" s="20">
        <v>0</v>
      </c>
      <c r="BP197" s="19"/>
      <c r="BQ197" s="19"/>
      <c r="BR197">
        <v>191</v>
      </c>
      <c r="BS197" t="str">
        <f t="shared" si="40"/>
        <v>Neg</v>
      </c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>
        <v>191</v>
      </c>
      <c r="CK197" t="str">
        <f t="shared" si="41"/>
        <v>Neg</v>
      </c>
      <c r="CL197" s="19"/>
      <c r="CY197" s="19"/>
    </row>
    <row r="198" spans="2:103">
      <c r="B198">
        <v>192</v>
      </c>
      <c r="C198" s="11" t="str">
        <f t="shared" si="32"/>
        <v>No</v>
      </c>
      <c r="D198" s="11" t="str">
        <f t="shared" si="33"/>
        <v>Yes</v>
      </c>
      <c r="E198" s="13" t="str">
        <f t="shared" si="34"/>
        <v>No</v>
      </c>
      <c r="F198" s="41">
        <f t="shared" si="35"/>
        <v>2.988E-2</v>
      </c>
      <c r="G198" s="38"/>
      <c r="H198" s="38" t="str">
        <f t="shared" si="36"/>
        <v>No</v>
      </c>
      <c r="I198" s="38" t="str">
        <f t="shared" si="37"/>
        <v>No</v>
      </c>
      <c r="K198" s="39"/>
      <c r="L198" s="19"/>
      <c r="N198" s="18">
        <v>192</v>
      </c>
      <c r="O198" s="27"/>
      <c r="P198" s="27"/>
      <c r="Q198" s="27"/>
      <c r="R198" s="27"/>
      <c r="S198" s="19"/>
      <c r="T198" s="19"/>
      <c r="U198" s="19"/>
      <c r="V198" s="19"/>
      <c r="W198" s="19"/>
      <c r="X198" s="19"/>
      <c r="Y198" s="19"/>
      <c r="Z198" s="19"/>
      <c r="AA198" s="29">
        <v>192</v>
      </c>
      <c r="AB198" s="29">
        <v>7.0209999999999999</v>
      </c>
      <c r="AC198" s="29">
        <v>2.988E-2</v>
      </c>
      <c r="AD198" s="30">
        <v>2</v>
      </c>
      <c r="AH198">
        <v>192</v>
      </c>
      <c r="AI198" t="str">
        <f t="shared" si="38"/>
        <v>Neg</v>
      </c>
      <c r="AJ198" s="19"/>
      <c r="AL198" s="18"/>
      <c r="AM198" s="19"/>
      <c r="AN198" s="19"/>
      <c r="AO198" s="19"/>
      <c r="AP198" s="19" t="s">
        <v>348</v>
      </c>
      <c r="AQ198" s="19"/>
      <c r="AR198" s="19" t="s">
        <v>470</v>
      </c>
      <c r="AS198" s="19" t="s">
        <v>470</v>
      </c>
      <c r="AT198" s="19" t="s">
        <v>470</v>
      </c>
      <c r="AU198" s="19" t="s">
        <v>470</v>
      </c>
      <c r="AV198" s="19" t="s">
        <v>470</v>
      </c>
      <c r="AW198" s="20">
        <v>0</v>
      </c>
      <c r="AX198" s="19"/>
      <c r="AY198" s="19"/>
      <c r="AZ198">
        <v>192</v>
      </c>
      <c r="BA198" t="str">
        <f t="shared" si="39"/>
        <v>Neg</v>
      </c>
      <c r="BB198" s="19"/>
      <c r="BD198" s="18"/>
      <c r="BE198" s="19"/>
      <c r="BF198" s="35"/>
      <c r="BG198" s="19"/>
      <c r="BH198" s="19" t="s">
        <v>659</v>
      </c>
      <c r="BI198" s="19"/>
      <c r="BJ198" s="19" t="s">
        <v>470</v>
      </c>
      <c r="BK198" s="19" t="s">
        <v>470</v>
      </c>
      <c r="BL198" s="19" t="s">
        <v>470</v>
      </c>
      <c r="BM198" s="19" t="s">
        <v>470</v>
      </c>
      <c r="BN198" s="19" t="s">
        <v>470</v>
      </c>
      <c r="BO198" s="20">
        <v>0</v>
      </c>
      <c r="BP198" s="19"/>
      <c r="BQ198" s="19"/>
      <c r="BR198">
        <v>192</v>
      </c>
      <c r="BS198" t="str">
        <f t="shared" si="40"/>
        <v>Neg</v>
      </c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>
        <v>192</v>
      </c>
      <c r="CK198" t="str">
        <f t="shared" si="41"/>
        <v>Neg</v>
      </c>
      <c r="CL198" s="19"/>
      <c r="CY198" s="19"/>
    </row>
    <row r="199" spans="2:103">
      <c r="B199">
        <v>193</v>
      </c>
      <c r="C199" s="11" t="str">
        <f t="shared" si="32"/>
        <v>No</v>
      </c>
      <c r="D199" s="11" t="str">
        <f t="shared" si="33"/>
        <v>Yes</v>
      </c>
      <c r="E199" s="13" t="str">
        <f t="shared" si="34"/>
        <v>Yes</v>
      </c>
      <c r="F199" s="41">
        <f t="shared" si="35"/>
        <v>2.2950000000000001E-7</v>
      </c>
      <c r="G199" s="38"/>
      <c r="H199" s="38" t="str">
        <f t="shared" si="36"/>
        <v>No</v>
      </c>
      <c r="I199" s="38" t="str">
        <f t="shared" si="37"/>
        <v>No</v>
      </c>
      <c r="K199" s="39"/>
      <c r="L199" s="19"/>
      <c r="N199" s="18">
        <v>193</v>
      </c>
      <c r="O199" s="27"/>
      <c r="P199" s="27"/>
      <c r="Q199" s="27"/>
      <c r="R199" s="27"/>
      <c r="S199" s="19"/>
      <c r="T199" s="19"/>
      <c r="U199" s="19"/>
      <c r="V199" s="19"/>
      <c r="W199" s="19"/>
      <c r="X199" s="19"/>
      <c r="Y199" s="19"/>
      <c r="Z199" s="19"/>
      <c r="AA199" s="29">
        <v>193</v>
      </c>
      <c r="AB199" s="29">
        <v>33.697000000000003</v>
      </c>
      <c r="AC199" s="29">
        <v>2.2950000000000001E-7</v>
      </c>
      <c r="AD199" s="30">
        <v>3</v>
      </c>
      <c r="AH199">
        <v>193</v>
      </c>
      <c r="AI199" t="str">
        <f t="shared" si="38"/>
        <v>Neg</v>
      </c>
      <c r="AJ199" s="19"/>
      <c r="AL199" s="18">
        <v>249</v>
      </c>
      <c r="AM199" s="19">
        <v>5.3490000000000002</v>
      </c>
      <c r="AN199" s="19">
        <v>2.0729999999999998E-2</v>
      </c>
      <c r="AO199" s="19">
        <v>1</v>
      </c>
      <c r="AP199" s="19" t="s">
        <v>349</v>
      </c>
      <c r="AQ199" s="19" t="s">
        <v>11</v>
      </c>
      <c r="AR199" s="19" t="s">
        <v>470</v>
      </c>
      <c r="AS199" s="19" t="s">
        <v>470</v>
      </c>
      <c r="AT199" s="19" t="s">
        <v>470</v>
      </c>
      <c r="AU199" s="19" t="s">
        <v>470</v>
      </c>
      <c r="AV199" s="19" t="s">
        <v>470</v>
      </c>
      <c r="AW199" s="20">
        <v>0</v>
      </c>
      <c r="AX199" s="19"/>
      <c r="AY199" s="19"/>
      <c r="AZ199">
        <v>193</v>
      </c>
      <c r="BA199" t="str">
        <f t="shared" si="39"/>
        <v>Neg</v>
      </c>
      <c r="BB199" s="19"/>
      <c r="BD199" s="18">
        <v>273</v>
      </c>
      <c r="BE199" s="19">
        <v>20.864999999999998</v>
      </c>
      <c r="BF199" s="35">
        <v>1.1230000000000001E-4</v>
      </c>
      <c r="BG199" s="19">
        <v>3</v>
      </c>
      <c r="BH199" s="19" t="s">
        <v>660</v>
      </c>
      <c r="BI199" s="19" t="s">
        <v>11</v>
      </c>
      <c r="BJ199" s="19" t="s">
        <v>470</v>
      </c>
      <c r="BK199" s="19" t="s">
        <v>470</v>
      </c>
      <c r="BL199" s="19" t="s">
        <v>470</v>
      </c>
      <c r="BM199" s="19" t="s">
        <v>470</v>
      </c>
      <c r="BN199" s="19" t="s">
        <v>470</v>
      </c>
      <c r="BO199" s="20">
        <v>0</v>
      </c>
      <c r="BP199" s="19"/>
      <c r="BQ199" s="19"/>
      <c r="BR199">
        <v>193</v>
      </c>
      <c r="BS199" t="str">
        <f t="shared" si="40"/>
        <v>Neg</v>
      </c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>
        <v>193</v>
      </c>
      <c r="CK199" t="str">
        <f t="shared" si="41"/>
        <v>Neg</v>
      </c>
      <c r="CL199" s="19"/>
      <c r="CY199" s="19"/>
    </row>
    <row r="200" spans="2:103">
      <c r="B200">
        <v>194</v>
      </c>
      <c r="C200" s="11" t="str">
        <f t="shared" ref="C200:C263" si="42">IF(O200&lt;&gt;"","Yes","No")</f>
        <v>No</v>
      </c>
      <c r="D200" s="11" t="str">
        <f t="shared" ref="D200:D263" si="43">IF(O200&lt;&gt;"","Yes",IF(S200&lt;&gt;"","Yes",IF(W200&lt;&gt;"","Yes",IF(AA200&lt;&gt;"","Yes","No"))))</f>
        <v>No</v>
      </c>
      <c r="E200" s="13" t="str">
        <f t="shared" ref="E200:E263" si="44">IF(F200&lt;0.0000884956,"Yes","No")</f>
        <v>No</v>
      </c>
      <c r="F200" s="41" t="str">
        <f t="shared" ref="F200:F263" si="45">IF(MIN(AC200,Q200,U200,Y200)=0,"",MIN(AC200,Q200,U200,Y200))</f>
        <v/>
      </c>
      <c r="G200" s="38"/>
      <c r="H200" s="38" t="str">
        <f t="shared" ref="H200:H263" si="46">IF(ISNUMBER(MATCH(B200,$DE$7:$DE$53,0)),"Yes","No")</f>
        <v>No</v>
      </c>
      <c r="I200" s="38" t="str">
        <f t="shared" ref="I200:I263" si="47">IF(AI200&lt;&gt;"Neg","Yes",IF(BA200&lt;&gt;"Neg","Yes",IF(BS200&lt;&gt;"Neg","Yes",IF(CK200&lt;&gt;"Neg","Yes","No"))))</f>
        <v>No</v>
      </c>
      <c r="K200" s="39"/>
      <c r="L200" s="19"/>
      <c r="N200" s="18">
        <v>194</v>
      </c>
      <c r="O200" s="27"/>
      <c r="P200" s="27"/>
      <c r="Q200" s="27"/>
      <c r="R200" s="27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20"/>
      <c r="AH200">
        <v>194</v>
      </c>
      <c r="AI200" t="str">
        <f t="shared" ref="AI200:AI263" si="48">IF(ISNUMBER(MATCH(AH200,$AJ$7:$AJ$118,0)),"Pos","Neg")</f>
        <v>Neg</v>
      </c>
      <c r="AJ200" s="19"/>
      <c r="AL200" s="18"/>
      <c r="AM200" s="19"/>
      <c r="AN200" s="19"/>
      <c r="AO200" s="19"/>
      <c r="AP200" s="19" t="s">
        <v>201</v>
      </c>
      <c r="AQ200" s="19"/>
      <c r="AR200" s="19" t="s">
        <v>470</v>
      </c>
      <c r="AS200" s="19" t="s">
        <v>470</v>
      </c>
      <c r="AT200" s="19" t="s">
        <v>470</v>
      </c>
      <c r="AU200" s="19" t="s">
        <v>470</v>
      </c>
      <c r="AV200" s="19" t="s">
        <v>470</v>
      </c>
      <c r="AW200" s="20">
        <v>0</v>
      </c>
      <c r="AX200" s="19"/>
      <c r="AY200" s="19"/>
      <c r="AZ200">
        <v>194</v>
      </c>
      <c r="BA200" t="str">
        <f t="shared" ref="BA200:BA263" si="49">IF(ISNUMBER(MATCH(AZ200,$BB$7:$BB$118,0)),"Pos","Neg")</f>
        <v>Neg</v>
      </c>
      <c r="BB200" s="19"/>
      <c r="BD200" s="18"/>
      <c r="BE200" s="19"/>
      <c r="BF200" s="35"/>
      <c r="BG200" s="19"/>
      <c r="BH200" s="19" t="s">
        <v>661</v>
      </c>
      <c r="BI200" s="19"/>
      <c r="BJ200" s="19" t="s">
        <v>470</v>
      </c>
      <c r="BK200" s="19" t="s">
        <v>470</v>
      </c>
      <c r="BL200" s="19" t="s">
        <v>470</v>
      </c>
      <c r="BM200" s="19" t="s">
        <v>470</v>
      </c>
      <c r="BN200" s="19" t="s">
        <v>470</v>
      </c>
      <c r="BO200" s="20">
        <v>0</v>
      </c>
      <c r="BP200" s="19"/>
      <c r="BQ200" s="19"/>
      <c r="BR200">
        <v>194</v>
      </c>
      <c r="BS200" t="str">
        <f t="shared" ref="BS200:BS263" si="50">IF(ISNUMBER(MATCH(BR200,$BT$7:$BT$118,0)),"Pos","Neg")</f>
        <v>Neg</v>
      </c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>
        <v>194</v>
      </c>
      <c r="CK200" t="str">
        <f t="shared" ref="CK200:CK263" si="51">IF(ISNUMBER(MATCH(CJ200,$CL$7:$CL$118,0)),"Pos","Neg")</f>
        <v>Neg</v>
      </c>
      <c r="CL200" s="19"/>
      <c r="CY200" s="19"/>
    </row>
    <row r="201" spans="2:103">
      <c r="B201">
        <v>195</v>
      </c>
      <c r="C201" s="11" t="str">
        <f t="shared" si="42"/>
        <v>No</v>
      </c>
      <c r="D201" s="11" t="str">
        <f t="shared" si="43"/>
        <v>No</v>
      </c>
      <c r="E201" s="13" t="str">
        <f t="shared" si="44"/>
        <v>No</v>
      </c>
      <c r="F201" s="41" t="str">
        <f t="shared" si="45"/>
        <v/>
      </c>
      <c r="G201" s="38"/>
      <c r="H201" s="38" t="str">
        <f t="shared" si="46"/>
        <v>No</v>
      </c>
      <c r="I201" s="38" t="str">
        <f t="shared" si="47"/>
        <v>No</v>
      </c>
      <c r="K201" s="39"/>
      <c r="L201" s="19"/>
      <c r="N201" s="18">
        <v>195</v>
      </c>
      <c r="O201" s="27"/>
      <c r="P201" s="27"/>
      <c r="Q201" s="27"/>
      <c r="R201" s="27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20"/>
      <c r="AH201">
        <v>195</v>
      </c>
      <c r="AI201" t="str">
        <f t="shared" si="48"/>
        <v>Neg</v>
      </c>
      <c r="AJ201" s="19"/>
      <c r="AL201" s="18">
        <v>251</v>
      </c>
      <c r="AM201" s="19">
        <v>67.331000000000003</v>
      </c>
      <c r="AN201" s="19">
        <v>2.3950000000000001E-15</v>
      </c>
      <c r="AO201" s="19">
        <v>2</v>
      </c>
      <c r="AP201" s="19" t="s">
        <v>350</v>
      </c>
      <c r="AQ201" s="19" t="s">
        <v>11</v>
      </c>
      <c r="AR201" s="19" t="s">
        <v>470</v>
      </c>
      <c r="AS201" s="19" t="s">
        <v>470</v>
      </c>
      <c r="AT201" s="19" t="s">
        <v>470</v>
      </c>
      <c r="AU201" s="19" t="s">
        <v>470</v>
      </c>
      <c r="AV201" s="19" t="s">
        <v>470</v>
      </c>
      <c r="AW201" s="20">
        <v>0</v>
      </c>
      <c r="AX201" s="19"/>
      <c r="AY201" s="19"/>
      <c r="AZ201">
        <v>195</v>
      </c>
      <c r="BA201" t="str">
        <f t="shared" si="49"/>
        <v>Neg</v>
      </c>
      <c r="BB201" s="19"/>
      <c r="BD201" s="18">
        <v>274</v>
      </c>
      <c r="BE201" s="19">
        <v>28.937999999999999</v>
      </c>
      <c r="BF201" s="35">
        <v>2.3070000000000001E-6</v>
      </c>
      <c r="BG201" s="19">
        <v>3</v>
      </c>
      <c r="BH201" s="19" t="s">
        <v>662</v>
      </c>
      <c r="BI201" s="19" t="s">
        <v>11</v>
      </c>
      <c r="BJ201" s="19" t="s">
        <v>470</v>
      </c>
      <c r="BK201" s="19" t="s">
        <v>470</v>
      </c>
      <c r="BL201" s="19" t="s">
        <v>470</v>
      </c>
      <c r="BM201" s="19" t="s">
        <v>470</v>
      </c>
      <c r="BN201" s="19" t="s">
        <v>470</v>
      </c>
      <c r="BO201" s="20">
        <v>0</v>
      </c>
      <c r="BP201" s="19"/>
      <c r="BQ201" s="19"/>
      <c r="BR201">
        <v>195</v>
      </c>
      <c r="BS201" t="str">
        <f t="shared" si="50"/>
        <v>Neg</v>
      </c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>
        <v>195</v>
      </c>
      <c r="CK201" t="str">
        <f t="shared" si="51"/>
        <v>Neg</v>
      </c>
      <c r="CL201" s="19"/>
      <c r="CY201" s="19"/>
    </row>
    <row r="202" spans="2:103">
      <c r="B202">
        <v>196</v>
      </c>
      <c r="C202" s="11" t="str">
        <f t="shared" si="42"/>
        <v>No</v>
      </c>
      <c r="D202" s="11" t="str">
        <f t="shared" si="43"/>
        <v>Yes</v>
      </c>
      <c r="E202" s="13" t="str">
        <f t="shared" si="44"/>
        <v>Yes</v>
      </c>
      <c r="F202" s="41">
        <f t="shared" si="45"/>
        <v>8.9919999999999996E-10</v>
      </c>
      <c r="G202" s="38"/>
      <c r="H202" s="38" t="str">
        <f t="shared" si="46"/>
        <v>No</v>
      </c>
      <c r="I202" s="38" t="str">
        <f t="shared" si="47"/>
        <v>No</v>
      </c>
      <c r="K202" s="39"/>
      <c r="L202" s="19"/>
      <c r="N202" s="18">
        <v>196</v>
      </c>
      <c r="O202" s="27"/>
      <c r="P202" s="27"/>
      <c r="Q202" s="27"/>
      <c r="R202" s="27"/>
      <c r="S202" s="19"/>
      <c r="T202" s="19"/>
      <c r="U202" s="19"/>
      <c r="V202" s="19"/>
      <c r="W202" s="19"/>
      <c r="X202" s="19"/>
      <c r="Y202" s="19"/>
      <c r="Z202" s="19"/>
      <c r="AA202" s="29">
        <v>196</v>
      </c>
      <c r="AB202" s="29">
        <v>37.531999999999996</v>
      </c>
      <c r="AC202" s="29">
        <v>8.9919999999999996E-10</v>
      </c>
      <c r="AD202" s="30">
        <v>1</v>
      </c>
      <c r="AH202">
        <v>196</v>
      </c>
      <c r="AI202" t="str">
        <f t="shared" si="48"/>
        <v>Neg</v>
      </c>
      <c r="AJ202" s="19"/>
      <c r="AL202" s="18"/>
      <c r="AM202" s="19"/>
      <c r="AN202" s="19"/>
      <c r="AO202" s="19"/>
      <c r="AP202" s="19" t="s">
        <v>351</v>
      </c>
      <c r="AQ202" s="19"/>
      <c r="AR202" s="19" t="s">
        <v>470</v>
      </c>
      <c r="AS202" s="19" t="s">
        <v>470</v>
      </c>
      <c r="AT202" s="19" t="s">
        <v>470</v>
      </c>
      <c r="AU202" s="19" t="s">
        <v>470</v>
      </c>
      <c r="AV202" s="19" t="s">
        <v>470</v>
      </c>
      <c r="AW202" s="20">
        <v>0</v>
      </c>
      <c r="AX202" s="19"/>
      <c r="AY202" s="19"/>
      <c r="AZ202">
        <v>196</v>
      </c>
      <c r="BA202" t="str">
        <f t="shared" si="49"/>
        <v>Neg</v>
      </c>
      <c r="BB202" s="19"/>
      <c r="BD202" s="18"/>
      <c r="BE202" s="19"/>
      <c r="BF202" s="35"/>
      <c r="BG202" s="19"/>
      <c r="BH202" s="19" t="s">
        <v>663</v>
      </c>
      <c r="BI202" s="19"/>
      <c r="BJ202" s="19" t="s">
        <v>470</v>
      </c>
      <c r="BK202" s="19" t="s">
        <v>470</v>
      </c>
      <c r="BL202" s="19" t="s">
        <v>470</v>
      </c>
      <c r="BM202" s="19" t="s">
        <v>470</v>
      </c>
      <c r="BN202" s="19" t="s">
        <v>470</v>
      </c>
      <c r="BO202" s="20">
        <v>0</v>
      </c>
      <c r="BP202" s="19"/>
      <c r="BQ202" s="19"/>
      <c r="BR202">
        <v>196</v>
      </c>
      <c r="BS202" t="str">
        <f t="shared" si="50"/>
        <v>Neg</v>
      </c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>
        <v>196</v>
      </c>
      <c r="CK202" t="str">
        <f t="shared" si="51"/>
        <v>Neg</v>
      </c>
      <c r="CL202" s="19"/>
      <c r="CY202" s="19"/>
    </row>
    <row r="203" spans="2:103">
      <c r="B203">
        <v>197</v>
      </c>
      <c r="C203" s="11" t="str">
        <f t="shared" si="42"/>
        <v>No</v>
      </c>
      <c r="D203" s="11" t="str">
        <f t="shared" si="43"/>
        <v>No</v>
      </c>
      <c r="E203" s="13" t="str">
        <f t="shared" si="44"/>
        <v>No</v>
      </c>
      <c r="F203" s="41" t="str">
        <f t="shared" si="45"/>
        <v/>
      </c>
      <c r="G203" s="38"/>
      <c r="H203" s="38" t="str">
        <f t="shared" si="46"/>
        <v>No</v>
      </c>
      <c r="I203" s="38" t="str">
        <f t="shared" si="47"/>
        <v>No</v>
      </c>
      <c r="K203" s="39"/>
      <c r="L203" s="19"/>
      <c r="N203" s="18">
        <v>197</v>
      </c>
      <c r="O203" s="27"/>
      <c r="P203" s="27"/>
      <c r="Q203" s="27"/>
      <c r="R203" s="27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20"/>
      <c r="AH203">
        <v>197</v>
      </c>
      <c r="AI203" t="str">
        <f t="shared" si="48"/>
        <v>Neg</v>
      </c>
      <c r="AJ203" s="19"/>
      <c r="AL203" s="18">
        <v>252</v>
      </c>
      <c r="AM203" s="19">
        <v>34.426000000000002</v>
      </c>
      <c r="AN203" s="19">
        <v>3.3449999999999998E-8</v>
      </c>
      <c r="AO203" s="19">
        <v>2</v>
      </c>
      <c r="AP203" s="19" t="s">
        <v>352</v>
      </c>
      <c r="AQ203" s="19" t="s">
        <v>11</v>
      </c>
      <c r="AR203" s="19" t="s">
        <v>470</v>
      </c>
      <c r="AS203" s="19" t="s">
        <v>470</v>
      </c>
      <c r="AT203" s="19" t="s">
        <v>470</v>
      </c>
      <c r="AU203" s="19" t="s">
        <v>470</v>
      </c>
      <c r="AV203" s="19" t="s">
        <v>470</v>
      </c>
      <c r="AW203" s="20">
        <v>0</v>
      </c>
      <c r="AX203" s="19"/>
      <c r="AY203" s="19"/>
      <c r="AZ203">
        <v>197</v>
      </c>
      <c r="BA203" t="str">
        <f t="shared" si="49"/>
        <v>Neg</v>
      </c>
      <c r="BB203" s="19"/>
      <c r="BD203" s="18">
        <v>275</v>
      </c>
      <c r="BE203" s="19">
        <v>38.917000000000002</v>
      </c>
      <c r="BF203" s="35">
        <v>7.4290000000000001E-7</v>
      </c>
      <c r="BG203" s="19">
        <v>6</v>
      </c>
      <c r="BH203" s="19" t="s">
        <v>664</v>
      </c>
      <c r="BI203" s="19" t="s">
        <v>11</v>
      </c>
      <c r="BJ203" s="19" t="s">
        <v>470</v>
      </c>
      <c r="BK203" s="19" t="s">
        <v>470</v>
      </c>
      <c r="BL203" s="19" t="s">
        <v>470</v>
      </c>
      <c r="BM203" s="19" t="s">
        <v>470</v>
      </c>
      <c r="BN203" s="19" t="s">
        <v>470</v>
      </c>
      <c r="BO203" s="20">
        <v>0</v>
      </c>
      <c r="BP203" s="19"/>
      <c r="BQ203" s="19"/>
      <c r="BR203">
        <v>197</v>
      </c>
      <c r="BS203" t="str">
        <f t="shared" si="50"/>
        <v>Neg</v>
      </c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>
        <v>197</v>
      </c>
      <c r="CK203" t="str">
        <f t="shared" si="51"/>
        <v>Neg</v>
      </c>
      <c r="CL203" s="19"/>
      <c r="CY203" s="19"/>
    </row>
    <row r="204" spans="2:103">
      <c r="B204">
        <v>198</v>
      </c>
      <c r="C204" s="11" t="str">
        <f t="shared" si="42"/>
        <v>No</v>
      </c>
      <c r="D204" s="11" t="str">
        <f t="shared" si="43"/>
        <v>No</v>
      </c>
      <c r="E204" s="13" t="str">
        <f t="shared" si="44"/>
        <v>No</v>
      </c>
      <c r="F204" s="41" t="str">
        <f t="shared" si="45"/>
        <v/>
      </c>
      <c r="G204" s="38"/>
      <c r="H204" s="38" t="str">
        <f t="shared" si="46"/>
        <v>No</v>
      </c>
      <c r="I204" s="38" t="str">
        <f t="shared" si="47"/>
        <v>No</v>
      </c>
      <c r="K204" s="39"/>
      <c r="L204" s="19"/>
      <c r="N204" s="18">
        <v>198</v>
      </c>
      <c r="O204" s="27"/>
      <c r="P204" s="27"/>
      <c r="Q204" s="27"/>
      <c r="R204" s="27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20"/>
      <c r="AH204">
        <v>198</v>
      </c>
      <c r="AI204" t="str">
        <f t="shared" si="48"/>
        <v>Neg</v>
      </c>
      <c r="AJ204" s="19"/>
      <c r="AL204" s="18"/>
      <c r="AM204" s="19"/>
      <c r="AN204" s="19"/>
      <c r="AO204" s="19"/>
      <c r="AP204" s="19" t="s">
        <v>353</v>
      </c>
      <c r="AQ204" s="19"/>
      <c r="AR204" s="19" t="s">
        <v>470</v>
      </c>
      <c r="AS204" s="19" t="s">
        <v>470</v>
      </c>
      <c r="AT204" s="19" t="s">
        <v>470</v>
      </c>
      <c r="AU204" s="19" t="s">
        <v>470</v>
      </c>
      <c r="AV204" s="19" t="s">
        <v>470</v>
      </c>
      <c r="AW204" s="20">
        <v>0</v>
      </c>
      <c r="AX204" s="19"/>
      <c r="AY204" s="19"/>
      <c r="AZ204">
        <v>198</v>
      </c>
      <c r="BA204" t="str">
        <f t="shared" si="49"/>
        <v>Neg</v>
      </c>
      <c r="BB204" s="19"/>
      <c r="BD204" s="18"/>
      <c r="BE204" s="19"/>
      <c r="BF204" s="35"/>
      <c r="BG204" s="19"/>
      <c r="BH204" s="19" t="s">
        <v>665</v>
      </c>
      <c r="BI204" s="19"/>
      <c r="BJ204" s="19" t="s">
        <v>470</v>
      </c>
      <c r="BK204" s="19" t="s">
        <v>470</v>
      </c>
      <c r="BL204" s="19" t="s">
        <v>470</v>
      </c>
      <c r="BM204" s="19" t="s">
        <v>470</v>
      </c>
      <c r="BN204" s="19" t="s">
        <v>470</v>
      </c>
      <c r="BO204" s="20">
        <v>0</v>
      </c>
      <c r="BP204" s="19"/>
      <c r="BQ204" s="19"/>
      <c r="BR204">
        <v>198</v>
      </c>
      <c r="BS204" t="str">
        <f t="shared" si="50"/>
        <v>Neg</v>
      </c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>
        <v>198</v>
      </c>
      <c r="CK204" t="str">
        <f t="shared" si="51"/>
        <v>Neg</v>
      </c>
      <c r="CL204" s="19"/>
      <c r="CY204" s="19"/>
    </row>
    <row r="205" spans="2:103">
      <c r="B205">
        <v>199</v>
      </c>
      <c r="C205" s="11" t="str">
        <f t="shared" si="42"/>
        <v>No</v>
      </c>
      <c r="D205" s="11" t="str">
        <f t="shared" si="43"/>
        <v>No</v>
      </c>
      <c r="E205" s="13" t="str">
        <f t="shared" si="44"/>
        <v>No</v>
      </c>
      <c r="F205" s="41" t="str">
        <f t="shared" si="45"/>
        <v/>
      </c>
      <c r="G205" s="38"/>
      <c r="H205" s="38" t="str">
        <f t="shared" si="46"/>
        <v>No</v>
      </c>
      <c r="I205" s="38" t="str">
        <f t="shared" si="47"/>
        <v>No</v>
      </c>
      <c r="K205" s="39"/>
      <c r="L205" s="19"/>
      <c r="N205" s="18">
        <v>199</v>
      </c>
      <c r="O205" s="27"/>
      <c r="P205" s="27"/>
      <c r="Q205" s="27"/>
      <c r="R205" s="27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20"/>
      <c r="AH205">
        <v>199</v>
      </c>
      <c r="AI205" t="str">
        <f t="shared" si="48"/>
        <v>Neg</v>
      </c>
      <c r="AJ205" s="19"/>
      <c r="AL205" s="18">
        <v>253</v>
      </c>
      <c r="AM205" s="19">
        <v>57.582999999999998</v>
      </c>
      <c r="AN205" s="19">
        <v>1.929E-12</v>
      </c>
      <c r="AO205" s="19">
        <v>3</v>
      </c>
      <c r="AP205" s="19" t="s">
        <v>354</v>
      </c>
      <c r="AQ205" s="19" t="s">
        <v>11</v>
      </c>
      <c r="AR205" s="19" t="s">
        <v>470</v>
      </c>
      <c r="AS205" s="19" t="b">
        <v>0</v>
      </c>
      <c r="AT205" s="19" t="b">
        <v>0</v>
      </c>
      <c r="AU205" s="19" t="b">
        <v>1</v>
      </c>
      <c r="AV205" s="19" t="b">
        <v>1</v>
      </c>
      <c r="AW205" s="20">
        <v>2</v>
      </c>
      <c r="AX205" s="19"/>
      <c r="AY205" s="19"/>
      <c r="AZ205">
        <v>199</v>
      </c>
      <c r="BA205" t="str">
        <f t="shared" si="49"/>
        <v>Neg</v>
      </c>
      <c r="BB205" s="19"/>
      <c r="BD205" s="18">
        <v>276</v>
      </c>
      <c r="BE205" s="19">
        <v>21.332999999999998</v>
      </c>
      <c r="BF205" s="35">
        <v>2.332E-5</v>
      </c>
      <c r="BG205" s="19">
        <v>2</v>
      </c>
      <c r="BH205" s="19" t="s">
        <v>666</v>
      </c>
      <c r="BI205" s="19" t="s">
        <v>11</v>
      </c>
      <c r="BJ205" s="19" t="s">
        <v>470</v>
      </c>
      <c r="BK205" s="19" t="s">
        <v>470</v>
      </c>
      <c r="BL205" s="19" t="s">
        <v>470</v>
      </c>
      <c r="BM205" s="19" t="s">
        <v>470</v>
      </c>
      <c r="BN205" s="19" t="s">
        <v>470</v>
      </c>
      <c r="BO205" s="20">
        <v>0</v>
      </c>
      <c r="BP205" s="19"/>
      <c r="BQ205" s="19"/>
      <c r="BR205">
        <v>199</v>
      </c>
      <c r="BS205" t="str">
        <f t="shared" si="50"/>
        <v>Neg</v>
      </c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>
        <v>199</v>
      </c>
      <c r="CK205" t="str">
        <f t="shared" si="51"/>
        <v>Neg</v>
      </c>
      <c r="CL205" s="19"/>
      <c r="CY205" s="19"/>
    </row>
    <row r="206" spans="2:103">
      <c r="B206">
        <v>200</v>
      </c>
      <c r="C206" s="11" t="str">
        <f t="shared" si="42"/>
        <v>Yes</v>
      </c>
      <c r="D206" s="11" t="str">
        <f t="shared" si="43"/>
        <v>Yes</v>
      </c>
      <c r="E206" s="13" t="str">
        <f t="shared" si="44"/>
        <v>Yes</v>
      </c>
      <c r="F206" s="41">
        <f t="shared" si="45"/>
        <v>9.308E-237</v>
      </c>
      <c r="G206" s="38" t="s">
        <v>949</v>
      </c>
      <c r="H206" s="38" t="str">
        <f t="shared" si="46"/>
        <v>Yes</v>
      </c>
      <c r="I206" s="38" t="str">
        <f t="shared" si="47"/>
        <v>Yes</v>
      </c>
      <c r="K206" s="39"/>
      <c r="L206" s="19"/>
      <c r="N206" s="18">
        <v>200</v>
      </c>
      <c r="O206" s="33">
        <v>200</v>
      </c>
      <c r="P206" s="33">
        <v>513.64499999999998</v>
      </c>
      <c r="Q206" s="33">
        <v>1.021E-113</v>
      </c>
      <c r="R206" s="33">
        <v>1</v>
      </c>
      <c r="S206" s="32">
        <v>200</v>
      </c>
      <c r="T206" s="32">
        <v>1034.3409999999999</v>
      </c>
      <c r="U206" s="32">
        <v>6.166E-227</v>
      </c>
      <c r="V206" s="32">
        <v>1</v>
      </c>
      <c r="W206" s="19"/>
      <c r="X206" s="19"/>
      <c r="Y206" s="19"/>
      <c r="Z206" s="19"/>
      <c r="AA206" s="29">
        <v>200</v>
      </c>
      <c r="AB206" s="29">
        <v>1086.9639999999999</v>
      </c>
      <c r="AC206" s="29">
        <v>9.308E-237</v>
      </c>
      <c r="AD206" s="30">
        <v>2</v>
      </c>
      <c r="AH206">
        <v>200</v>
      </c>
      <c r="AI206" t="str">
        <f t="shared" si="48"/>
        <v>Neg</v>
      </c>
      <c r="AJ206" s="19"/>
      <c r="AL206" s="18"/>
      <c r="AM206" s="19"/>
      <c r="AN206" s="19"/>
      <c r="AO206" s="19"/>
      <c r="AP206" s="19" t="s">
        <v>355</v>
      </c>
      <c r="AQ206" s="19"/>
      <c r="AR206" s="19" t="s">
        <v>470</v>
      </c>
      <c r="AS206" s="19" t="s">
        <v>470</v>
      </c>
      <c r="AT206" s="19" t="s">
        <v>470</v>
      </c>
      <c r="AU206" s="19" t="s">
        <v>470</v>
      </c>
      <c r="AV206" s="19" t="s">
        <v>470</v>
      </c>
      <c r="AW206" s="20">
        <v>0</v>
      </c>
      <c r="AX206" s="19"/>
      <c r="AY206" s="19"/>
      <c r="AZ206">
        <v>200</v>
      </c>
      <c r="BA206" t="str">
        <f t="shared" si="49"/>
        <v>Neg</v>
      </c>
      <c r="BB206" s="19"/>
      <c r="BD206" s="18"/>
      <c r="BE206" s="19"/>
      <c r="BF206" s="35"/>
      <c r="BG206" s="19"/>
      <c r="BH206" s="19" t="s">
        <v>667</v>
      </c>
      <c r="BI206" s="19"/>
      <c r="BJ206" s="19" t="s">
        <v>470</v>
      </c>
      <c r="BK206" s="19" t="s">
        <v>470</v>
      </c>
      <c r="BL206" s="19" t="s">
        <v>470</v>
      </c>
      <c r="BM206" s="19" t="s">
        <v>470</v>
      </c>
      <c r="BN206" s="19" t="s">
        <v>470</v>
      </c>
      <c r="BO206" s="20">
        <v>0</v>
      </c>
      <c r="BP206" s="19"/>
      <c r="BQ206" s="19"/>
      <c r="BR206">
        <v>200</v>
      </c>
      <c r="BS206" t="str">
        <f t="shared" si="50"/>
        <v>Pos</v>
      </c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>
        <v>200</v>
      </c>
      <c r="CK206" t="str">
        <f t="shared" si="51"/>
        <v>Neg</v>
      </c>
      <c r="CL206" s="19"/>
      <c r="CY206" s="19"/>
    </row>
    <row r="207" spans="2:103">
      <c r="B207">
        <v>201</v>
      </c>
      <c r="C207" s="11" t="str">
        <f t="shared" si="42"/>
        <v>No</v>
      </c>
      <c r="D207" s="11" t="str">
        <f t="shared" si="43"/>
        <v>No</v>
      </c>
      <c r="E207" s="13" t="str">
        <f t="shared" si="44"/>
        <v>No</v>
      </c>
      <c r="F207" s="41" t="str">
        <f t="shared" si="45"/>
        <v/>
      </c>
      <c r="G207" s="38"/>
      <c r="H207" s="38" t="str">
        <f t="shared" si="46"/>
        <v>No</v>
      </c>
      <c r="I207" s="38" t="str">
        <f t="shared" si="47"/>
        <v>No</v>
      </c>
      <c r="K207" s="39"/>
      <c r="L207" s="19"/>
      <c r="N207" s="18">
        <v>201</v>
      </c>
      <c r="O207" s="27"/>
      <c r="P207" s="27"/>
      <c r="Q207" s="27"/>
      <c r="R207" s="27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20"/>
      <c r="AH207">
        <v>201</v>
      </c>
      <c r="AI207" t="str">
        <f t="shared" si="48"/>
        <v>Neg</v>
      </c>
      <c r="AJ207" s="19"/>
      <c r="AL207" s="18">
        <v>256</v>
      </c>
      <c r="AM207" s="19">
        <v>59.271000000000001</v>
      </c>
      <c r="AN207" s="19">
        <v>1.374E-14</v>
      </c>
      <c r="AO207" s="19">
        <v>1</v>
      </c>
      <c r="AP207" s="19" t="s">
        <v>356</v>
      </c>
      <c r="AQ207" s="19" t="s">
        <v>11</v>
      </c>
      <c r="AR207" s="19" t="s">
        <v>470</v>
      </c>
      <c r="AS207" s="19" t="s">
        <v>470</v>
      </c>
      <c r="AT207" s="19" t="s">
        <v>470</v>
      </c>
      <c r="AU207" s="19" t="s">
        <v>470</v>
      </c>
      <c r="AV207" s="19" t="s">
        <v>470</v>
      </c>
      <c r="AW207" s="20">
        <v>0</v>
      </c>
      <c r="AX207" s="19"/>
      <c r="AY207" s="19"/>
      <c r="AZ207">
        <v>201</v>
      </c>
      <c r="BA207" t="str">
        <f t="shared" si="49"/>
        <v>Neg</v>
      </c>
      <c r="BB207" s="19"/>
      <c r="BD207" s="18">
        <v>277</v>
      </c>
      <c r="BE207" s="19">
        <v>428.63099999999997</v>
      </c>
      <c r="BF207" s="35">
        <v>1.3899999999999999E-92</v>
      </c>
      <c r="BG207" s="19">
        <v>3</v>
      </c>
      <c r="BH207" s="19" t="s">
        <v>668</v>
      </c>
      <c r="BI207" s="19" t="s">
        <v>11</v>
      </c>
      <c r="BJ207" s="19" t="s">
        <v>470</v>
      </c>
      <c r="BK207" s="19" t="b">
        <v>0</v>
      </c>
      <c r="BL207" s="19" t="b">
        <v>0</v>
      </c>
      <c r="BM207" s="19" t="b">
        <v>1</v>
      </c>
      <c r="BN207" s="19" t="b">
        <v>0</v>
      </c>
      <c r="BO207" s="20">
        <v>1</v>
      </c>
      <c r="BP207" s="19"/>
      <c r="BQ207" s="19"/>
      <c r="BR207">
        <v>201</v>
      </c>
      <c r="BS207" t="str">
        <f t="shared" si="50"/>
        <v>Neg</v>
      </c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>
        <v>201</v>
      </c>
      <c r="CK207" t="str">
        <f t="shared" si="51"/>
        <v>Neg</v>
      </c>
      <c r="CL207" s="19"/>
      <c r="CY207" s="19"/>
    </row>
    <row r="208" spans="2:103">
      <c r="B208">
        <v>202</v>
      </c>
      <c r="C208" s="11" t="str">
        <f t="shared" si="42"/>
        <v>Yes</v>
      </c>
      <c r="D208" s="11" t="str">
        <f t="shared" si="43"/>
        <v>Yes</v>
      </c>
      <c r="E208" s="13" t="str">
        <f t="shared" si="44"/>
        <v>Yes</v>
      </c>
      <c r="F208" s="41">
        <f t="shared" si="45"/>
        <v>8.5579999999999996E-65</v>
      </c>
      <c r="G208" s="38" t="s">
        <v>950</v>
      </c>
      <c r="H208" s="38" t="str">
        <f t="shared" si="46"/>
        <v>Yes</v>
      </c>
      <c r="I208" s="38" t="str">
        <f t="shared" si="47"/>
        <v>No</v>
      </c>
      <c r="K208" s="39"/>
      <c r="L208" s="19"/>
      <c r="N208" s="18">
        <v>202</v>
      </c>
      <c r="O208" s="33">
        <v>202</v>
      </c>
      <c r="P208" s="33">
        <v>93.870999999999995</v>
      </c>
      <c r="Q208" s="33">
        <v>3.2290000000000002E-20</v>
      </c>
      <c r="R208" s="33">
        <v>3</v>
      </c>
      <c r="S208" s="32">
        <v>202</v>
      </c>
      <c r="T208" s="32">
        <v>221.91499999999999</v>
      </c>
      <c r="U208" s="32">
        <v>7.2599999999999996E-47</v>
      </c>
      <c r="V208" s="32">
        <v>4</v>
      </c>
      <c r="W208" s="19"/>
      <c r="X208" s="19"/>
      <c r="Y208" s="19"/>
      <c r="Z208" s="19"/>
      <c r="AA208" s="29">
        <v>202</v>
      </c>
      <c r="AB208" s="29">
        <v>313.90499999999997</v>
      </c>
      <c r="AC208" s="29">
        <v>8.5579999999999996E-65</v>
      </c>
      <c r="AD208" s="30">
        <v>6</v>
      </c>
      <c r="AH208">
        <v>202</v>
      </c>
      <c r="AI208" t="str">
        <f t="shared" si="48"/>
        <v>Neg</v>
      </c>
      <c r="AJ208" s="19"/>
      <c r="AL208" s="18"/>
      <c r="AM208" s="19"/>
      <c r="AN208" s="19"/>
      <c r="AO208" s="19"/>
      <c r="AP208" s="19" t="s">
        <v>357</v>
      </c>
      <c r="AQ208" s="19"/>
      <c r="AR208" s="19" t="s">
        <v>470</v>
      </c>
      <c r="AS208" s="19" t="s">
        <v>470</v>
      </c>
      <c r="AT208" s="19" t="s">
        <v>470</v>
      </c>
      <c r="AU208" s="19" t="s">
        <v>470</v>
      </c>
      <c r="AV208" s="19" t="s">
        <v>470</v>
      </c>
      <c r="AW208" s="20">
        <v>0</v>
      </c>
      <c r="AX208" s="19"/>
      <c r="AY208" s="19"/>
      <c r="AZ208">
        <v>202</v>
      </c>
      <c r="BA208" t="str">
        <f t="shared" si="49"/>
        <v>Neg</v>
      </c>
      <c r="BB208" s="19"/>
      <c r="BD208" s="18"/>
      <c r="BE208" s="19"/>
      <c r="BF208" s="35"/>
      <c r="BG208" s="19"/>
      <c r="BH208" s="19" t="s">
        <v>669</v>
      </c>
      <c r="BI208" s="19"/>
      <c r="BJ208" s="19" t="s">
        <v>470</v>
      </c>
      <c r="BK208" s="19" t="s">
        <v>470</v>
      </c>
      <c r="BL208" s="19" t="s">
        <v>470</v>
      </c>
      <c r="BM208" s="19" t="s">
        <v>470</v>
      </c>
      <c r="BN208" s="19" t="s">
        <v>470</v>
      </c>
      <c r="BO208" s="20">
        <v>0</v>
      </c>
      <c r="BP208" s="19"/>
      <c r="BQ208" s="19"/>
      <c r="BR208">
        <v>202</v>
      </c>
      <c r="BS208" t="str">
        <f t="shared" si="50"/>
        <v>Neg</v>
      </c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>
        <v>202</v>
      </c>
      <c r="CK208" t="str">
        <f t="shared" si="51"/>
        <v>Neg</v>
      </c>
      <c r="CL208" s="19"/>
      <c r="CY208" s="19"/>
    </row>
    <row r="209" spans="2:103">
      <c r="B209">
        <v>203</v>
      </c>
      <c r="C209" s="11" t="str">
        <f t="shared" si="42"/>
        <v>Yes</v>
      </c>
      <c r="D209" s="11" t="str">
        <f t="shared" si="43"/>
        <v>Yes</v>
      </c>
      <c r="E209" s="13" t="str">
        <f t="shared" si="44"/>
        <v>Yes</v>
      </c>
      <c r="F209" s="41">
        <f t="shared" si="45"/>
        <v>1.702E-8</v>
      </c>
      <c r="G209" s="38" t="s">
        <v>950</v>
      </c>
      <c r="H209" s="38" t="str">
        <f t="shared" si="46"/>
        <v>No</v>
      </c>
      <c r="I209" s="38" t="str">
        <f t="shared" si="47"/>
        <v>Yes</v>
      </c>
      <c r="K209" s="39"/>
      <c r="L209" s="19"/>
      <c r="N209" s="18">
        <v>203</v>
      </c>
      <c r="O209" s="33">
        <v>203</v>
      </c>
      <c r="P209" s="33">
        <v>7.9109999999999996</v>
      </c>
      <c r="Q209" s="33">
        <v>1.915E-2</v>
      </c>
      <c r="R209" s="33">
        <v>2</v>
      </c>
      <c r="S209" s="32">
        <v>203</v>
      </c>
      <c r="T209" s="32">
        <v>15.352</v>
      </c>
      <c r="U209" s="32">
        <v>1.539E-3</v>
      </c>
      <c r="V209" s="32">
        <v>3</v>
      </c>
      <c r="W209" s="19"/>
      <c r="X209" s="19"/>
      <c r="Y209" s="19"/>
      <c r="Z209" s="19"/>
      <c r="AA209" s="29">
        <v>203</v>
      </c>
      <c r="AB209" s="29">
        <v>44.658999999999999</v>
      </c>
      <c r="AC209" s="29">
        <v>1.702E-8</v>
      </c>
      <c r="AD209" s="30">
        <v>5</v>
      </c>
      <c r="AH209">
        <v>203</v>
      </c>
      <c r="AI209" t="str">
        <f t="shared" si="48"/>
        <v>Neg</v>
      </c>
      <c r="AJ209" s="19"/>
      <c r="AL209" s="18">
        <v>258</v>
      </c>
      <c r="AM209" s="19">
        <v>10.157999999999999</v>
      </c>
      <c r="AN209" s="19">
        <v>1.7270000000000001E-2</v>
      </c>
      <c r="AO209" s="19">
        <v>3</v>
      </c>
      <c r="AP209" s="19" t="s">
        <v>358</v>
      </c>
      <c r="AQ209" s="19" t="s">
        <v>11</v>
      </c>
      <c r="AR209" s="19" t="s">
        <v>470</v>
      </c>
      <c r="AS209" s="19" t="b">
        <v>0</v>
      </c>
      <c r="AT209" s="19" t="b">
        <v>0</v>
      </c>
      <c r="AU209" s="19" t="b">
        <v>1</v>
      </c>
      <c r="AV209" s="19" t="b">
        <v>1</v>
      </c>
      <c r="AW209" s="20">
        <v>2</v>
      </c>
      <c r="AX209" s="19"/>
      <c r="AY209" s="19"/>
      <c r="AZ209">
        <v>203</v>
      </c>
      <c r="BA209" t="str">
        <f t="shared" si="49"/>
        <v>Neg</v>
      </c>
      <c r="BB209" s="19"/>
      <c r="BD209" s="18">
        <v>278</v>
      </c>
      <c r="BE209" s="19">
        <v>31.652000000000001</v>
      </c>
      <c r="BF209" s="35">
        <v>1.9029999999999999E-5</v>
      </c>
      <c r="BG209" s="19">
        <v>6</v>
      </c>
      <c r="BH209" s="19" t="s">
        <v>670</v>
      </c>
      <c r="BI209" s="19" t="s">
        <v>11</v>
      </c>
      <c r="BJ209" s="19" t="s">
        <v>470</v>
      </c>
      <c r="BK209" s="19" t="s">
        <v>470</v>
      </c>
      <c r="BL209" s="19" t="s">
        <v>470</v>
      </c>
      <c r="BM209" s="19" t="s">
        <v>470</v>
      </c>
      <c r="BN209" s="19" t="s">
        <v>470</v>
      </c>
      <c r="BO209" s="20">
        <v>0</v>
      </c>
      <c r="BP209" s="19"/>
      <c r="BQ209" s="19"/>
      <c r="BR209">
        <v>203</v>
      </c>
      <c r="BS209" t="str">
        <f t="shared" si="50"/>
        <v>Neg</v>
      </c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>
        <v>203</v>
      </c>
      <c r="CK209" t="str">
        <f t="shared" si="51"/>
        <v>Pos</v>
      </c>
      <c r="CL209" s="19"/>
      <c r="CY209" s="19"/>
    </row>
    <row r="210" spans="2:103">
      <c r="B210">
        <v>204</v>
      </c>
      <c r="C210" s="11" t="str">
        <f t="shared" si="42"/>
        <v>No</v>
      </c>
      <c r="D210" s="11" t="str">
        <f t="shared" si="43"/>
        <v>Yes</v>
      </c>
      <c r="E210" s="13" t="str">
        <f t="shared" si="44"/>
        <v>No</v>
      </c>
      <c r="F210" s="41">
        <f t="shared" si="45"/>
        <v>2.333E-3</v>
      </c>
      <c r="G210" s="38"/>
      <c r="H210" s="38" t="str">
        <f t="shared" si="46"/>
        <v>No</v>
      </c>
      <c r="I210" s="38" t="str">
        <f t="shared" si="47"/>
        <v>Yes</v>
      </c>
      <c r="K210" s="39"/>
      <c r="L210" s="19"/>
      <c r="N210" s="18">
        <v>204</v>
      </c>
      <c r="O210" s="27"/>
      <c r="P210" s="27"/>
      <c r="Q210" s="27"/>
      <c r="R210" s="27"/>
      <c r="S210" s="32">
        <v>204</v>
      </c>
      <c r="T210" s="32">
        <v>18.384</v>
      </c>
      <c r="U210" s="32">
        <v>2.5019999999999999E-3</v>
      </c>
      <c r="V210" s="32">
        <v>5</v>
      </c>
      <c r="W210" s="19"/>
      <c r="X210" s="19"/>
      <c r="Y210" s="19"/>
      <c r="Z210" s="19"/>
      <c r="AA210" s="29">
        <v>204</v>
      </c>
      <c r="AB210" s="29">
        <v>18.547000000000001</v>
      </c>
      <c r="AC210" s="29">
        <v>2.333E-3</v>
      </c>
      <c r="AD210" s="30">
        <v>5</v>
      </c>
      <c r="AH210">
        <v>204</v>
      </c>
      <c r="AI210" t="str">
        <f t="shared" si="48"/>
        <v>Neg</v>
      </c>
      <c r="AJ210" s="19"/>
      <c r="AL210" s="18"/>
      <c r="AM210" s="19"/>
      <c r="AN210" s="19"/>
      <c r="AO210" s="19"/>
      <c r="AP210" s="19" t="s">
        <v>201</v>
      </c>
      <c r="AQ210" s="19"/>
      <c r="AR210" s="19" t="s">
        <v>470</v>
      </c>
      <c r="AS210" s="19" t="s">
        <v>470</v>
      </c>
      <c r="AT210" s="19" t="s">
        <v>470</v>
      </c>
      <c r="AU210" s="19" t="s">
        <v>470</v>
      </c>
      <c r="AV210" s="19" t="s">
        <v>470</v>
      </c>
      <c r="AW210" s="20">
        <v>0</v>
      </c>
      <c r="AX210" s="19"/>
      <c r="AY210" s="19"/>
      <c r="AZ210">
        <v>204</v>
      </c>
      <c r="BA210" t="str">
        <f t="shared" si="49"/>
        <v>Neg</v>
      </c>
      <c r="BB210" s="19"/>
      <c r="BD210" s="18"/>
      <c r="BE210" s="19"/>
      <c r="BF210" s="35"/>
      <c r="BG210" s="19"/>
      <c r="BH210" s="19" t="s">
        <v>671</v>
      </c>
      <c r="BI210" s="19"/>
      <c r="BJ210" s="19" t="s">
        <v>470</v>
      </c>
      <c r="BK210" s="19" t="s">
        <v>470</v>
      </c>
      <c r="BL210" s="19" t="s">
        <v>470</v>
      </c>
      <c r="BM210" s="19" t="s">
        <v>470</v>
      </c>
      <c r="BN210" s="19" t="s">
        <v>470</v>
      </c>
      <c r="BO210" s="20">
        <v>0</v>
      </c>
      <c r="BP210" s="19"/>
      <c r="BQ210" s="19"/>
      <c r="BR210">
        <v>204</v>
      </c>
      <c r="BS210" t="str">
        <f t="shared" si="50"/>
        <v>Neg</v>
      </c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>
        <v>204</v>
      </c>
      <c r="CK210" t="str">
        <f t="shared" si="51"/>
        <v>Pos</v>
      </c>
      <c r="CL210" s="19"/>
      <c r="CY210" s="19"/>
    </row>
    <row r="211" spans="2:103">
      <c r="B211">
        <v>205</v>
      </c>
      <c r="C211" s="11" t="str">
        <f t="shared" si="42"/>
        <v>No</v>
      </c>
      <c r="D211" s="11" t="str">
        <f t="shared" si="43"/>
        <v>No</v>
      </c>
      <c r="E211" s="13" t="str">
        <f t="shared" si="44"/>
        <v>No</v>
      </c>
      <c r="F211" s="41" t="str">
        <f t="shared" si="45"/>
        <v/>
      </c>
      <c r="G211" s="38"/>
      <c r="H211" s="38" t="str">
        <f t="shared" si="46"/>
        <v>No</v>
      </c>
      <c r="I211" s="38" t="str">
        <f t="shared" si="47"/>
        <v>No</v>
      </c>
      <c r="K211" s="39"/>
      <c r="L211" s="19"/>
      <c r="N211" s="18">
        <v>205</v>
      </c>
      <c r="O211" s="27"/>
      <c r="P211" s="27"/>
      <c r="Q211" s="27"/>
      <c r="R211" s="27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20"/>
      <c r="AH211">
        <v>205</v>
      </c>
      <c r="AI211" t="str">
        <f t="shared" si="48"/>
        <v>Neg</v>
      </c>
      <c r="AJ211" s="19"/>
      <c r="AL211" s="18">
        <v>262</v>
      </c>
      <c r="AM211" s="19">
        <v>6.0549999999999997</v>
      </c>
      <c r="AN211" s="19">
        <v>4.8439999999999997E-2</v>
      </c>
      <c r="AO211" s="19">
        <v>2</v>
      </c>
      <c r="AP211" s="19" t="s">
        <v>359</v>
      </c>
      <c r="AQ211" s="19" t="s">
        <v>11</v>
      </c>
      <c r="AR211" s="19" t="s">
        <v>470</v>
      </c>
      <c r="AS211" s="19" t="b">
        <v>0</v>
      </c>
      <c r="AT211" s="19" t="b">
        <v>0</v>
      </c>
      <c r="AU211" s="19" t="b">
        <v>1</v>
      </c>
      <c r="AV211" s="19" t="b">
        <v>1</v>
      </c>
      <c r="AW211" s="20">
        <v>2</v>
      </c>
      <c r="AX211" s="19"/>
      <c r="AY211" s="19"/>
      <c r="AZ211">
        <v>205</v>
      </c>
      <c r="BA211" t="str">
        <f t="shared" si="49"/>
        <v>Neg</v>
      </c>
      <c r="BB211" s="19"/>
      <c r="BD211" s="18">
        <v>279</v>
      </c>
      <c r="BE211" s="19">
        <v>36.902000000000001</v>
      </c>
      <c r="BF211" s="35">
        <v>1.8869999999999999E-7</v>
      </c>
      <c r="BG211" s="19">
        <v>4</v>
      </c>
      <c r="BH211" s="19" t="s">
        <v>672</v>
      </c>
      <c r="BI211" s="19" t="s">
        <v>11</v>
      </c>
      <c r="BJ211" s="19" t="s">
        <v>470</v>
      </c>
      <c r="BK211" s="19" t="s">
        <v>470</v>
      </c>
      <c r="BL211" s="19" t="s">
        <v>470</v>
      </c>
      <c r="BM211" s="19" t="s">
        <v>470</v>
      </c>
      <c r="BN211" s="19" t="s">
        <v>470</v>
      </c>
      <c r="BO211" s="20">
        <v>0</v>
      </c>
      <c r="BP211" s="19"/>
      <c r="BQ211" s="19"/>
      <c r="BR211">
        <v>205</v>
      </c>
      <c r="BS211" t="str">
        <f t="shared" si="50"/>
        <v>Neg</v>
      </c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>
        <v>205</v>
      </c>
      <c r="CK211" t="str">
        <f t="shared" si="51"/>
        <v>Neg</v>
      </c>
      <c r="CL211" s="19"/>
      <c r="CY211" s="19"/>
    </row>
    <row r="212" spans="2:103">
      <c r="B212">
        <v>206</v>
      </c>
      <c r="C212" s="11" t="str">
        <f t="shared" si="42"/>
        <v>No</v>
      </c>
      <c r="D212" s="11" t="str">
        <f t="shared" si="43"/>
        <v>Yes</v>
      </c>
      <c r="E212" s="13" t="str">
        <f t="shared" si="44"/>
        <v>No</v>
      </c>
      <c r="F212" s="41">
        <f t="shared" si="45"/>
        <v>2.7520000000000002E-4</v>
      </c>
      <c r="G212" s="38"/>
      <c r="H212" s="38" t="str">
        <f t="shared" si="46"/>
        <v>No</v>
      </c>
      <c r="I212" s="38" t="str">
        <f t="shared" si="47"/>
        <v>No</v>
      </c>
      <c r="K212" s="39"/>
      <c r="L212" s="19"/>
      <c r="N212" s="18">
        <v>206</v>
      </c>
      <c r="O212" s="27"/>
      <c r="P212" s="27"/>
      <c r="Q212" s="27"/>
      <c r="R212" s="27"/>
      <c r="S212" s="32">
        <v>206</v>
      </c>
      <c r="T212" s="32">
        <v>12.82</v>
      </c>
      <c r="U212" s="32">
        <v>3.4289999999999999E-4</v>
      </c>
      <c r="V212" s="32">
        <v>1</v>
      </c>
      <c r="W212" s="19"/>
      <c r="X212" s="19"/>
      <c r="Y212" s="19"/>
      <c r="Z212" s="19"/>
      <c r="AA212" s="29">
        <v>206</v>
      </c>
      <c r="AB212" s="29">
        <v>18.986000000000001</v>
      </c>
      <c r="AC212" s="29">
        <v>2.7520000000000002E-4</v>
      </c>
      <c r="AD212" s="30">
        <v>3</v>
      </c>
      <c r="AH212">
        <v>206</v>
      </c>
      <c r="AI212" t="str">
        <f t="shared" si="48"/>
        <v>Neg</v>
      </c>
      <c r="AJ212" s="19"/>
      <c r="AL212" s="18"/>
      <c r="AM212" s="19"/>
      <c r="AN212" s="19"/>
      <c r="AO212" s="19"/>
      <c r="AP212" s="19" t="s">
        <v>201</v>
      </c>
      <c r="AQ212" s="19"/>
      <c r="AR212" s="19" t="s">
        <v>470</v>
      </c>
      <c r="AS212" s="19" t="s">
        <v>470</v>
      </c>
      <c r="AT212" s="19" t="s">
        <v>470</v>
      </c>
      <c r="AU212" s="19" t="s">
        <v>470</v>
      </c>
      <c r="AV212" s="19" t="s">
        <v>470</v>
      </c>
      <c r="AW212" s="20">
        <v>0</v>
      </c>
      <c r="AX212" s="19"/>
      <c r="AY212" s="19"/>
      <c r="AZ212">
        <v>206</v>
      </c>
      <c r="BA212" t="str">
        <f t="shared" si="49"/>
        <v>Neg</v>
      </c>
      <c r="BB212" s="19"/>
      <c r="BD212" s="18"/>
      <c r="BE212" s="19"/>
      <c r="BF212" s="35"/>
      <c r="BG212" s="19"/>
      <c r="BH212" s="19" t="s">
        <v>673</v>
      </c>
      <c r="BI212" s="19"/>
      <c r="BJ212" s="19" t="s">
        <v>470</v>
      </c>
      <c r="BK212" s="19" t="s">
        <v>470</v>
      </c>
      <c r="BL212" s="19" t="s">
        <v>470</v>
      </c>
      <c r="BM212" s="19" t="s">
        <v>470</v>
      </c>
      <c r="BN212" s="19" t="s">
        <v>470</v>
      </c>
      <c r="BO212" s="20">
        <v>0</v>
      </c>
      <c r="BP212" s="19"/>
      <c r="BQ212" s="19"/>
      <c r="BR212">
        <v>206</v>
      </c>
      <c r="BS212" t="str">
        <f t="shared" si="50"/>
        <v>Neg</v>
      </c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>
        <v>206</v>
      </c>
      <c r="CK212" t="str">
        <f t="shared" si="51"/>
        <v>Neg</v>
      </c>
      <c r="CL212" s="19"/>
      <c r="CY212" s="19"/>
    </row>
    <row r="213" spans="2:103">
      <c r="B213">
        <v>207</v>
      </c>
      <c r="C213" s="11" t="str">
        <f t="shared" si="42"/>
        <v>No</v>
      </c>
      <c r="D213" s="11" t="str">
        <f t="shared" si="43"/>
        <v>Yes</v>
      </c>
      <c r="E213" s="13" t="str">
        <f t="shared" si="44"/>
        <v>Yes</v>
      </c>
      <c r="F213" s="41">
        <f t="shared" si="45"/>
        <v>9.9709999999999999E-6</v>
      </c>
      <c r="G213" s="38"/>
      <c r="H213" s="38" t="str">
        <f t="shared" si="46"/>
        <v>No</v>
      </c>
      <c r="I213" s="38" t="str">
        <f t="shared" si="47"/>
        <v>No</v>
      </c>
      <c r="K213" s="39"/>
      <c r="L213" s="19"/>
      <c r="N213" s="18">
        <v>207</v>
      </c>
      <c r="O213" s="27"/>
      <c r="P213" s="27"/>
      <c r="Q213" s="27"/>
      <c r="R213" s="27"/>
      <c r="S213" s="19"/>
      <c r="T213" s="19"/>
      <c r="U213" s="19"/>
      <c r="V213" s="19"/>
      <c r="W213" s="19"/>
      <c r="X213" s="19"/>
      <c r="Y213" s="19"/>
      <c r="Z213" s="19"/>
      <c r="AA213" s="29">
        <v>207</v>
      </c>
      <c r="AB213" s="29">
        <v>35.265000000000001</v>
      </c>
      <c r="AC213" s="29">
        <v>9.9709999999999999E-6</v>
      </c>
      <c r="AD213" s="30">
        <v>7</v>
      </c>
      <c r="AH213">
        <v>207</v>
      </c>
      <c r="AI213" t="str">
        <f t="shared" si="48"/>
        <v>Neg</v>
      </c>
      <c r="AJ213" s="19"/>
      <c r="AL213" s="18">
        <v>266</v>
      </c>
      <c r="AM213" s="19">
        <v>59.271000000000001</v>
      </c>
      <c r="AN213" s="19">
        <v>1.374E-14</v>
      </c>
      <c r="AO213" s="19">
        <v>1</v>
      </c>
      <c r="AP213" s="19" t="s">
        <v>360</v>
      </c>
      <c r="AQ213" s="19" t="s">
        <v>11</v>
      </c>
      <c r="AR213" s="19" t="s">
        <v>470</v>
      </c>
      <c r="AS213" s="19" t="s">
        <v>470</v>
      </c>
      <c r="AT213" s="19" t="s">
        <v>470</v>
      </c>
      <c r="AU213" s="19" t="s">
        <v>470</v>
      </c>
      <c r="AV213" s="19" t="s">
        <v>470</v>
      </c>
      <c r="AW213" s="20">
        <v>0</v>
      </c>
      <c r="AX213" s="19"/>
      <c r="AY213" s="19"/>
      <c r="AZ213">
        <v>207</v>
      </c>
      <c r="BA213" t="str">
        <f t="shared" si="49"/>
        <v>Neg</v>
      </c>
      <c r="BB213" s="19"/>
      <c r="BD213" s="18">
        <v>283</v>
      </c>
      <c r="BE213" s="19">
        <v>31.481000000000002</v>
      </c>
      <c r="BF213" s="35">
        <v>6.7319999999999997E-7</v>
      </c>
      <c r="BG213" s="19">
        <v>3</v>
      </c>
      <c r="BH213" s="19" t="s">
        <v>674</v>
      </c>
      <c r="BI213" s="19" t="s">
        <v>11</v>
      </c>
      <c r="BJ213" s="19" t="s">
        <v>470</v>
      </c>
      <c r="BK213" s="19" t="s">
        <v>470</v>
      </c>
      <c r="BL213" s="19" t="s">
        <v>470</v>
      </c>
      <c r="BM213" s="19" t="s">
        <v>470</v>
      </c>
      <c r="BN213" s="19" t="s">
        <v>470</v>
      </c>
      <c r="BO213" s="20">
        <v>0</v>
      </c>
      <c r="BP213" s="19"/>
      <c r="BQ213" s="19"/>
      <c r="BR213">
        <v>207</v>
      </c>
      <c r="BS213" t="str">
        <f t="shared" si="50"/>
        <v>Neg</v>
      </c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>
        <v>207</v>
      </c>
      <c r="CK213" t="str">
        <f t="shared" si="51"/>
        <v>Neg</v>
      </c>
      <c r="CL213" s="19"/>
      <c r="CY213" s="19"/>
    </row>
    <row r="214" spans="2:103">
      <c r="B214">
        <v>208</v>
      </c>
      <c r="C214" s="11" t="str">
        <f t="shared" si="42"/>
        <v>No</v>
      </c>
      <c r="D214" s="11" t="str">
        <f t="shared" si="43"/>
        <v>No</v>
      </c>
      <c r="E214" s="13" t="str">
        <f t="shared" si="44"/>
        <v>No</v>
      </c>
      <c r="F214" s="41" t="str">
        <f t="shared" si="45"/>
        <v/>
      </c>
      <c r="G214" s="38"/>
      <c r="H214" s="38" t="str">
        <f t="shared" si="46"/>
        <v>No</v>
      </c>
      <c r="I214" s="38" t="str">
        <f t="shared" si="47"/>
        <v>No</v>
      </c>
      <c r="K214" s="39"/>
      <c r="L214" s="19"/>
      <c r="N214" s="18">
        <v>208</v>
      </c>
      <c r="O214" s="27"/>
      <c r="P214" s="27"/>
      <c r="Q214" s="27"/>
      <c r="R214" s="27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20"/>
      <c r="AH214">
        <v>208</v>
      </c>
      <c r="AI214" t="str">
        <f t="shared" si="48"/>
        <v>Neg</v>
      </c>
      <c r="AJ214" s="19"/>
      <c r="AL214" s="18"/>
      <c r="AM214" s="19"/>
      <c r="AN214" s="19"/>
      <c r="AO214" s="19"/>
      <c r="AP214" s="19" t="s">
        <v>252</v>
      </c>
      <c r="AQ214" s="19"/>
      <c r="AR214" s="19" t="s">
        <v>470</v>
      </c>
      <c r="AS214" s="19" t="s">
        <v>470</v>
      </c>
      <c r="AT214" s="19" t="s">
        <v>470</v>
      </c>
      <c r="AU214" s="19" t="s">
        <v>470</v>
      </c>
      <c r="AV214" s="19" t="s">
        <v>470</v>
      </c>
      <c r="AW214" s="20">
        <v>0</v>
      </c>
      <c r="AX214" s="19"/>
      <c r="AY214" s="19"/>
      <c r="AZ214">
        <v>208</v>
      </c>
      <c r="BA214" t="str">
        <f t="shared" si="49"/>
        <v>Neg</v>
      </c>
      <c r="BB214" s="19"/>
      <c r="BD214" s="18"/>
      <c r="BE214" s="19"/>
      <c r="BF214" s="35"/>
      <c r="BG214" s="19"/>
      <c r="BH214" s="19" t="s">
        <v>675</v>
      </c>
      <c r="BI214" s="19"/>
      <c r="BJ214" s="19" t="s">
        <v>470</v>
      </c>
      <c r="BK214" s="19" t="s">
        <v>470</v>
      </c>
      <c r="BL214" s="19" t="s">
        <v>470</v>
      </c>
      <c r="BM214" s="19" t="s">
        <v>470</v>
      </c>
      <c r="BN214" s="19" t="s">
        <v>470</v>
      </c>
      <c r="BO214" s="20">
        <v>0</v>
      </c>
      <c r="BP214" s="19"/>
      <c r="BQ214" s="19"/>
      <c r="BR214">
        <v>208</v>
      </c>
      <c r="BS214" t="str">
        <f t="shared" si="50"/>
        <v>Neg</v>
      </c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>
        <v>208</v>
      </c>
      <c r="CK214" t="str">
        <f t="shared" si="51"/>
        <v>Neg</v>
      </c>
      <c r="CL214" s="19"/>
      <c r="CY214" s="19"/>
    </row>
    <row r="215" spans="2:103">
      <c r="B215">
        <v>209</v>
      </c>
      <c r="C215" s="11" t="str">
        <f t="shared" si="42"/>
        <v>No</v>
      </c>
      <c r="D215" s="11" t="str">
        <f t="shared" si="43"/>
        <v>No</v>
      </c>
      <c r="E215" s="13" t="str">
        <f t="shared" si="44"/>
        <v>No</v>
      </c>
      <c r="F215" s="41" t="str">
        <f t="shared" si="45"/>
        <v/>
      </c>
      <c r="G215" s="38"/>
      <c r="H215" s="38" t="str">
        <f t="shared" si="46"/>
        <v>No</v>
      </c>
      <c r="I215" s="38" t="str">
        <f t="shared" si="47"/>
        <v>No</v>
      </c>
      <c r="K215" s="39"/>
      <c r="L215" s="19"/>
      <c r="N215" s="18">
        <v>209</v>
      </c>
      <c r="O215" s="27"/>
      <c r="P215" s="27"/>
      <c r="Q215" s="27"/>
      <c r="R215" s="27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20"/>
      <c r="AH215">
        <v>209</v>
      </c>
      <c r="AI215" t="str">
        <f t="shared" si="48"/>
        <v>Neg</v>
      </c>
      <c r="AJ215" s="19"/>
      <c r="AL215" s="18">
        <v>267</v>
      </c>
      <c r="AM215" s="19">
        <v>33.774999999999999</v>
      </c>
      <c r="AN215" s="19">
        <v>6.1879999999999997E-9</v>
      </c>
      <c r="AO215" s="19">
        <v>1</v>
      </c>
      <c r="AP215" s="19" t="s">
        <v>361</v>
      </c>
      <c r="AQ215" s="19" t="s">
        <v>11</v>
      </c>
      <c r="AR215" s="19" t="s">
        <v>470</v>
      </c>
      <c r="AS215" s="19" t="b">
        <v>0</v>
      </c>
      <c r="AT215" s="19" t="s">
        <v>470</v>
      </c>
      <c r="AU215" s="19" t="b">
        <v>0</v>
      </c>
      <c r="AV215" s="19" t="s">
        <v>470</v>
      </c>
      <c r="AW215" s="20">
        <v>0</v>
      </c>
      <c r="AX215" s="19"/>
      <c r="AY215" s="19"/>
      <c r="AZ215">
        <v>209</v>
      </c>
      <c r="BA215" t="str">
        <f t="shared" si="49"/>
        <v>Neg</v>
      </c>
      <c r="BB215" s="19"/>
      <c r="BD215" s="18">
        <v>284</v>
      </c>
      <c r="BE215" s="19">
        <v>29.821000000000002</v>
      </c>
      <c r="BF215" s="35">
        <v>1.505E-6</v>
      </c>
      <c r="BG215" s="19">
        <v>3</v>
      </c>
      <c r="BH215" s="19" t="s">
        <v>676</v>
      </c>
      <c r="BI215" s="19" t="s">
        <v>11</v>
      </c>
      <c r="BJ215" s="19" t="s">
        <v>470</v>
      </c>
      <c r="BK215" s="19" t="s">
        <v>470</v>
      </c>
      <c r="BL215" s="19" t="s">
        <v>470</v>
      </c>
      <c r="BM215" s="19" t="s">
        <v>470</v>
      </c>
      <c r="BN215" s="19" t="s">
        <v>470</v>
      </c>
      <c r="BO215" s="20">
        <v>0</v>
      </c>
      <c r="BP215" s="19"/>
      <c r="BQ215" s="19"/>
      <c r="BR215">
        <v>209</v>
      </c>
      <c r="BS215" t="str">
        <f t="shared" si="50"/>
        <v>Neg</v>
      </c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>
        <v>209</v>
      </c>
      <c r="CK215" t="str">
        <f t="shared" si="51"/>
        <v>Neg</v>
      </c>
      <c r="CL215" s="19"/>
      <c r="CY215" s="19"/>
    </row>
    <row r="216" spans="2:103">
      <c r="B216">
        <v>210</v>
      </c>
      <c r="C216" s="11" t="str">
        <f t="shared" si="42"/>
        <v>No</v>
      </c>
      <c r="D216" s="11" t="str">
        <f t="shared" si="43"/>
        <v>No</v>
      </c>
      <c r="E216" s="13" t="str">
        <f t="shared" si="44"/>
        <v>No</v>
      </c>
      <c r="F216" s="41" t="str">
        <f t="shared" si="45"/>
        <v/>
      </c>
      <c r="G216" s="38"/>
      <c r="H216" s="38" t="str">
        <f t="shared" si="46"/>
        <v>No</v>
      </c>
      <c r="I216" s="38" t="str">
        <f t="shared" si="47"/>
        <v>No</v>
      </c>
      <c r="K216" s="39"/>
      <c r="L216" s="19"/>
      <c r="N216" s="18">
        <v>210</v>
      </c>
      <c r="O216" s="27"/>
      <c r="P216" s="27"/>
      <c r="Q216" s="27"/>
      <c r="R216" s="27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20"/>
      <c r="AH216">
        <v>210</v>
      </c>
      <c r="AI216" t="str">
        <f t="shared" si="48"/>
        <v>Neg</v>
      </c>
      <c r="AJ216" s="19"/>
      <c r="AL216" s="18"/>
      <c r="AM216" s="19"/>
      <c r="AN216" s="19"/>
      <c r="AO216" s="19"/>
      <c r="AP216" s="19" t="s">
        <v>362</v>
      </c>
      <c r="AQ216" s="19"/>
      <c r="AR216" s="19" t="s">
        <v>470</v>
      </c>
      <c r="AS216" s="19" t="s">
        <v>470</v>
      </c>
      <c r="AT216" s="19" t="s">
        <v>470</v>
      </c>
      <c r="AU216" s="19" t="s">
        <v>470</v>
      </c>
      <c r="AV216" s="19" t="s">
        <v>470</v>
      </c>
      <c r="AW216" s="20">
        <v>0</v>
      </c>
      <c r="AX216" s="19"/>
      <c r="AY216" s="19"/>
      <c r="AZ216">
        <v>210</v>
      </c>
      <c r="BA216" t="str">
        <f t="shared" si="49"/>
        <v>Neg</v>
      </c>
      <c r="BB216" s="19"/>
      <c r="BD216" s="18"/>
      <c r="BE216" s="19"/>
      <c r="BF216" s="35"/>
      <c r="BG216" s="19"/>
      <c r="BH216" s="19" t="s">
        <v>677</v>
      </c>
      <c r="BI216" s="19"/>
      <c r="BJ216" s="19" t="s">
        <v>470</v>
      </c>
      <c r="BK216" s="19" t="s">
        <v>470</v>
      </c>
      <c r="BL216" s="19" t="s">
        <v>470</v>
      </c>
      <c r="BM216" s="19" t="s">
        <v>470</v>
      </c>
      <c r="BN216" s="19" t="s">
        <v>470</v>
      </c>
      <c r="BO216" s="20">
        <v>0</v>
      </c>
      <c r="BP216" s="19"/>
      <c r="BQ216" s="19"/>
      <c r="BR216">
        <v>210</v>
      </c>
      <c r="BS216" t="str">
        <f t="shared" si="50"/>
        <v>Neg</v>
      </c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>
        <v>210</v>
      </c>
      <c r="CK216" t="str">
        <f t="shared" si="51"/>
        <v>Neg</v>
      </c>
      <c r="CL216" s="19"/>
      <c r="CY216" s="19"/>
    </row>
    <row r="217" spans="2:103">
      <c r="B217">
        <v>211</v>
      </c>
      <c r="C217" s="11" t="str">
        <f t="shared" si="42"/>
        <v>No</v>
      </c>
      <c r="D217" s="11" t="str">
        <f t="shared" si="43"/>
        <v>No</v>
      </c>
      <c r="E217" s="13" t="str">
        <f t="shared" si="44"/>
        <v>No</v>
      </c>
      <c r="F217" s="41" t="str">
        <f t="shared" si="45"/>
        <v/>
      </c>
      <c r="G217" s="38"/>
      <c r="H217" s="38" t="str">
        <f t="shared" si="46"/>
        <v>No</v>
      </c>
      <c r="I217" s="38" t="str">
        <f t="shared" si="47"/>
        <v>No</v>
      </c>
      <c r="K217" s="39"/>
      <c r="L217" s="19"/>
      <c r="N217" s="18">
        <v>211</v>
      </c>
      <c r="O217" s="27"/>
      <c r="P217" s="27"/>
      <c r="Q217" s="27"/>
      <c r="R217" s="27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20"/>
      <c r="AH217">
        <v>211</v>
      </c>
      <c r="AI217" t="str">
        <f t="shared" si="48"/>
        <v>Neg</v>
      </c>
      <c r="AJ217" s="19"/>
      <c r="AL217" s="18">
        <v>269</v>
      </c>
      <c r="AM217" s="19">
        <v>59.271000000000001</v>
      </c>
      <c r="AN217" s="19">
        <v>1.374E-14</v>
      </c>
      <c r="AO217" s="19">
        <v>1</v>
      </c>
      <c r="AP217" s="19" t="s">
        <v>363</v>
      </c>
      <c r="AQ217" s="19" t="s">
        <v>11</v>
      </c>
      <c r="AR217" s="19" t="s">
        <v>470</v>
      </c>
      <c r="AS217" s="19" t="b">
        <v>0</v>
      </c>
      <c r="AT217" s="19" t="b">
        <v>0</v>
      </c>
      <c r="AU217" s="19" t="b">
        <v>1</v>
      </c>
      <c r="AV217" s="19" t="b">
        <v>1</v>
      </c>
      <c r="AW217" s="20">
        <v>2</v>
      </c>
      <c r="AX217" s="19"/>
      <c r="AY217" s="19"/>
      <c r="AZ217">
        <v>211</v>
      </c>
      <c r="BA217" t="str">
        <f t="shared" si="49"/>
        <v>Neg</v>
      </c>
      <c r="BB217" s="19"/>
      <c r="BD217" s="18">
        <v>287</v>
      </c>
      <c r="BE217" s="19">
        <v>18.469000000000001</v>
      </c>
      <c r="BF217" s="35">
        <v>3.5199999999999999E-4</v>
      </c>
      <c r="BG217" s="19">
        <v>3</v>
      </c>
      <c r="BH217" s="19" t="s">
        <v>678</v>
      </c>
      <c r="BI217" s="19" t="s">
        <v>11</v>
      </c>
      <c r="BJ217" s="19" t="s">
        <v>470</v>
      </c>
      <c r="BK217" s="19" t="s">
        <v>470</v>
      </c>
      <c r="BL217" s="19" t="s">
        <v>470</v>
      </c>
      <c r="BM217" s="19" t="s">
        <v>470</v>
      </c>
      <c r="BN217" s="19" t="s">
        <v>470</v>
      </c>
      <c r="BO217" s="20">
        <v>0</v>
      </c>
      <c r="BP217" s="19"/>
      <c r="BQ217" s="19"/>
      <c r="BR217">
        <v>211</v>
      </c>
      <c r="BS217" t="str">
        <f t="shared" si="50"/>
        <v>Neg</v>
      </c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>
        <v>211</v>
      </c>
      <c r="CK217" t="str">
        <f t="shared" si="51"/>
        <v>Neg</v>
      </c>
      <c r="CL217" s="19"/>
      <c r="CY217" s="19"/>
    </row>
    <row r="218" spans="2:103">
      <c r="B218">
        <v>212</v>
      </c>
      <c r="C218" s="11" t="str">
        <f t="shared" si="42"/>
        <v>No</v>
      </c>
      <c r="D218" s="11" t="str">
        <f t="shared" si="43"/>
        <v>Yes</v>
      </c>
      <c r="E218" s="13" t="str">
        <f t="shared" si="44"/>
        <v>Yes</v>
      </c>
      <c r="F218" s="41">
        <f t="shared" si="45"/>
        <v>2.495E-7</v>
      </c>
      <c r="G218" s="38"/>
      <c r="H218" s="38" t="str">
        <f t="shared" si="46"/>
        <v>No</v>
      </c>
      <c r="I218" s="38" t="str">
        <f t="shared" si="47"/>
        <v>No</v>
      </c>
      <c r="K218" s="39"/>
      <c r="L218" s="19"/>
      <c r="N218" s="18">
        <v>212</v>
      </c>
      <c r="O218" s="27"/>
      <c r="P218" s="27"/>
      <c r="Q218" s="27"/>
      <c r="R218" s="27"/>
      <c r="S218" s="19"/>
      <c r="T218" s="19"/>
      <c r="U218" s="19"/>
      <c r="V218" s="19"/>
      <c r="W218" s="19"/>
      <c r="X218" s="19"/>
      <c r="Y218" s="19"/>
      <c r="Z218" s="19"/>
      <c r="AA218" s="29">
        <v>212</v>
      </c>
      <c r="AB218" s="29">
        <v>41.328000000000003</v>
      </c>
      <c r="AC218" s="29">
        <v>2.495E-7</v>
      </c>
      <c r="AD218" s="30">
        <v>6</v>
      </c>
      <c r="AH218">
        <v>212</v>
      </c>
      <c r="AI218" t="str">
        <f t="shared" si="48"/>
        <v>Neg</v>
      </c>
      <c r="AJ218" s="19"/>
      <c r="AL218" s="18"/>
      <c r="AM218" s="19"/>
      <c r="AN218" s="19"/>
      <c r="AO218" s="19"/>
      <c r="AP218" s="19" t="s">
        <v>364</v>
      </c>
      <c r="AQ218" s="19"/>
      <c r="AR218" s="19" t="s">
        <v>470</v>
      </c>
      <c r="AS218" s="19" t="s">
        <v>470</v>
      </c>
      <c r="AT218" s="19" t="s">
        <v>470</v>
      </c>
      <c r="AU218" s="19" t="s">
        <v>470</v>
      </c>
      <c r="AV218" s="19" t="s">
        <v>470</v>
      </c>
      <c r="AW218" s="20">
        <v>0</v>
      </c>
      <c r="AX218" s="19"/>
      <c r="AY218" s="19"/>
      <c r="AZ218">
        <v>212</v>
      </c>
      <c r="BA218" t="str">
        <f t="shared" si="49"/>
        <v>Neg</v>
      </c>
      <c r="BB218" s="19"/>
      <c r="BD218" s="18"/>
      <c r="BE218" s="19"/>
      <c r="BF218" s="35"/>
      <c r="BG218" s="19"/>
      <c r="BH218" s="19" t="s">
        <v>679</v>
      </c>
      <c r="BI218" s="19"/>
      <c r="BJ218" s="19" t="s">
        <v>470</v>
      </c>
      <c r="BK218" s="19" t="s">
        <v>470</v>
      </c>
      <c r="BL218" s="19" t="s">
        <v>470</v>
      </c>
      <c r="BM218" s="19" t="s">
        <v>470</v>
      </c>
      <c r="BN218" s="19" t="s">
        <v>470</v>
      </c>
      <c r="BO218" s="20">
        <v>0</v>
      </c>
      <c r="BP218" s="19"/>
      <c r="BQ218" s="19"/>
      <c r="BR218">
        <v>212</v>
      </c>
      <c r="BS218" t="str">
        <f t="shared" si="50"/>
        <v>Neg</v>
      </c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>
        <v>212</v>
      </c>
      <c r="CK218" t="str">
        <f t="shared" si="51"/>
        <v>Neg</v>
      </c>
      <c r="CL218" s="19"/>
      <c r="CY218" s="19"/>
    </row>
    <row r="219" spans="2:103">
      <c r="B219">
        <v>213</v>
      </c>
      <c r="C219" s="11" t="str">
        <f t="shared" si="42"/>
        <v>No</v>
      </c>
      <c r="D219" s="11" t="str">
        <f t="shared" si="43"/>
        <v>Yes</v>
      </c>
      <c r="E219" s="13" t="str">
        <f t="shared" si="44"/>
        <v>Yes</v>
      </c>
      <c r="F219" s="41">
        <f t="shared" si="45"/>
        <v>6.9409999999999995E-7</v>
      </c>
      <c r="G219" s="38"/>
      <c r="H219" s="38" t="str">
        <f t="shared" si="46"/>
        <v>No</v>
      </c>
      <c r="I219" s="38" t="str">
        <f t="shared" si="47"/>
        <v>No</v>
      </c>
      <c r="K219" s="39"/>
      <c r="L219" s="19"/>
      <c r="N219" s="18">
        <v>213</v>
      </c>
      <c r="O219" s="27"/>
      <c r="P219" s="27"/>
      <c r="Q219" s="27"/>
      <c r="R219" s="27"/>
      <c r="S219" s="19"/>
      <c r="T219" s="19"/>
      <c r="U219" s="19"/>
      <c r="V219" s="19"/>
      <c r="W219" s="19"/>
      <c r="X219" s="19"/>
      <c r="Y219" s="19"/>
      <c r="Z219" s="19"/>
      <c r="AA219" s="29">
        <v>213</v>
      </c>
      <c r="AB219" s="29">
        <v>34.15</v>
      </c>
      <c r="AC219" s="29">
        <v>6.9409999999999995E-7</v>
      </c>
      <c r="AD219" s="30">
        <v>4</v>
      </c>
      <c r="AH219">
        <v>213</v>
      </c>
      <c r="AI219" t="str">
        <f t="shared" si="48"/>
        <v>Neg</v>
      </c>
      <c r="AJ219" s="19"/>
      <c r="AL219" s="18">
        <v>270</v>
      </c>
      <c r="AM219" s="19">
        <v>35.975000000000001</v>
      </c>
      <c r="AN219" s="19">
        <v>1.5419999999999998E-8</v>
      </c>
      <c r="AO219" s="19">
        <v>2</v>
      </c>
      <c r="AP219" s="19" t="s">
        <v>365</v>
      </c>
      <c r="AQ219" s="19" t="s">
        <v>11</v>
      </c>
      <c r="AR219" s="19" t="s">
        <v>470</v>
      </c>
      <c r="AS219" s="19" t="s">
        <v>470</v>
      </c>
      <c r="AT219" s="19" t="s">
        <v>470</v>
      </c>
      <c r="AU219" s="19" t="s">
        <v>470</v>
      </c>
      <c r="AV219" s="19" t="s">
        <v>470</v>
      </c>
      <c r="AW219" s="20">
        <v>0</v>
      </c>
      <c r="AX219" s="19"/>
      <c r="AY219" s="19"/>
      <c r="AZ219">
        <v>213</v>
      </c>
      <c r="BA219" t="str">
        <f t="shared" si="49"/>
        <v>Neg</v>
      </c>
      <c r="BB219" s="19"/>
      <c r="BD219" s="18">
        <v>288</v>
      </c>
      <c r="BE219" s="19">
        <v>36.447000000000003</v>
      </c>
      <c r="BF219" s="35">
        <v>1.454E-5</v>
      </c>
      <c r="BG219" s="19">
        <v>8</v>
      </c>
      <c r="BH219" s="19" t="s">
        <v>680</v>
      </c>
      <c r="BI219" s="19" t="s">
        <v>11</v>
      </c>
      <c r="BJ219" s="19" t="s">
        <v>470</v>
      </c>
      <c r="BK219" s="19" t="s">
        <v>470</v>
      </c>
      <c r="BL219" s="19" t="s">
        <v>470</v>
      </c>
      <c r="BM219" s="19" t="s">
        <v>470</v>
      </c>
      <c r="BN219" s="19" t="s">
        <v>470</v>
      </c>
      <c r="BO219" s="20">
        <v>0</v>
      </c>
      <c r="BP219" s="19"/>
      <c r="BQ219" s="19"/>
      <c r="BR219">
        <v>213</v>
      </c>
      <c r="BS219" t="str">
        <f t="shared" si="50"/>
        <v>Neg</v>
      </c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>
        <v>213</v>
      </c>
      <c r="CK219" t="str">
        <f t="shared" si="51"/>
        <v>Neg</v>
      </c>
      <c r="CL219" s="19"/>
      <c r="CY219" s="19"/>
    </row>
    <row r="220" spans="2:103">
      <c r="B220">
        <v>214</v>
      </c>
      <c r="C220" s="11" t="str">
        <f t="shared" si="42"/>
        <v>No</v>
      </c>
      <c r="D220" s="11" t="str">
        <f t="shared" si="43"/>
        <v>Yes</v>
      </c>
      <c r="E220" s="13" t="str">
        <f t="shared" si="44"/>
        <v>Yes</v>
      </c>
      <c r="F220" s="41">
        <f t="shared" si="45"/>
        <v>1.894E-6</v>
      </c>
      <c r="G220" s="38"/>
      <c r="H220" s="38" t="str">
        <f t="shared" si="46"/>
        <v>No</v>
      </c>
      <c r="I220" s="38" t="str">
        <f t="shared" si="47"/>
        <v>No</v>
      </c>
      <c r="K220" s="39"/>
      <c r="L220" s="19"/>
      <c r="N220" s="18">
        <v>214</v>
      </c>
      <c r="O220" s="27"/>
      <c r="P220" s="27"/>
      <c r="Q220" s="27"/>
      <c r="R220" s="27"/>
      <c r="S220" s="19"/>
      <c r="T220" s="19"/>
      <c r="U220" s="19"/>
      <c r="V220" s="19"/>
      <c r="W220" s="19"/>
      <c r="X220" s="19"/>
      <c r="Y220" s="19"/>
      <c r="Z220" s="19"/>
      <c r="AA220" s="29">
        <v>214</v>
      </c>
      <c r="AB220" s="29">
        <v>26.353000000000002</v>
      </c>
      <c r="AC220" s="29">
        <v>1.894E-6</v>
      </c>
      <c r="AD220" s="30">
        <v>2</v>
      </c>
      <c r="AH220">
        <v>214</v>
      </c>
      <c r="AI220" t="str">
        <f t="shared" si="48"/>
        <v>Neg</v>
      </c>
      <c r="AJ220" s="19"/>
      <c r="AL220" s="18"/>
      <c r="AM220" s="19"/>
      <c r="AN220" s="19"/>
      <c r="AO220" s="19"/>
      <c r="AP220" s="19" t="s">
        <v>366</v>
      </c>
      <c r="AQ220" s="19"/>
      <c r="AR220" s="19" t="s">
        <v>470</v>
      </c>
      <c r="AS220" s="19" t="s">
        <v>470</v>
      </c>
      <c r="AT220" s="19" t="s">
        <v>470</v>
      </c>
      <c r="AU220" s="19" t="s">
        <v>470</v>
      </c>
      <c r="AV220" s="19" t="s">
        <v>470</v>
      </c>
      <c r="AW220" s="20">
        <v>0</v>
      </c>
      <c r="AX220" s="19"/>
      <c r="AY220" s="19"/>
      <c r="AZ220">
        <v>214</v>
      </c>
      <c r="BA220" t="str">
        <f t="shared" si="49"/>
        <v>Neg</v>
      </c>
      <c r="BB220" s="19"/>
      <c r="BD220" s="18"/>
      <c r="BE220" s="19"/>
      <c r="BF220" s="35"/>
      <c r="BG220" s="19"/>
      <c r="BH220" s="19" t="s">
        <v>681</v>
      </c>
      <c r="BI220" s="19"/>
      <c r="BJ220" s="19" t="s">
        <v>470</v>
      </c>
      <c r="BK220" s="19" t="s">
        <v>470</v>
      </c>
      <c r="BL220" s="19" t="s">
        <v>470</v>
      </c>
      <c r="BM220" s="19" t="s">
        <v>470</v>
      </c>
      <c r="BN220" s="19" t="s">
        <v>470</v>
      </c>
      <c r="BO220" s="20">
        <v>0</v>
      </c>
      <c r="BP220" s="19"/>
      <c r="BQ220" s="19"/>
      <c r="BR220">
        <v>214</v>
      </c>
      <c r="BS220" t="str">
        <f t="shared" si="50"/>
        <v>Neg</v>
      </c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>
        <v>214</v>
      </c>
      <c r="CK220" t="str">
        <f t="shared" si="51"/>
        <v>Neg</v>
      </c>
      <c r="CL220" s="19"/>
      <c r="CY220" s="19"/>
    </row>
    <row r="221" spans="2:103">
      <c r="B221">
        <v>215</v>
      </c>
      <c r="C221" s="11" t="str">
        <f t="shared" si="42"/>
        <v>No</v>
      </c>
      <c r="D221" s="11" t="str">
        <f t="shared" si="43"/>
        <v>No</v>
      </c>
      <c r="E221" s="13" t="str">
        <f t="shared" si="44"/>
        <v>No</v>
      </c>
      <c r="F221" s="41" t="str">
        <f t="shared" si="45"/>
        <v/>
      </c>
      <c r="G221" s="38"/>
      <c r="H221" s="38" t="str">
        <f t="shared" si="46"/>
        <v>No</v>
      </c>
      <c r="I221" s="38" t="str">
        <f t="shared" si="47"/>
        <v>No</v>
      </c>
      <c r="K221" s="39"/>
      <c r="L221" s="19"/>
      <c r="N221" s="18">
        <v>215</v>
      </c>
      <c r="O221" s="27"/>
      <c r="P221" s="27"/>
      <c r="Q221" s="27"/>
      <c r="R221" s="27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20"/>
      <c r="AH221">
        <v>215</v>
      </c>
      <c r="AI221" t="str">
        <f t="shared" si="48"/>
        <v>Neg</v>
      </c>
      <c r="AJ221" s="19"/>
      <c r="AL221" s="18">
        <v>273</v>
      </c>
      <c r="AM221" s="19">
        <v>82.789000000000001</v>
      </c>
      <c r="AN221" s="19">
        <v>1.0529999999999999E-18</v>
      </c>
      <c r="AO221" s="19">
        <v>2</v>
      </c>
      <c r="AP221" s="19" t="s">
        <v>367</v>
      </c>
      <c r="AQ221" s="19" t="s">
        <v>11</v>
      </c>
      <c r="AR221" s="19" t="b">
        <v>1</v>
      </c>
      <c r="AS221" s="19" t="s">
        <v>470</v>
      </c>
      <c r="AT221" s="19" t="s">
        <v>470</v>
      </c>
      <c r="AU221" s="19" t="s">
        <v>470</v>
      </c>
      <c r="AV221" s="19" t="s">
        <v>470</v>
      </c>
      <c r="AW221" s="20">
        <v>1</v>
      </c>
      <c r="AX221" s="19"/>
      <c r="AY221" s="19"/>
      <c r="AZ221">
        <v>215</v>
      </c>
      <c r="BA221" t="str">
        <f t="shared" si="49"/>
        <v>Neg</v>
      </c>
      <c r="BB221" s="19"/>
      <c r="BD221" s="18">
        <v>289</v>
      </c>
      <c r="BE221" s="19">
        <v>36.372999999999998</v>
      </c>
      <c r="BF221" s="35">
        <v>2.3329999999999999E-6</v>
      </c>
      <c r="BG221" s="19">
        <v>6</v>
      </c>
      <c r="BH221" s="19" t="s">
        <v>682</v>
      </c>
      <c r="BI221" s="19" t="s">
        <v>11</v>
      </c>
      <c r="BJ221" s="19" t="s">
        <v>470</v>
      </c>
      <c r="BK221" s="19" t="s">
        <v>470</v>
      </c>
      <c r="BL221" s="19" t="s">
        <v>470</v>
      </c>
      <c r="BM221" s="19" t="s">
        <v>470</v>
      </c>
      <c r="BN221" s="19" t="s">
        <v>470</v>
      </c>
      <c r="BO221" s="20">
        <v>0</v>
      </c>
      <c r="BP221" s="19"/>
      <c r="BQ221" s="19"/>
      <c r="BR221">
        <v>215</v>
      </c>
      <c r="BS221" t="str">
        <f t="shared" si="50"/>
        <v>Neg</v>
      </c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>
        <v>215</v>
      </c>
      <c r="CK221" t="str">
        <f t="shared" si="51"/>
        <v>Neg</v>
      </c>
      <c r="CL221" s="19"/>
      <c r="CY221" s="19"/>
    </row>
    <row r="222" spans="2:103">
      <c r="B222">
        <v>216</v>
      </c>
      <c r="C222" s="11" t="str">
        <f t="shared" si="42"/>
        <v>No</v>
      </c>
      <c r="D222" s="11" t="str">
        <f t="shared" si="43"/>
        <v>Yes</v>
      </c>
      <c r="E222" s="13" t="str">
        <f t="shared" si="44"/>
        <v>No</v>
      </c>
      <c r="F222" s="41">
        <f t="shared" si="45"/>
        <v>3.4799999999999998E-2</v>
      </c>
      <c r="G222" s="38"/>
      <c r="H222" s="38" t="str">
        <f t="shared" si="46"/>
        <v>No</v>
      </c>
      <c r="I222" s="38" t="str">
        <f t="shared" si="47"/>
        <v>No</v>
      </c>
      <c r="K222" s="39"/>
      <c r="L222" s="19"/>
      <c r="N222" s="18">
        <v>216</v>
      </c>
      <c r="O222" s="27"/>
      <c r="P222" s="27"/>
      <c r="Q222" s="27"/>
      <c r="R222" s="27"/>
      <c r="S222" s="19"/>
      <c r="T222" s="19"/>
      <c r="U222" s="19"/>
      <c r="V222" s="19"/>
      <c r="W222" s="19"/>
      <c r="X222" s="19"/>
      <c r="Y222" s="19"/>
      <c r="Z222" s="19"/>
      <c r="AA222" s="29">
        <v>216</v>
      </c>
      <c r="AB222" s="29">
        <v>6.7160000000000002</v>
      </c>
      <c r="AC222" s="29">
        <v>3.4799999999999998E-2</v>
      </c>
      <c r="AD222" s="30">
        <v>2</v>
      </c>
      <c r="AH222">
        <v>216</v>
      </c>
      <c r="AI222" t="str">
        <f t="shared" si="48"/>
        <v>Neg</v>
      </c>
      <c r="AJ222" s="19"/>
      <c r="AL222" s="18"/>
      <c r="AM222" s="19"/>
      <c r="AN222" s="19"/>
      <c r="AO222" s="19"/>
      <c r="AP222" s="19" t="s">
        <v>368</v>
      </c>
      <c r="AQ222" s="19"/>
      <c r="AR222" s="19" t="s">
        <v>470</v>
      </c>
      <c r="AS222" s="19" t="s">
        <v>470</v>
      </c>
      <c r="AT222" s="19" t="s">
        <v>470</v>
      </c>
      <c r="AU222" s="19" t="s">
        <v>470</v>
      </c>
      <c r="AV222" s="19" t="s">
        <v>470</v>
      </c>
      <c r="AW222" s="20">
        <v>0</v>
      </c>
      <c r="AX222" s="19"/>
      <c r="AY222" s="19"/>
      <c r="AZ222">
        <v>216</v>
      </c>
      <c r="BA222" t="str">
        <f t="shared" si="49"/>
        <v>Neg</v>
      </c>
      <c r="BB222" s="19"/>
      <c r="BD222" s="18"/>
      <c r="BE222" s="19"/>
      <c r="BF222" s="35"/>
      <c r="BG222" s="19"/>
      <c r="BH222" s="19" t="s">
        <v>683</v>
      </c>
      <c r="BI222" s="19"/>
      <c r="BJ222" s="19" t="s">
        <v>470</v>
      </c>
      <c r="BK222" s="19" t="s">
        <v>470</v>
      </c>
      <c r="BL222" s="19" t="s">
        <v>470</v>
      </c>
      <c r="BM222" s="19" t="s">
        <v>470</v>
      </c>
      <c r="BN222" s="19" t="s">
        <v>470</v>
      </c>
      <c r="BO222" s="20">
        <v>0</v>
      </c>
      <c r="BP222" s="19"/>
      <c r="BQ222" s="19"/>
      <c r="BR222">
        <v>216</v>
      </c>
      <c r="BS222" t="str">
        <f t="shared" si="50"/>
        <v>Neg</v>
      </c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>
        <v>216</v>
      </c>
      <c r="CK222" t="str">
        <f t="shared" si="51"/>
        <v>Neg</v>
      </c>
      <c r="CL222" s="19"/>
      <c r="CY222" s="19"/>
    </row>
    <row r="223" spans="2:103">
      <c r="B223">
        <v>217</v>
      </c>
      <c r="C223" s="11" t="str">
        <f t="shared" si="42"/>
        <v>No</v>
      </c>
      <c r="D223" s="11" t="str">
        <f t="shared" si="43"/>
        <v>Yes</v>
      </c>
      <c r="E223" s="13" t="str">
        <f t="shared" si="44"/>
        <v>Yes</v>
      </c>
      <c r="F223" s="41">
        <f t="shared" si="45"/>
        <v>3.0410000000000001E-9</v>
      </c>
      <c r="G223" s="38"/>
      <c r="H223" s="38" t="str">
        <f t="shared" si="46"/>
        <v>No</v>
      </c>
      <c r="I223" s="38" t="str">
        <f t="shared" si="47"/>
        <v>No</v>
      </c>
      <c r="K223" s="39"/>
      <c r="L223" s="19"/>
      <c r="N223" s="18">
        <v>217</v>
      </c>
      <c r="O223" s="27"/>
      <c r="P223" s="27"/>
      <c r="Q223" s="27"/>
      <c r="R223" s="27"/>
      <c r="S223" s="19"/>
      <c r="T223" s="19"/>
      <c r="U223" s="19"/>
      <c r="V223" s="19"/>
      <c r="W223" s="19"/>
      <c r="X223" s="19"/>
      <c r="Y223" s="19"/>
      <c r="Z223" s="19"/>
      <c r="AA223" s="29">
        <v>217</v>
      </c>
      <c r="AB223" s="29">
        <v>39.222000000000001</v>
      </c>
      <c r="AC223" s="29">
        <v>3.0410000000000001E-9</v>
      </c>
      <c r="AD223" s="30">
        <v>2</v>
      </c>
      <c r="AH223">
        <v>217</v>
      </c>
      <c r="AI223" t="str">
        <f t="shared" si="48"/>
        <v>Neg</v>
      </c>
      <c r="AJ223" s="19"/>
      <c r="AL223" s="18">
        <v>274</v>
      </c>
      <c r="AM223" s="19">
        <v>71.391999999999996</v>
      </c>
      <c r="AN223" s="19">
        <v>3.1439999999999999E-16</v>
      </c>
      <c r="AO223" s="19">
        <v>2</v>
      </c>
      <c r="AP223" s="19" t="s">
        <v>369</v>
      </c>
      <c r="AQ223" s="19" t="s">
        <v>11</v>
      </c>
      <c r="AR223" s="19" t="s">
        <v>470</v>
      </c>
      <c r="AS223" s="19" t="s">
        <v>470</v>
      </c>
      <c r="AT223" s="19" t="s">
        <v>470</v>
      </c>
      <c r="AU223" s="19" t="s">
        <v>470</v>
      </c>
      <c r="AV223" s="19" t="s">
        <v>470</v>
      </c>
      <c r="AW223" s="20">
        <v>0</v>
      </c>
      <c r="AX223" s="19"/>
      <c r="AY223" s="19"/>
      <c r="AZ223">
        <v>217</v>
      </c>
      <c r="BA223" t="str">
        <f t="shared" si="49"/>
        <v>Neg</v>
      </c>
      <c r="BB223" s="19"/>
      <c r="BD223" s="18">
        <v>293</v>
      </c>
      <c r="BE223" s="19">
        <v>33.457999999999998</v>
      </c>
      <c r="BF223" s="35">
        <v>2.5779999999999999E-7</v>
      </c>
      <c r="BG223" s="19">
        <v>3</v>
      </c>
      <c r="BH223" s="19" t="s">
        <v>684</v>
      </c>
      <c r="BI223" s="19" t="s">
        <v>11</v>
      </c>
      <c r="BJ223" s="19" t="s">
        <v>470</v>
      </c>
      <c r="BK223" s="19" t="b">
        <v>0</v>
      </c>
      <c r="BL223" s="19" t="b">
        <v>0</v>
      </c>
      <c r="BM223" s="19" t="b">
        <v>1</v>
      </c>
      <c r="BN223" s="19" t="b">
        <v>1</v>
      </c>
      <c r="BO223" s="20">
        <v>2</v>
      </c>
      <c r="BP223" s="19"/>
      <c r="BQ223" s="19"/>
      <c r="BR223">
        <v>217</v>
      </c>
      <c r="BS223" t="str">
        <f t="shared" si="50"/>
        <v>Neg</v>
      </c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>
        <v>217</v>
      </c>
      <c r="CK223" t="str">
        <f t="shared" si="51"/>
        <v>Neg</v>
      </c>
      <c r="CL223" s="19"/>
      <c r="CY223" s="19"/>
    </row>
    <row r="224" spans="2:103">
      <c r="B224">
        <v>218</v>
      </c>
      <c r="C224" s="11" t="str">
        <f t="shared" si="42"/>
        <v>No</v>
      </c>
      <c r="D224" s="11" t="str">
        <f t="shared" si="43"/>
        <v>No</v>
      </c>
      <c r="E224" s="13" t="str">
        <f t="shared" si="44"/>
        <v>No</v>
      </c>
      <c r="F224" s="41" t="str">
        <f t="shared" si="45"/>
        <v/>
      </c>
      <c r="G224" s="38"/>
      <c r="H224" s="38" t="str">
        <f t="shared" si="46"/>
        <v>No</v>
      </c>
      <c r="I224" s="38" t="str">
        <f t="shared" si="47"/>
        <v>No</v>
      </c>
      <c r="K224" s="39"/>
      <c r="L224" s="19"/>
      <c r="N224" s="18">
        <v>218</v>
      </c>
      <c r="O224" s="27"/>
      <c r="P224" s="27"/>
      <c r="Q224" s="27"/>
      <c r="R224" s="27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20"/>
      <c r="AH224">
        <v>218</v>
      </c>
      <c r="AI224" t="str">
        <f t="shared" si="48"/>
        <v>Neg</v>
      </c>
      <c r="AJ224" s="19"/>
      <c r="AL224" s="18"/>
      <c r="AM224" s="19"/>
      <c r="AN224" s="19"/>
      <c r="AO224" s="19"/>
      <c r="AP224" s="19" t="s">
        <v>370</v>
      </c>
      <c r="AQ224" s="19"/>
      <c r="AR224" s="19" t="s">
        <v>470</v>
      </c>
      <c r="AS224" s="19" t="s">
        <v>470</v>
      </c>
      <c r="AT224" s="19" t="s">
        <v>470</v>
      </c>
      <c r="AU224" s="19" t="s">
        <v>470</v>
      </c>
      <c r="AV224" s="19" t="s">
        <v>470</v>
      </c>
      <c r="AW224" s="20">
        <v>0</v>
      </c>
      <c r="AX224" s="19"/>
      <c r="AY224" s="19"/>
      <c r="AZ224">
        <v>218</v>
      </c>
      <c r="BA224" t="str">
        <f t="shared" si="49"/>
        <v>Neg</v>
      </c>
      <c r="BB224" s="19"/>
      <c r="BD224" s="18"/>
      <c r="BE224" s="19"/>
      <c r="BF224" s="35"/>
      <c r="BG224" s="19"/>
      <c r="BH224" s="19" t="s">
        <v>685</v>
      </c>
      <c r="BI224" s="19"/>
      <c r="BJ224" s="19" t="s">
        <v>470</v>
      </c>
      <c r="BK224" s="19" t="s">
        <v>470</v>
      </c>
      <c r="BL224" s="19" t="s">
        <v>470</v>
      </c>
      <c r="BM224" s="19" t="s">
        <v>470</v>
      </c>
      <c r="BN224" s="19" t="s">
        <v>470</v>
      </c>
      <c r="BO224" s="20">
        <v>0</v>
      </c>
      <c r="BP224" s="19"/>
      <c r="BQ224" s="19"/>
      <c r="BR224">
        <v>218</v>
      </c>
      <c r="BS224" t="str">
        <f t="shared" si="50"/>
        <v>Neg</v>
      </c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>
        <v>218</v>
      </c>
      <c r="CK224" t="str">
        <f t="shared" si="51"/>
        <v>Neg</v>
      </c>
      <c r="CL224" s="19"/>
      <c r="CY224" s="19"/>
    </row>
    <row r="225" spans="2:103">
      <c r="B225">
        <v>219</v>
      </c>
      <c r="C225" s="11" t="str">
        <f t="shared" si="42"/>
        <v>No</v>
      </c>
      <c r="D225" s="11" t="str">
        <f t="shared" si="43"/>
        <v>Yes</v>
      </c>
      <c r="E225" s="13" t="str">
        <f t="shared" si="44"/>
        <v>No</v>
      </c>
      <c r="F225" s="41">
        <f t="shared" si="45"/>
        <v>9.2309999999999996E-3</v>
      </c>
      <c r="G225" s="38"/>
      <c r="H225" s="38" t="str">
        <f t="shared" si="46"/>
        <v>No</v>
      </c>
      <c r="I225" s="38" t="str">
        <f t="shared" si="47"/>
        <v>No</v>
      </c>
      <c r="K225" s="39"/>
      <c r="L225" s="19"/>
      <c r="N225" s="18">
        <v>219</v>
      </c>
      <c r="O225" s="27"/>
      <c r="P225" s="27"/>
      <c r="Q225" s="27"/>
      <c r="R225" s="27"/>
      <c r="S225" s="19"/>
      <c r="T225" s="19"/>
      <c r="U225" s="19"/>
      <c r="V225" s="19"/>
      <c r="W225" s="19"/>
      <c r="X225" s="19"/>
      <c r="Y225" s="19"/>
      <c r="Z225" s="19"/>
      <c r="AA225" s="29">
        <v>219</v>
      </c>
      <c r="AB225" s="29">
        <v>9.3699999999999992</v>
      </c>
      <c r="AC225" s="29">
        <v>9.2309999999999996E-3</v>
      </c>
      <c r="AD225" s="30">
        <v>2</v>
      </c>
      <c r="AH225">
        <v>219</v>
      </c>
      <c r="AI225" t="str">
        <f t="shared" si="48"/>
        <v>Neg</v>
      </c>
      <c r="AJ225" s="19"/>
      <c r="AL225" s="18">
        <v>275</v>
      </c>
      <c r="AM225" s="19">
        <v>59.863999999999997</v>
      </c>
      <c r="AN225" s="19">
        <v>1.297E-11</v>
      </c>
      <c r="AO225" s="19">
        <v>5</v>
      </c>
      <c r="AP225" s="19" t="s">
        <v>371</v>
      </c>
      <c r="AQ225" s="19" t="s">
        <v>11</v>
      </c>
      <c r="AR225" s="19" t="s">
        <v>470</v>
      </c>
      <c r="AS225" s="19" t="s">
        <v>470</v>
      </c>
      <c r="AT225" s="19" t="s">
        <v>470</v>
      </c>
      <c r="AU225" s="19" t="s">
        <v>470</v>
      </c>
      <c r="AV225" s="19" t="s">
        <v>470</v>
      </c>
      <c r="AW225" s="20">
        <v>0</v>
      </c>
      <c r="AX225" s="19"/>
      <c r="AY225" s="19"/>
      <c r="AZ225">
        <v>219</v>
      </c>
      <c r="BA225" t="str">
        <f t="shared" si="49"/>
        <v>Neg</v>
      </c>
      <c r="BB225" s="19"/>
      <c r="BD225" s="18">
        <v>295</v>
      </c>
      <c r="BE225" s="19">
        <v>42.322000000000003</v>
      </c>
      <c r="BF225" s="35">
        <v>1.431E-8</v>
      </c>
      <c r="BG225" s="19">
        <v>4</v>
      </c>
      <c r="BH225" s="19" t="s">
        <v>686</v>
      </c>
      <c r="BI225" s="19" t="s">
        <v>11</v>
      </c>
      <c r="BJ225" s="19" t="s">
        <v>470</v>
      </c>
      <c r="BK225" s="19" t="s">
        <v>470</v>
      </c>
      <c r="BL225" s="19" t="s">
        <v>470</v>
      </c>
      <c r="BM225" s="19" t="s">
        <v>470</v>
      </c>
      <c r="BN225" s="19" t="s">
        <v>470</v>
      </c>
      <c r="BO225" s="20">
        <v>0</v>
      </c>
      <c r="BP225" s="19"/>
      <c r="BQ225" s="19"/>
      <c r="BR225">
        <v>219</v>
      </c>
      <c r="BS225" t="str">
        <f t="shared" si="50"/>
        <v>Neg</v>
      </c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>
        <v>219</v>
      </c>
      <c r="CK225" t="str">
        <f t="shared" si="51"/>
        <v>Neg</v>
      </c>
      <c r="CL225" s="19"/>
      <c r="CY225" s="19"/>
    </row>
    <row r="226" spans="2:103">
      <c r="B226">
        <v>220</v>
      </c>
      <c r="C226" s="11" t="str">
        <f t="shared" si="42"/>
        <v>No</v>
      </c>
      <c r="D226" s="11" t="str">
        <f t="shared" si="43"/>
        <v>Yes</v>
      </c>
      <c r="E226" s="13" t="str">
        <f t="shared" si="44"/>
        <v>Yes</v>
      </c>
      <c r="F226" s="41">
        <f t="shared" si="45"/>
        <v>7.3170000000000006E-5</v>
      </c>
      <c r="G226" s="38"/>
      <c r="H226" s="38" t="str">
        <f t="shared" si="46"/>
        <v>No</v>
      </c>
      <c r="I226" s="38" t="str">
        <f t="shared" si="47"/>
        <v>No</v>
      </c>
      <c r="K226" s="39"/>
      <c r="L226" s="19"/>
      <c r="N226" s="18">
        <v>220</v>
      </c>
      <c r="O226" s="27"/>
      <c r="P226" s="27"/>
      <c r="Q226" s="27"/>
      <c r="R226" s="27"/>
      <c r="S226" s="19"/>
      <c r="T226" s="19"/>
      <c r="U226" s="19"/>
      <c r="V226" s="19"/>
      <c r="W226" s="19"/>
      <c r="X226" s="19"/>
      <c r="Y226" s="19"/>
      <c r="Z226" s="19"/>
      <c r="AA226" s="29">
        <v>220</v>
      </c>
      <c r="AB226" s="29">
        <v>19.045000000000002</v>
      </c>
      <c r="AC226" s="29">
        <v>7.3170000000000006E-5</v>
      </c>
      <c r="AD226" s="30">
        <v>2</v>
      </c>
      <c r="AH226">
        <v>220</v>
      </c>
      <c r="AI226" t="str">
        <f t="shared" si="48"/>
        <v>Neg</v>
      </c>
      <c r="AJ226" s="19"/>
      <c r="AL226" s="18"/>
      <c r="AM226" s="19"/>
      <c r="AN226" s="19"/>
      <c r="AO226" s="19"/>
      <c r="AP226" s="19" t="s">
        <v>372</v>
      </c>
      <c r="AQ226" s="19"/>
      <c r="AR226" s="19" t="s">
        <v>470</v>
      </c>
      <c r="AS226" s="19" t="s">
        <v>470</v>
      </c>
      <c r="AT226" s="19" t="s">
        <v>470</v>
      </c>
      <c r="AU226" s="19" t="s">
        <v>470</v>
      </c>
      <c r="AV226" s="19" t="s">
        <v>470</v>
      </c>
      <c r="AW226" s="20">
        <v>0</v>
      </c>
      <c r="AX226" s="19"/>
      <c r="AY226" s="19"/>
      <c r="AZ226">
        <v>220</v>
      </c>
      <c r="BA226" t="str">
        <f t="shared" si="49"/>
        <v>Neg</v>
      </c>
      <c r="BB226" s="19"/>
      <c r="BD226" s="18"/>
      <c r="BE226" s="19"/>
      <c r="BF226" s="35"/>
      <c r="BG226" s="19"/>
      <c r="BH226" s="19" t="s">
        <v>687</v>
      </c>
      <c r="BI226" s="19"/>
      <c r="BJ226" s="19" t="s">
        <v>470</v>
      </c>
      <c r="BK226" s="19" t="s">
        <v>470</v>
      </c>
      <c r="BL226" s="19" t="s">
        <v>470</v>
      </c>
      <c r="BM226" s="19" t="s">
        <v>470</v>
      </c>
      <c r="BN226" s="19" t="s">
        <v>470</v>
      </c>
      <c r="BO226" s="20">
        <v>0</v>
      </c>
      <c r="BP226" s="19"/>
      <c r="BQ226" s="19"/>
      <c r="BR226">
        <v>220</v>
      </c>
      <c r="BS226" t="str">
        <f t="shared" si="50"/>
        <v>Neg</v>
      </c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>
        <v>220</v>
      </c>
      <c r="CK226" t="str">
        <f t="shared" si="51"/>
        <v>Neg</v>
      </c>
      <c r="CL226" s="19"/>
      <c r="CY226" s="19"/>
    </row>
    <row r="227" spans="2:103">
      <c r="B227">
        <v>221</v>
      </c>
      <c r="C227" s="11" t="str">
        <f t="shared" si="42"/>
        <v>No</v>
      </c>
      <c r="D227" s="11" t="str">
        <f t="shared" si="43"/>
        <v>No</v>
      </c>
      <c r="E227" s="13" t="str">
        <f t="shared" si="44"/>
        <v>No</v>
      </c>
      <c r="F227" s="41" t="str">
        <f t="shared" si="45"/>
        <v/>
      </c>
      <c r="G227" s="38"/>
      <c r="H227" s="38" t="str">
        <f t="shared" si="46"/>
        <v>No</v>
      </c>
      <c r="I227" s="38" t="str">
        <f t="shared" si="47"/>
        <v>No</v>
      </c>
      <c r="K227" s="39"/>
      <c r="L227" s="19"/>
      <c r="N227" s="18">
        <v>221</v>
      </c>
      <c r="O227" s="27"/>
      <c r="P227" s="27"/>
      <c r="Q227" s="27"/>
      <c r="R227" s="27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20"/>
      <c r="AH227">
        <v>221</v>
      </c>
      <c r="AI227" t="str">
        <f t="shared" si="48"/>
        <v>Neg</v>
      </c>
      <c r="AJ227" s="19"/>
      <c r="AL227" s="18">
        <v>276</v>
      </c>
      <c r="AM227" s="19">
        <v>55.173999999999999</v>
      </c>
      <c r="AN227" s="19">
        <v>1.0450000000000001E-12</v>
      </c>
      <c r="AO227" s="19">
        <v>2</v>
      </c>
      <c r="AP227" s="19" t="s">
        <v>373</v>
      </c>
      <c r="AQ227" s="19" t="s">
        <v>11</v>
      </c>
      <c r="AR227" s="19" t="s">
        <v>470</v>
      </c>
      <c r="AS227" s="19" t="s">
        <v>470</v>
      </c>
      <c r="AT227" s="19" t="s">
        <v>470</v>
      </c>
      <c r="AU227" s="19" t="s">
        <v>470</v>
      </c>
      <c r="AV227" s="19" t="s">
        <v>470</v>
      </c>
      <c r="AW227" s="20">
        <v>0</v>
      </c>
      <c r="AX227" s="19"/>
      <c r="AY227" s="19"/>
      <c r="AZ227">
        <v>221</v>
      </c>
      <c r="BA227" t="str">
        <f t="shared" si="49"/>
        <v>Neg</v>
      </c>
      <c r="BB227" s="19"/>
      <c r="BD227" s="18">
        <v>299</v>
      </c>
      <c r="BE227" s="19">
        <v>15.34</v>
      </c>
      <c r="BF227" s="19">
        <v>9.0039999999999999E-3</v>
      </c>
      <c r="BG227" s="19">
        <v>5</v>
      </c>
      <c r="BH227" s="19" t="s">
        <v>688</v>
      </c>
      <c r="BI227" s="19" t="s">
        <v>11</v>
      </c>
      <c r="BJ227" s="19" t="s">
        <v>470</v>
      </c>
      <c r="BK227" s="19" t="b">
        <v>0</v>
      </c>
      <c r="BL227" s="19" t="b">
        <v>0</v>
      </c>
      <c r="BM227" s="19" t="b">
        <v>1</v>
      </c>
      <c r="BN227" s="19" t="b">
        <v>1</v>
      </c>
      <c r="BO227" s="20">
        <v>2</v>
      </c>
      <c r="BP227" s="19"/>
      <c r="BQ227" s="19"/>
      <c r="BR227">
        <v>221</v>
      </c>
      <c r="BS227" t="str">
        <f t="shared" si="50"/>
        <v>Neg</v>
      </c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>
        <v>221</v>
      </c>
      <c r="CK227" t="str">
        <f t="shared" si="51"/>
        <v>Neg</v>
      </c>
      <c r="CL227" s="19"/>
      <c r="CY227" s="19"/>
    </row>
    <row r="228" spans="2:103">
      <c r="B228">
        <v>222</v>
      </c>
      <c r="C228" s="11" t="str">
        <f t="shared" si="42"/>
        <v>Yes</v>
      </c>
      <c r="D228" s="11" t="str">
        <f t="shared" si="43"/>
        <v>Yes</v>
      </c>
      <c r="E228" s="13" t="str">
        <f t="shared" si="44"/>
        <v>Yes</v>
      </c>
      <c r="F228" s="41">
        <f t="shared" si="45"/>
        <v>6.1390000000000004E-13</v>
      </c>
      <c r="G228" s="38" t="s">
        <v>3</v>
      </c>
      <c r="H228" s="38" t="str">
        <f t="shared" si="46"/>
        <v>No</v>
      </c>
      <c r="I228" s="38" t="str">
        <f t="shared" si="47"/>
        <v>No</v>
      </c>
      <c r="K228" s="39"/>
      <c r="L228" s="19"/>
      <c r="N228" s="18">
        <v>222</v>
      </c>
      <c r="O228" s="33">
        <v>222</v>
      </c>
      <c r="P228" s="33">
        <v>35.927</v>
      </c>
      <c r="Q228" s="33">
        <v>1.5799999999999999E-8</v>
      </c>
      <c r="R228" s="33">
        <v>2</v>
      </c>
      <c r="S228" s="32">
        <v>222</v>
      </c>
      <c r="T228" s="32">
        <v>38.973999999999997</v>
      </c>
      <c r="U228" s="32">
        <v>3.4429999999999998E-9</v>
      </c>
      <c r="V228" s="32">
        <v>2</v>
      </c>
      <c r="W228" s="19"/>
      <c r="X228" s="19"/>
      <c r="Y228" s="19"/>
      <c r="Z228" s="19"/>
      <c r="AA228" s="29">
        <v>222</v>
      </c>
      <c r="AB228" s="29">
        <v>66.260000000000005</v>
      </c>
      <c r="AC228" s="29">
        <v>6.1390000000000004E-13</v>
      </c>
      <c r="AD228" s="30">
        <v>5</v>
      </c>
      <c r="AH228">
        <v>222</v>
      </c>
      <c r="AI228" t="str">
        <f t="shared" si="48"/>
        <v>Neg</v>
      </c>
      <c r="AJ228" s="19"/>
      <c r="AL228" s="18"/>
      <c r="AM228" s="19"/>
      <c r="AN228" s="19"/>
      <c r="AO228" s="19"/>
      <c r="AP228" s="19" t="s">
        <v>374</v>
      </c>
      <c r="AQ228" s="19"/>
      <c r="AR228" s="19" t="s">
        <v>470</v>
      </c>
      <c r="AS228" s="19" t="s">
        <v>470</v>
      </c>
      <c r="AT228" s="19" t="s">
        <v>470</v>
      </c>
      <c r="AU228" s="19" t="s">
        <v>470</v>
      </c>
      <c r="AV228" s="19" t="s">
        <v>470</v>
      </c>
      <c r="AW228" s="20">
        <v>0</v>
      </c>
      <c r="AX228" s="19"/>
      <c r="AY228" s="19"/>
      <c r="AZ228">
        <v>222</v>
      </c>
      <c r="BA228" t="str">
        <f t="shared" si="49"/>
        <v>Neg</v>
      </c>
      <c r="BB228" s="19"/>
      <c r="BD228" s="18"/>
      <c r="BE228" s="19"/>
      <c r="BF228" s="19"/>
      <c r="BG228" s="19"/>
      <c r="BH228" s="19" t="s">
        <v>689</v>
      </c>
      <c r="BI228" s="19"/>
      <c r="BJ228" s="19" t="s">
        <v>470</v>
      </c>
      <c r="BK228" s="19" t="s">
        <v>470</v>
      </c>
      <c r="BL228" s="19" t="s">
        <v>470</v>
      </c>
      <c r="BM228" s="19" t="s">
        <v>470</v>
      </c>
      <c r="BN228" s="19" t="s">
        <v>470</v>
      </c>
      <c r="BO228" s="20">
        <v>0</v>
      </c>
      <c r="BP228" s="19"/>
      <c r="BQ228" s="19"/>
      <c r="BR228">
        <v>222</v>
      </c>
      <c r="BS228" t="str">
        <f t="shared" si="50"/>
        <v>Neg</v>
      </c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>
        <v>222</v>
      </c>
      <c r="CK228" t="str">
        <f t="shared" si="51"/>
        <v>Neg</v>
      </c>
      <c r="CL228" s="19"/>
      <c r="CY228" s="19"/>
    </row>
    <row r="229" spans="2:103">
      <c r="B229">
        <v>223</v>
      </c>
      <c r="C229" s="11" t="str">
        <f t="shared" si="42"/>
        <v>No</v>
      </c>
      <c r="D229" s="11" t="str">
        <f t="shared" si="43"/>
        <v>No</v>
      </c>
      <c r="E229" s="13" t="str">
        <f t="shared" si="44"/>
        <v>No</v>
      </c>
      <c r="F229" s="41" t="str">
        <f t="shared" si="45"/>
        <v/>
      </c>
      <c r="G229" s="38"/>
      <c r="H229" s="38" t="str">
        <f t="shared" si="46"/>
        <v>No</v>
      </c>
      <c r="I229" s="38" t="str">
        <f t="shared" si="47"/>
        <v>No</v>
      </c>
      <c r="K229" s="39"/>
      <c r="L229" s="19"/>
      <c r="N229" s="18">
        <v>223</v>
      </c>
      <c r="O229" s="27"/>
      <c r="P229" s="27"/>
      <c r="Q229" s="27"/>
      <c r="R229" s="27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20"/>
      <c r="AH229">
        <v>223</v>
      </c>
      <c r="AI229" t="str">
        <f t="shared" si="48"/>
        <v>Neg</v>
      </c>
      <c r="AJ229" s="19"/>
      <c r="AL229" s="18">
        <v>277</v>
      </c>
      <c r="AM229" s="19">
        <v>103.02500000000001</v>
      </c>
      <c r="AN229" s="19">
        <v>3.4759999999999999E-22</v>
      </c>
      <c r="AO229" s="19">
        <v>3</v>
      </c>
      <c r="AP229" s="19" t="s">
        <v>375</v>
      </c>
      <c r="AQ229" s="19" t="s">
        <v>11</v>
      </c>
      <c r="AR229" s="19" t="s">
        <v>470</v>
      </c>
      <c r="AS229" s="19" t="s">
        <v>470</v>
      </c>
      <c r="AT229" s="19" t="s">
        <v>470</v>
      </c>
      <c r="AU229" s="19" t="s">
        <v>470</v>
      </c>
      <c r="AV229" s="19" t="s">
        <v>470</v>
      </c>
      <c r="AW229" s="20">
        <v>0</v>
      </c>
      <c r="AX229" s="19"/>
      <c r="AY229" s="19"/>
      <c r="AZ229">
        <v>223</v>
      </c>
      <c r="BA229" t="str">
        <f t="shared" si="49"/>
        <v>Neg</v>
      </c>
      <c r="BB229" s="19"/>
      <c r="BD229" s="18">
        <v>300</v>
      </c>
      <c r="BE229" s="19">
        <v>43.417999999999999</v>
      </c>
      <c r="BF229" s="35">
        <v>4.1869999999999999E-6</v>
      </c>
      <c r="BG229" s="19">
        <v>10</v>
      </c>
      <c r="BH229" s="19" t="s">
        <v>690</v>
      </c>
      <c r="BI229" s="19" t="s">
        <v>11</v>
      </c>
      <c r="BJ229" s="19" t="s">
        <v>470</v>
      </c>
      <c r="BK229" s="19" t="s">
        <v>470</v>
      </c>
      <c r="BL229" s="19" t="s">
        <v>470</v>
      </c>
      <c r="BM229" s="19" t="s">
        <v>470</v>
      </c>
      <c r="BN229" s="19" t="s">
        <v>470</v>
      </c>
      <c r="BO229" s="20">
        <v>0</v>
      </c>
      <c r="BP229" s="19"/>
      <c r="BQ229" s="19"/>
      <c r="BR229">
        <v>223</v>
      </c>
      <c r="BS229" t="str">
        <f t="shared" si="50"/>
        <v>Neg</v>
      </c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>
        <v>223</v>
      </c>
      <c r="CK229" t="str">
        <f t="shared" si="51"/>
        <v>Neg</v>
      </c>
      <c r="CL229" s="19"/>
      <c r="CY229" s="19"/>
    </row>
    <row r="230" spans="2:103">
      <c r="B230">
        <v>224</v>
      </c>
      <c r="C230" s="11" t="str">
        <f t="shared" si="42"/>
        <v>No</v>
      </c>
      <c r="D230" s="11" t="str">
        <f t="shared" si="43"/>
        <v>Yes</v>
      </c>
      <c r="E230" s="13" t="str">
        <f t="shared" si="44"/>
        <v>Yes</v>
      </c>
      <c r="F230" s="41">
        <f t="shared" si="45"/>
        <v>1.0719999999999999E-8</v>
      </c>
      <c r="G230" s="38"/>
      <c r="H230" s="38" t="str">
        <f t="shared" si="46"/>
        <v>No</v>
      </c>
      <c r="I230" s="38" t="str">
        <f t="shared" si="47"/>
        <v>No</v>
      </c>
      <c r="K230" s="39"/>
      <c r="L230" s="19"/>
      <c r="N230" s="18">
        <v>224</v>
      </c>
      <c r="O230" s="27"/>
      <c r="P230" s="27"/>
      <c r="Q230" s="27"/>
      <c r="R230" s="27"/>
      <c r="S230" s="19"/>
      <c r="T230" s="19"/>
      <c r="U230" s="19"/>
      <c r="V230" s="19"/>
      <c r="W230" s="19"/>
      <c r="X230" s="19"/>
      <c r="Y230" s="19"/>
      <c r="Z230" s="19"/>
      <c r="AA230" s="29">
        <v>224</v>
      </c>
      <c r="AB230" s="29">
        <v>39.987000000000002</v>
      </c>
      <c r="AC230" s="29">
        <v>1.0719999999999999E-8</v>
      </c>
      <c r="AD230" s="30">
        <v>3</v>
      </c>
      <c r="AH230">
        <v>224</v>
      </c>
      <c r="AI230" t="str">
        <f t="shared" si="48"/>
        <v>Neg</v>
      </c>
      <c r="AJ230" s="19"/>
      <c r="AL230" s="18"/>
      <c r="AM230" s="19"/>
      <c r="AN230" s="19"/>
      <c r="AO230" s="19"/>
      <c r="AP230" s="19" t="s">
        <v>376</v>
      </c>
      <c r="AQ230" s="19"/>
      <c r="AR230" s="19" t="s">
        <v>470</v>
      </c>
      <c r="AS230" s="19" t="s">
        <v>470</v>
      </c>
      <c r="AT230" s="19" t="s">
        <v>470</v>
      </c>
      <c r="AU230" s="19" t="s">
        <v>470</v>
      </c>
      <c r="AV230" s="19" t="s">
        <v>470</v>
      </c>
      <c r="AW230" s="20">
        <v>0</v>
      </c>
      <c r="AX230" s="19"/>
      <c r="AY230" s="19"/>
      <c r="AZ230">
        <v>224</v>
      </c>
      <c r="BA230" t="str">
        <f t="shared" si="49"/>
        <v>Neg</v>
      </c>
      <c r="BB230" s="19"/>
      <c r="BD230" s="18"/>
      <c r="BE230" s="19"/>
      <c r="BF230" s="35"/>
      <c r="BG230" s="19"/>
      <c r="BH230" s="19" t="s">
        <v>691</v>
      </c>
      <c r="BI230" s="19"/>
      <c r="BJ230" s="19" t="s">
        <v>470</v>
      </c>
      <c r="BK230" s="19" t="s">
        <v>470</v>
      </c>
      <c r="BL230" s="19" t="s">
        <v>470</v>
      </c>
      <c r="BM230" s="19" t="s">
        <v>470</v>
      </c>
      <c r="BN230" s="19" t="s">
        <v>470</v>
      </c>
      <c r="BO230" s="20">
        <v>0</v>
      </c>
      <c r="BP230" s="19"/>
      <c r="BQ230" s="19"/>
      <c r="BR230">
        <v>224</v>
      </c>
      <c r="BS230" t="str">
        <f t="shared" si="50"/>
        <v>Neg</v>
      </c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>
        <v>224</v>
      </c>
      <c r="CK230" t="str">
        <f t="shared" si="51"/>
        <v>Neg</v>
      </c>
      <c r="CL230" s="19"/>
      <c r="CY230" s="19"/>
    </row>
    <row r="231" spans="2:103">
      <c r="B231">
        <v>225</v>
      </c>
      <c r="C231" s="11" t="str">
        <f t="shared" si="42"/>
        <v>No</v>
      </c>
      <c r="D231" s="11" t="str">
        <f t="shared" si="43"/>
        <v>Yes</v>
      </c>
      <c r="E231" s="13" t="str">
        <f t="shared" si="44"/>
        <v>Yes</v>
      </c>
      <c r="F231" s="41">
        <f t="shared" si="45"/>
        <v>2.8789999999999999E-6</v>
      </c>
      <c r="G231" s="38"/>
      <c r="H231" s="38" t="str">
        <f t="shared" si="46"/>
        <v>No</v>
      </c>
      <c r="I231" s="38" t="str">
        <f t="shared" si="47"/>
        <v>No</v>
      </c>
      <c r="K231" s="39"/>
      <c r="L231" s="19"/>
      <c r="N231" s="18">
        <v>225</v>
      </c>
      <c r="O231" s="27"/>
      <c r="P231" s="27"/>
      <c r="Q231" s="27"/>
      <c r="R231" s="27"/>
      <c r="S231" s="19"/>
      <c r="T231" s="19"/>
      <c r="U231" s="19"/>
      <c r="V231" s="19"/>
      <c r="W231" s="19"/>
      <c r="X231" s="19"/>
      <c r="Y231" s="19"/>
      <c r="Z231" s="19"/>
      <c r="AA231" s="29">
        <v>225</v>
      </c>
      <c r="AB231" s="29">
        <v>25.515999999999998</v>
      </c>
      <c r="AC231" s="29">
        <v>2.8789999999999999E-6</v>
      </c>
      <c r="AD231" s="30">
        <v>2</v>
      </c>
      <c r="AH231">
        <v>225</v>
      </c>
      <c r="AI231" t="str">
        <f t="shared" si="48"/>
        <v>Neg</v>
      </c>
      <c r="AJ231" s="19"/>
      <c r="AL231" s="18">
        <v>278</v>
      </c>
      <c r="AM231" s="19">
        <v>62.719000000000001</v>
      </c>
      <c r="AN231" s="19">
        <v>7.7760000000000004E-13</v>
      </c>
      <c r="AO231" s="19">
        <v>4</v>
      </c>
      <c r="AP231" s="19" t="s">
        <v>377</v>
      </c>
      <c r="AQ231" s="19" t="s">
        <v>11</v>
      </c>
      <c r="AR231" s="19" t="s">
        <v>470</v>
      </c>
      <c r="AS231" s="19" t="s">
        <v>470</v>
      </c>
      <c r="AT231" s="19" t="s">
        <v>470</v>
      </c>
      <c r="AU231" s="19" t="s">
        <v>470</v>
      </c>
      <c r="AV231" s="19" t="s">
        <v>470</v>
      </c>
      <c r="AW231" s="20">
        <v>0</v>
      </c>
      <c r="AX231" s="19"/>
      <c r="AY231" s="19"/>
      <c r="AZ231">
        <v>225</v>
      </c>
      <c r="BA231" t="str">
        <f t="shared" si="49"/>
        <v>Neg</v>
      </c>
      <c r="BB231" s="19"/>
      <c r="BD231" s="18">
        <v>303</v>
      </c>
      <c r="BE231" s="19">
        <v>38.892000000000003</v>
      </c>
      <c r="BF231" s="35">
        <v>1.8299999999999998E-8</v>
      </c>
      <c r="BG231" s="19">
        <v>3</v>
      </c>
      <c r="BH231" s="19" t="s">
        <v>692</v>
      </c>
      <c r="BI231" s="19" t="s">
        <v>11</v>
      </c>
      <c r="BJ231" s="19" t="s">
        <v>470</v>
      </c>
      <c r="BK231" s="19" t="s">
        <v>470</v>
      </c>
      <c r="BL231" s="19" t="s">
        <v>470</v>
      </c>
      <c r="BM231" s="19" t="s">
        <v>470</v>
      </c>
      <c r="BN231" s="19" t="s">
        <v>470</v>
      </c>
      <c r="BO231" s="20">
        <v>0</v>
      </c>
      <c r="BP231" s="19"/>
      <c r="BQ231" s="19"/>
      <c r="BR231">
        <v>225</v>
      </c>
      <c r="BS231" t="str">
        <f t="shared" si="50"/>
        <v>Neg</v>
      </c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>
        <v>225</v>
      </c>
      <c r="CK231" t="str">
        <f t="shared" si="51"/>
        <v>Neg</v>
      </c>
      <c r="CL231" s="19"/>
      <c r="CY231" s="19"/>
    </row>
    <row r="232" spans="2:103">
      <c r="B232">
        <v>226</v>
      </c>
      <c r="C232" s="11" t="str">
        <f t="shared" si="42"/>
        <v>No</v>
      </c>
      <c r="D232" s="11" t="str">
        <f t="shared" si="43"/>
        <v>Yes</v>
      </c>
      <c r="E232" s="13" t="str">
        <f t="shared" si="44"/>
        <v>Yes</v>
      </c>
      <c r="F232" s="41">
        <f t="shared" si="45"/>
        <v>8.7629999999999998E-8</v>
      </c>
      <c r="G232" s="38"/>
      <c r="H232" s="38" t="str">
        <f t="shared" si="46"/>
        <v>No</v>
      </c>
      <c r="I232" s="38" t="str">
        <f t="shared" si="47"/>
        <v>No</v>
      </c>
      <c r="K232" s="39"/>
      <c r="L232" s="19"/>
      <c r="N232" s="18">
        <v>226</v>
      </c>
      <c r="O232" s="27"/>
      <c r="P232" s="27"/>
      <c r="Q232" s="27"/>
      <c r="R232" s="27"/>
      <c r="S232" s="19"/>
      <c r="T232" s="19"/>
      <c r="U232" s="19"/>
      <c r="V232" s="19"/>
      <c r="W232" s="19"/>
      <c r="X232" s="19"/>
      <c r="Y232" s="19"/>
      <c r="Z232" s="19"/>
      <c r="AA232" s="29">
        <v>226</v>
      </c>
      <c r="AB232" s="29">
        <v>32.5</v>
      </c>
      <c r="AC232" s="29">
        <v>8.7629999999999998E-8</v>
      </c>
      <c r="AD232" s="30">
        <v>2</v>
      </c>
      <c r="AH232">
        <v>226</v>
      </c>
      <c r="AI232" t="str">
        <f t="shared" si="48"/>
        <v>Neg</v>
      </c>
      <c r="AJ232" s="19"/>
      <c r="AL232" s="18"/>
      <c r="AM232" s="19"/>
      <c r="AN232" s="19"/>
      <c r="AO232" s="19"/>
      <c r="AP232" s="19" t="s">
        <v>378</v>
      </c>
      <c r="AQ232" s="19"/>
      <c r="AR232" s="19" t="s">
        <v>470</v>
      </c>
      <c r="AS232" s="19" t="s">
        <v>470</v>
      </c>
      <c r="AT232" s="19" t="s">
        <v>470</v>
      </c>
      <c r="AU232" s="19" t="s">
        <v>470</v>
      </c>
      <c r="AV232" s="19" t="s">
        <v>470</v>
      </c>
      <c r="AW232" s="20">
        <v>0</v>
      </c>
      <c r="AX232" s="19"/>
      <c r="AY232" s="19"/>
      <c r="AZ232">
        <v>226</v>
      </c>
      <c r="BA232" t="str">
        <f t="shared" si="49"/>
        <v>Neg</v>
      </c>
      <c r="BB232" s="19"/>
      <c r="BD232" s="18"/>
      <c r="BE232" s="19"/>
      <c r="BF232" s="35"/>
      <c r="BG232" s="19"/>
      <c r="BH232" s="19" t="s">
        <v>693</v>
      </c>
      <c r="BI232" s="19"/>
      <c r="BJ232" s="19" t="s">
        <v>470</v>
      </c>
      <c r="BK232" s="19" t="s">
        <v>470</v>
      </c>
      <c r="BL232" s="19" t="s">
        <v>470</v>
      </c>
      <c r="BM232" s="19" t="s">
        <v>470</v>
      </c>
      <c r="BN232" s="19" t="s">
        <v>470</v>
      </c>
      <c r="BO232" s="20">
        <v>0</v>
      </c>
      <c r="BP232" s="19"/>
      <c r="BQ232" s="19"/>
      <c r="BR232">
        <v>226</v>
      </c>
      <c r="BS232" t="str">
        <f t="shared" si="50"/>
        <v>Neg</v>
      </c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>
        <v>226</v>
      </c>
      <c r="CK232" t="str">
        <f t="shared" si="51"/>
        <v>Neg</v>
      </c>
      <c r="CL232" s="19"/>
      <c r="CY232" s="19"/>
    </row>
    <row r="233" spans="2:103">
      <c r="B233">
        <v>227</v>
      </c>
      <c r="C233" s="11" t="str">
        <f t="shared" si="42"/>
        <v>No</v>
      </c>
      <c r="D233" s="11" t="str">
        <f t="shared" si="43"/>
        <v>No</v>
      </c>
      <c r="E233" s="13" t="str">
        <f t="shared" si="44"/>
        <v>No</v>
      </c>
      <c r="F233" s="41" t="str">
        <f t="shared" si="45"/>
        <v/>
      </c>
      <c r="G233" s="38"/>
      <c r="H233" s="38" t="str">
        <f t="shared" si="46"/>
        <v>No</v>
      </c>
      <c r="I233" s="38" t="str">
        <f t="shared" si="47"/>
        <v>No</v>
      </c>
      <c r="K233" s="39"/>
      <c r="L233" s="19"/>
      <c r="N233" s="18">
        <v>227</v>
      </c>
      <c r="O233" s="27"/>
      <c r="P233" s="27"/>
      <c r="Q233" s="27"/>
      <c r="R233" s="27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20"/>
      <c r="AH233">
        <v>227</v>
      </c>
      <c r="AI233" t="str">
        <f t="shared" si="48"/>
        <v>Neg</v>
      </c>
      <c r="AJ233" s="19"/>
      <c r="AL233" s="18">
        <v>279</v>
      </c>
      <c r="AM233" s="19">
        <v>62.384</v>
      </c>
      <c r="AN233" s="19">
        <v>9.1469999999999993E-13</v>
      </c>
      <c r="AO233" s="19">
        <v>4</v>
      </c>
      <c r="AP233" s="19" t="s">
        <v>379</v>
      </c>
      <c r="AQ233" s="19" t="s">
        <v>11</v>
      </c>
      <c r="AR233" s="19" t="s">
        <v>470</v>
      </c>
      <c r="AS233" s="19" t="s">
        <v>470</v>
      </c>
      <c r="AT233" s="19" t="s">
        <v>470</v>
      </c>
      <c r="AU233" s="19" t="s">
        <v>470</v>
      </c>
      <c r="AV233" s="19" t="s">
        <v>470</v>
      </c>
      <c r="AW233" s="20">
        <v>0</v>
      </c>
      <c r="AX233" s="19"/>
      <c r="AY233" s="19"/>
      <c r="AZ233">
        <v>227</v>
      </c>
      <c r="BA233" t="str">
        <f t="shared" si="49"/>
        <v>Neg</v>
      </c>
      <c r="BB233" s="19"/>
      <c r="BD233" s="18">
        <v>304</v>
      </c>
      <c r="BE233" s="19">
        <v>24.914000000000001</v>
      </c>
      <c r="BF233" s="35">
        <v>3.8909999999999997E-6</v>
      </c>
      <c r="BG233" s="19">
        <v>2</v>
      </c>
      <c r="BH233" s="19" t="s">
        <v>694</v>
      </c>
      <c r="BI233" s="19" t="s">
        <v>11</v>
      </c>
      <c r="BJ233" s="19" t="s">
        <v>470</v>
      </c>
      <c r="BK233" s="19" t="b">
        <v>0</v>
      </c>
      <c r="BL233" s="19" t="b">
        <v>0</v>
      </c>
      <c r="BM233" s="19" t="b">
        <v>1</v>
      </c>
      <c r="BN233" s="19" t="b">
        <v>1</v>
      </c>
      <c r="BO233" s="20">
        <v>2</v>
      </c>
      <c r="BP233" s="19"/>
      <c r="BQ233" s="19"/>
      <c r="BR233">
        <v>227</v>
      </c>
      <c r="BS233" t="str">
        <f t="shared" si="50"/>
        <v>Neg</v>
      </c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>
        <v>227</v>
      </c>
      <c r="CK233" t="str">
        <f t="shared" si="51"/>
        <v>Neg</v>
      </c>
      <c r="CL233" s="19"/>
      <c r="CY233" s="19"/>
    </row>
    <row r="234" spans="2:103">
      <c r="B234">
        <v>228</v>
      </c>
      <c r="C234" s="11" t="str">
        <f t="shared" si="42"/>
        <v>Yes</v>
      </c>
      <c r="D234" s="11" t="str">
        <f t="shared" si="43"/>
        <v>Yes</v>
      </c>
      <c r="E234" s="13" t="str">
        <f t="shared" si="44"/>
        <v>Yes</v>
      </c>
      <c r="F234" s="41">
        <f t="shared" si="45"/>
        <v>1.0270000000000001E-6</v>
      </c>
      <c r="G234" s="38" t="s">
        <v>3</v>
      </c>
      <c r="H234" s="38" t="str">
        <f t="shared" si="46"/>
        <v>No</v>
      </c>
      <c r="I234" s="38" t="str">
        <f t="shared" si="47"/>
        <v>No</v>
      </c>
      <c r="K234" s="39"/>
      <c r="L234" s="19"/>
      <c r="N234" s="18">
        <v>228</v>
      </c>
      <c r="O234" s="33">
        <v>228</v>
      </c>
      <c r="P234" s="33">
        <v>7.867</v>
      </c>
      <c r="Q234" s="33">
        <v>4.8840000000000001E-2</v>
      </c>
      <c r="R234" s="33">
        <v>3</v>
      </c>
      <c r="S234" s="32">
        <v>228</v>
      </c>
      <c r="T234" s="32">
        <v>10.039999999999999</v>
      </c>
      <c r="U234" s="32">
        <v>3.9759999999999997E-2</v>
      </c>
      <c r="V234" s="32">
        <v>4</v>
      </c>
      <c r="W234" s="19"/>
      <c r="X234" s="19"/>
      <c r="Y234" s="19"/>
      <c r="Z234" s="19"/>
      <c r="AA234" s="29">
        <v>228</v>
      </c>
      <c r="AB234" s="29">
        <v>40.460999999999999</v>
      </c>
      <c r="AC234" s="29">
        <v>1.0270000000000001E-6</v>
      </c>
      <c r="AD234" s="30">
        <v>7</v>
      </c>
      <c r="AH234">
        <v>228</v>
      </c>
      <c r="AI234" t="str">
        <f t="shared" si="48"/>
        <v>Neg</v>
      </c>
      <c r="AJ234" s="19"/>
      <c r="AL234" s="18"/>
      <c r="AM234" s="19"/>
      <c r="AN234" s="19"/>
      <c r="AO234" s="19"/>
      <c r="AP234" s="19" t="s">
        <v>380</v>
      </c>
      <c r="AQ234" s="19"/>
      <c r="AR234" s="19" t="s">
        <v>470</v>
      </c>
      <c r="AS234" s="19" t="s">
        <v>470</v>
      </c>
      <c r="AT234" s="19" t="s">
        <v>470</v>
      </c>
      <c r="AU234" s="19" t="s">
        <v>470</v>
      </c>
      <c r="AV234" s="19" t="s">
        <v>470</v>
      </c>
      <c r="AW234" s="20">
        <v>0</v>
      </c>
      <c r="AX234" s="19"/>
      <c r="AY234" s="19"/>
      <c r="AZ234">
        <v>228</v>
      </c>
      <c r="BA234" t="str">
        <f t="shared" si="49"/>
        <v>Neg</v>
      </c>
      <c r="BB234" s="19"/>
      <c r="BD234" s="18"/>
      <c r="BE234" s="19"/>
      <c r="BF234" s="35"/>
      <c r="BG234" s="19"/>
      <c r="BH234" s="19" t="s">
        <v>695</v>
      </c>
      <c r="BI234" s="19"/>
      <c r="BJ234" s="19" t="s">
        <v>470</v>
      </c>
      <c r="BK234" s="19" t="s">
        <v>470</v>
      </c>
      <c r="BL234" s="19" t="s">
        <v>470</v>
      </c>
      <c r="BM234" s="19" t="s">
        <v>470</v>
      </c>
      <c r="BN234" s="19" t="s">
        <v>470</v>
      </c>
      <c r="BO234" s="20">
        <v>0</v>
      </c>
      <c r="BP234" s="19"/>
      <c r="BQ234" s="19"/>
      <c r="BR234">
        <v>228</v>
      </c>
      <c r="BS234" t="str">
        <f t="shared" si="50"/>
        <v>Neg</v>
      </c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>
        <v>228</v>
      </c>
      <c r="CK234" t="str">
        <f t="shared" si="51"/>
        <v>Neg</v>
      </c>
      <c r="CL234" s="19"/>
      <c r="CY234" s="19"/>
    </row>
    <row r="235" spans="2:103">
      <c r="B235">
        <v>229</v>
      </c>
      <c r="C235" s="11" t="str">
        <f t="shared" si="42"/>
        <v>No</v>
      </c>
      <c r="D235" s="11" t="str">
        <f t="shared" si="43"/>
        <v>No</v>
      </c>
      <c r="E235" s="13" t="str">
        <f t="shared" si="44"/>
        <v>No</v>
      </c>
      <c r="F235" s="41" t="str">
        <f t="shared" si="45"/>
        <v/>
      </c>
      <c r="G235" s="38"/>
      <c r="H235" s="38" t="str">
        <f t="shared" si="46"/>
        <v>No</v>
      </c>
      <c r="I235" s="38" t="str">
        <f t="shared" si="47"/>
        <v>No</v>
      </c>
      <c r="K235" s="39"/>
      <c r="L235" s="19"/>
      <c r="N235" s="18">
        <v>229</v>
      </c>
      <c r="O235" s="27"/>
      <c r="P235" s="27"/>
      <c r="Q235" s="27"/>
      <c r="R235" s="27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20"/>
      <c r="AH235">
        <v>229</v>
      </c>
      <c r="AI235" t="str">
        <f t="shared" si="48"/>
        <v>Neg</v>
      </c>
      <c r="AJ235" s="19"/>
      <c r="AL235" s="18">
        <v>283</v>
      </c>
      <c r="AM235" s="19">
        <v>54.444000000000003</v>
      </c>
      <c r="AN235" s="19">
        <v>9.0229999999999998E-12</v>
      </c>
      <c r="AO235" s="19">
        <v>3</v>
      </c>
      <c r="AP235" s="19" t="s">
        <v>381</v>
      </c>
      <c r="AQ235" s="19" t="s">
        <v>11</v>
      </c>
      <c r="AR235" s="19" t="s">
        <v>470</v>
      </c>
      <c r="AS235" s="19" t="s">
        <v>470</v>
      </c>
      <c r="AT235" s="19" t="s">
        <v>470</v>
      </c>
      <c r="AU235" s="19" t="s">
        <v>470</v>
      </c>
      <c r="AV235" s="19" t="s">
        <v>470</v>
      </c>
      <c r="AW235" s="20">
        <v>0</v>
      </c>
      <c r="AX235" s="19"/>
      <c r="AY235" s="19"/>
      <c r="AZ235">
        <v>229</v>
      </c>
      <c r="BA235" t="str">
        <f t="shared" si="49"/>
        <v>Neg</v>
      </c>
      <c r="BB235" s="19"/>
      <c r="BD235" s="18">
        <v>305</v>
      </c>
      <c r="BE235" s="19">
        <v>38.414999999999999</v>
      </c>
      <c r="BF235" s="35">
        <v>2.309E-8</v>
      </c>
      <c r="BG235" s="19">
        <v>3</v>
      </c>
      <c r="BH235" s="19" t="s">
        <v>696</v>
      </c>
      <c r="BI235" s="19" t="s">
        <v>11</v>
      </c>
      <c r="BJ235" s="19" t="s">
        <v>470</v>
      </c>
      <c r="BK235" s="19" t="s">
        <v>470</v>
      </c>
      <c r="BL235" s="19" t="s">
        <v>470</v>
      </c>
      <c r="BM235" s="19" t="s">
        <v>470</v>
      </c>
      <c r="BN235" s="19" t="s">
        <v>470</v>
      </c>
      <c r="BO235" s="20">
        <v>0</v>
      </c>
      <c r="BP235" s="19"/>
      <c r="BQ235" s="19"/>
      <c r="BR235">
        <v>229</v>
      </c>
      <c r="BS235" t="str">
        <f t="shared" si="50"/>
        <v>Neg</v>
      </c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>
        <v>229</v>
      </c>
      <c r="CK235" t="str">
        <f t="shared" si="51"/>
        <v>Neg</v>
      </c>
      <c r="CL235" s="19"/>
      <c r="CY235" s="19"/>
    </row>
    <row r="236" spans="2:103">
      <c r="B236">
        <v>230</v>
      </c>
      <c r="C236" s="11" t="str">
        <f t="shared" si="42"/>
        <v>No</v>
      </c>
      <c r="D236" s="11" t="str">
        <f t="shared" si="43"/>
        <v>No</v>
      </c>
      <c r="E236" s="13" t="str">
        <f t="shared" si="44"/>
        <v>No</v>
      </c>
      <c r="F236" s="41" t="str">
        <f t="shared" si="45"/>
        <v/>
      </c>
      <c r="G236" s="38"/>
      <c r="H236" s="38" t="str">
        <f t="shared" si="46"/>
        <v>No</v>
      </c>
      <c r="I236" s="38" t="str">
        <f t="shared" si="47"/>
        <v>No</v>
      </c>
      <c r="K236" s="39"/>
      <c r="L236" s="19"/>
      <c r="N236" s="18">
        <v>230</v>
      </c>
      <c r="O236" s="27"/>
      <c r="P236" s="27"/>
      <c r="Q236" s="27"/>
      <c r="R236" s="27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20"/>
      <c r="AH236">
        <v>230</v>
      </c>
      <c r="AI236" t="str">
        <f t="shared" si="48"/>
        <v>Neg</v>
      </c>
      <c r="AJ236" s="19"/>
      <c r="AL236" s="18"/>
      <c r="AM236" s="19"/>
      <c r="AN236" s="19"/>
      <c r="AO236" s="19"/>
      <c r="AP236" s="19" t="s">
        <v>382</v>
      </c>
      <c r="AQ236" s="19"/>
      <c r="AR236" s="19" t="s">
        <v>470</v>
      </c>
      <c r="AS236" s="19" t="s">
        <v>470</v>
      </c>
      <c r="AT236" s="19" t="s">
        <v>470</v>
      </c>
      <c r="AU236" s="19" t="s">
        <v>470</v>
      </c>
      <c r="AV236" s="19" t="s">
        <v>470</v>
      </c>
      <c r="AW236" s="20">
        <v>0</v>
      </c>
      <c r="AX236" s="19"/>
      <c r="AY236" s="19"/>
      <c r="AZ236">
        <v>230</v>
      </c>
      <c r="BA236" t="str">
        <f t="shared" si="49"/>
        <v>Neg</v>
      </c>
      <c r="BB236" s="19"/>
      <c r="BD236" s="18"/>
      <c r="BE236" s="19"/>
      <c r="BF236" s="35"/>
      <c r="BG236" s="19"/>
      <c r="BH236" s="19" t="s">
        <v>697</v>
      </c>
      <c r="BI236" s="19"/>
      <c r="BJ236" s="19" t="s">
        <v>470</v>
      </c>
      <c r="BK236" s="19" t="s">
        <v>470</v>
      </c>
      <c r="BL236" s="19" t="s">
        <v>470</v>
      </c>
      <c r="BM236" s="19" t="s">
        <v>470</v>
      </c>
      <c r="BN236" s="19" t="s">
        <v>470</v>
      </c>
      <c r="BO236" s="20">
        <v>0</v>
      </c>
      <c r="BP236" s="19"/>
      <c r="BQ236" s="19"/>
      <c r="BR236">
        <v>230</v>
      </c>
      <c r="BS236" t="str">
        <f t="shared" si="50"/>
        <v>Neg</v>
      </c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>
        <v>230</v>
      </c>
      <c r="CK236" t="str">
        <f t="shared" si="51"/>
        <v>Neg</v>
      </c>
      <c r="CL236" s="19"/>
      <c r="CY236" s="19"/>
    </row>
    <row r="237" spans="2:103">
      <c r="B237">
        <v>231</v>
      </c>
      <c r="C237" s="11" t="str">
        <f t="shared" si="42"/>
        <v>No</v>
      </c>
      <c r="D237" s="11" t="str">
        <f t="shared" si="43"/>
        <v>No</v>
      </c>
      <c r="E237" s="13" t="str">
        <f t="shared" si="44"/>
        <v>No</v>
      </c>
      <c r="F237" s="41" t="str">
        <f t="shared" si="45"/>
        <v/>
      </c>
      <c r="G237" s="38"/>
      <c r="H237" s="38" t="str">
        <f t="shared" si="46"/>
        <v>No</v>
      </c>
      <c r="I237" s="38" t="str">
        <f t="shared" si="47"/>
        <v>No</v>
      </c>
      <c r="K237" s="39"/>
      <c r="L237" s="19"/>
      <c r="N237" s="18">
        <v>231</v>
      </c>
      <c r="O237" s="27"/>
      <c r="P237" s="27"/>
      <c r="Q237" s="27"/>
      <c r="R237" s="27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20"/>
      <c r="AH237">
        <v>231</v>
      </c>
      <c r="AI237" t="str">
        <f t="shared" si="48"/>
        <v>Neg</v>
      </c>
      <c r="AJ237" s="19"/>
      <c r="AL237" s="18">
        <v>284</v>
      </c>
      <c r="AM237" s="19">
        <v>51.738</v>
      </c>
      <c r="AN237" s="19">
        <v>3.4069999999999998E-11</v>
      </c>
      <c r="AO237" s="19">
        <v>3</v>
      </c>
      <c r="AP237" s="19" t="s">
        <v>383</v>
      </c>
      <c r="AQ237" s="19" t="s">
        <v>11</v>
      </c>
      <c r="AR237" s="19" t="s">
        <v>470</v>
      </c>
      <c r="AS237" s="19" t="s">
        <v>470</v>
      </c>
      <c r="AT237" s="19" t="s">
        <v>470</v>
      </c>
      <c r="AU237" s="19" t="s">
        <v>470</v>
      </c>
      <c r="AV237" s="19" t="s">
        <v>470</v>
      </c>
      <c r="AW237" s="20">
        <v>0</v>
      </c>
      <c r="AX237" s="19"/>
      <c r="AY237" s="19"/>
      <c r="AZ237">
        <v>231</v>
      </c>
      <c r="BA237" t="str">
        <f t="shared" si="49"/>
        <v>Neg</v>
      </c>
      <c r="BB237" s="19"/>
      <c r="BD237" s="18">
        <v>306</v>
      </c>
      <c r="BE237" s="19">
        <v>31.887</v>
      </c>
      <c r="BF237" s="35">
        <v>5.5280000000000003E-7</v>
      </c>
      <c r="BG237" s="19">
        <v>3</v>
      </c>
      <c r="BH237" s="19" t="s">
        <v>698</v>
      </c>
      <c r="BI237" s="19" t="s">
        <v>11</v>
      </c>
      <c r="BJ237" s="19" t="s">
        <v>470</v>
      </c>
      <c r="BK237" s="19" t="b">
        <v>0</v>
      </c>
      <c r="BL237" s="19" t="b">
        <v>0</v>
      </c>
      <c r="BM237" s="19" t="b">
        <v>1</v>
      </c>
      <c r="BN237" s="19" t="b">
        <v>1</v>
      </c>
      <c r="BO237" s="20">
        <v>2</v>
      </c>
      <c r="BP237" s="19"/>
      <c r="BQ237" s="19"/>
      <c r="BR237">
        <v>231</v>
      </c>
      <c r="BS237" t="str">
        <f t="shared" si="50"/>
        <v>Neg</v>
      </c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>
        <v>231</v>
      </c>
      <c r="CK237" t="str">
        <f t="shared" si="51"/>
        <v>Neg</v>
      </c>
      <c r="CL237" s="19"/>
      <c r="CY237" s="19"/>
    </row>
    <row r="238" spans="2:103">
      <c r="B238">
        <v>232</v>
      </c>
      <c r="C238" s="11" t="str">
        <f t="shared" si="42"/>
        <v>Yes</v>
      </c>
      <c r="D238" s="11" t="str">
        <f t="shared" si="43"/>
        <v>Yes</v>
      </c>
      <c r="E238" s="13" t="str">
        <f t="shared" si="44"/>
        <v>Yes</v>
      </c>
      <c r="F238" s="41">
        <f t="shared" si="45"/>
        <v>4.0589999999999999E-11</v>
      </c>
      <c r="G238" s="38" t="s">
        <v>3</v>
      </c>
      <c r="H238" s="38" t="str">
        <f t="shared" si="46"/>
        <v>No</v>
      </c>
      <c r="I238" s="38" t="str">
        <f t="shared" si="47"/>
        <v>No</v>
      </c>
      <c r="K238" s="39"/>
      <c r="L238" s="19"/>
      <c r="N238" s="18">
        <v>232</v>
      </c>
      <c r="O238" s="33">
        <v>232</v>
      </c>
      <c r="P238" s="33">
        <v>7.3120000000000003</v>
      </c>
      <c r="Q238" s="33">
        <v>6.8490000000000001E-3</v>
      </c>
      <c r="R238" s="33">
        <v>1</v>
      </c>
      <c r="S238" s="32">
        <v>232</v>
      </c>
      <c r="T238" s="32">
        <v>27.355</v>
      </c>
      <c r="U238" s="32">
        <v>1.6929999999999999E-7</v>
      </c>
      <c r="V238" s="32">
        <v>1</v>
      </c>
      <c r="W238" s="19"/>
      <c r="X238" s="19"/>
      <c r="Y238" s="19"/>
      <c r="Z238" s="19"/>
      <c r="AA238" s="29">
        <v>232</v>
      </c>
      <c r="AB238" s="29">
        <v>54.539000000000001</v>
      </c>
      <c r="AC238" s="29">
        <v>4.0589999999999999E-11</v>
      </c>
      <c r="AD238" s="30">
        <v>4</v>
      </c>
      <c r="AH238">
        <v>232</v>
      </c>
      <c r="AI238" t="str">
        <f t="shared" si="48"/>
        <v>Neg</v>
      </c>
      <c r="AJ238" s="19"/>
      <c r="AL238" s="18"/>
      <c r="AM238" s="19"/>
      <c r="AN238" s="19"/>
      <c r="AO238" s="19"/>
      <c r="AP238" s="19" t="s">
        <v>304</v>
      </c>
      <c r="AQ238" s="19"/>
      <c r="AR238" s="19" t="s">
        <v>470</v>
      </c>
      <c r="AS238" s="19" t="s">
        <v>470</v>
      </c>
      <c r="AT238" s="19" t="s">
        <v>470</v>
      </c>
      <c r="AU238" s="19" t="s">
        <v>470</v>
      </c>
      <c r="AV238" s="19" t="s">
        <v>470</v>
      </c>
      <c r="AW238" s="20">
        <v>0</v>
      </c>
      <c r="AX238" s="19"/>
      <c r="AY238" s="19"/>
      <c r="AZ238">
        <v>232</v>
      </c>
      <c r="BA238" t="str">
        <f t="shared" si="49"/>
        <v>Neg</v>
      </c>
      <c r="BB238" s="19"/>
      <c r="BD238" s="18"/>
      <c r="BE238" s="19"/>
      <c r="BF238" s="35"/>
      <c r="BG238" s="19"/>
      <c r="BH238" s="19" t="s">
        <v>526</v>
      </c>
      <c r="BI238" s="19"/>
      <c r="BJ238" s="19" t="s">
        <v>470</v>
      </c>
      <c r="BK238" s="19" t="s">
        <v>470</v>
      </c>
      <c r="BL238" s="19" t="s">
        <v>470</v>
      </c>
      <c r="BM238" s="19" t="s">
        <v>470</v>
      </c>
      <c r="BN238" s="19" t="s">
        <v>470</v>
      </c>
      <c r="BO238" s="20">
        <v>0</v>
      </c>
      <c r="BP238" s="19"/>
      <c r="BQ238" s="19"/>
      <c r="BR238">
        <v>232</v>
      </c>
      <c r="BS238" t="str">
        <f t="shared" si="50"/>
        <v>Neg</v>
      </c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>
        <v>232</v>
      </c>
      <c r="CK238" t="str">
        <f t="shared" si="51"/>
        <v>Neg</v>
      </c>
      <c r="CL238" s="19"/>
      <c r="CY238" s="19"/>
    </row>
    <row r="239" spans="2:103">
      <c r="B239">
        <v>233</v>
      </c>
      <c r="C239" s="11" t="str">
        <f t="shared" si="42"/>
        <v>Yes</v>
      </c>
      <c r="D239" s="11" t="str">
        <f t="shared" si="43"/>
        <v>Yes</v>
      </c>
      <c r="E239" s="13" t="str">
        <f t="shared" si="44"/>
        <v>Yes</v>
      </c>
      <c r="F239" s="41">
        <f t="shared" si="45"/>
        <v>6.282E-40</v>
      </c>
      <c r="G239" s="42" t="s">
        <v>949</v>
      </c>
      <c r="H239" s="38" t="str">
        <f t="shared" si="46"/>
        <v>Yes</v>
      </c>
      <c r="I239" s="38" t="str">
        <f t="shared" si="47"/>
        <v>No</v>
      </c>
      <c r="K239" s="39"/>
      <c r="L239" s="19"/>
      <c r="N239" s="18">
        <v>233</v>
      </c>
      <c r="O239" s="33">
        <v>233</v>
      </c>
      <c r="P239" s="33">
        <v>83.185000000000002</v>
      </c>
      <c r="Q239" s="33">
        <v>1.808E-16</v>
      </c>
      <c r="R239" s="33">
        <v>5</v>
      </c>
      <c r="S239" s="32">
        <v>233</v>
      </c>
      <c r="T239" s="32">
        <v>147.69999999999999</v>
      </c>
      <c r="U239" s="32">
        <v>4.1210000000000002E-30</v>
      </c>
      <c r="V239" s="32">
        <v>5</v>
      </c>
      <c r="W239" s="19"/>
      <c r="X239" s="19"/>
      <c r="Y239" s="19"/>
      <c r="Z239" s="19"/>
      <c r="AA239" s="29">
        <v>233</v>
      </c>
      <c r="AB239" s="29">
        <v>197.55699999999999</v>
      </c>
      <c r="AC239" s="29">
        <v>6.282E-40</v>
      </c>
      <c r="AD239" s="30">
        <v>6</v>
      </c>
      <c r="AH239">
        <v>233</v>
      </c>
      <c r="AI239" t="str">
        <f t="shared" si="48"/>
        <v>Neg</v>
      </c>
      <c r="AJ239" s="19"/>
      <c r="AL239" s="18">
        <v>286</v>
      </c>
      <c r="AM239" s="19">
        <v>10.16</v>
      </c>
      <c r="AN239" s="19">
        <v>6.2189999999999997E-3</v>
      </c>
      <c r="AO239" s="19">
        <v>2</v>
      </c>
      <c r="AP239" s="19" t="s">
        <v>384</v>
      </c>
      <c r="AQ239" s="19" t="s">
        <v>11</v>
      </c>
      <c r="AR239" s="19" t="s">
        <v>470</v>
      </c>
      <c r="AS239" s="19" t="s">
        <v>470</v>
      </c>
      <c r="AT239" s="19" t="s">
        <v>470</v>
      </c>
      <c r="AU239" s="19" t="s">
        <v>470</v>
      </c>
      <c r="AV239" s="19" t="s">
        <v>470</v>
      </c>
      <c r="AW239" s="20">
        <v>0</v>
      </c>
      <c r="AX239" s="19"/>
      <c r="AY239" s="19"/>
      <c r="AZ239">
        <v>233</v>
      </c>
      <c r="BA239" t="str">
        <f t="shared" si="49"/>
        <v>Neg</v>
      </c>
      <c r="BB239" s="19"/>
      <c r="BD239" s="18">
        <v>312</v>
      </c>
      <c r="BE239" s="19">
        <v>1580.6880000000001</v>
      </c>
      <c r="BF239" s="19">
        <v>0</v>
      </c>
      <c r="BG239" s="19">
        <v>1</v>
      </c>
      <c r="BH239" s="19" t="s">
        <v>699</v>
      </c>
      <c r="BI239" s="19" t="s">
        <v>11</v>
      </c>
      <c r="BJ239" s="19" t="s">
        <v>470</v>
      </c>
      <c r="BK239" s="19" t="b">
        <v>0</v>
      </c>
      <c r="BL239" s="19" t="b">
        <v>0</v>
      </c>
      <c r="BM239" s="19" t="b">
        <v>1</v>
      </c>
      <c r="BN239" s="19" t="b">
        <v>1</v>
      </c>
      <c r="BO239" s="20">
        <v>2</v>
      </c>
      <c r="BP239" s="19"/>
      <c r="BQ239" s="19"/>
      <c r="BR239">
        <v>233</v>
      </c>
      <c r="BS239" t="str">
        <f t="shared" si="50"/>
        <v>Neg</v>
      </c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>
        <v>233</v>
      </c>
      <c r="CK239" t="str">
        <f t="shared" si="51"/>
        <v>Neg</v>
      </c>
      <c r="CL239" s="19"/>
      <c r="CY239" s="19"/>
    </row>
    <row r="240" spans="2:103">
      <c r="B240">
        <v>234</v>
      </c>
      <c r="C240" s="11" t="str">
        <f t="shared" si="42"/>
        <v>No</v>
      </c>
      <c r="D240" s="11" t="str">
        <f t="shared" si="43"/>
        <v>No</v>
      </c>
      <c r="E240" s="13" t="str">
        <f t="shared" si="44"/>
        <v>No</v>
      </c>
      <c r="F240" s="41" t="str">
        <f t="shared" si="45"/>
        <v/>
      </c>
      <c r="G240" s="38"/>
      <c r="H240" s="38" t="str">
        <f t="shared" si="46"/>
        <v>No</v>
      </c>
      <c r="I240" s="38" t="str">
        <f t="shared" si="47"/>
        <v>No</v>
      </c>
      <c r="K240" s="39"/>
      <c r="L240" s="19"/>
      <c r="N240" s="18">
        <v>234</v>
      </c>
      <c r="O240" s="27"/>
      <c r="P240" s="27"/>
      <c r="Q240" s="27"/>
      <c r="R240" s="27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20"/>
      <c r="AH240">
        <v>234</v>
      </c>
      <c r="AI240" t="str">
        <f t="shared" si="48"/>
        <v>Neg</v>
      </c>
      <c r="AJ240" s="19"/>
      <c r="AL240" s="18"/>
      <c r="AM240" s="19"/>
      <c r="AN240" s="19"/>
      <c r="AO240" s="19"/>
      <c r="AP240" s="19" t="s">
        <v>324</v>
      </c>
      <c r="AQ240" s="19"/>
      <c r="AR240" s="19" t="s">
        <v>470</v>
      </c>
      <c r="AS240" s="19" t="s">
        <v>470</v>
      </c>
      <c r="AT240" s="19" t="s">
        <v>470</v>
      </c>
      <c r="AU240" s="19" t="s">
        <v>470</v>
      </c>
      <c r="AV240" s="19" t="s">
        <v>470</v>
      </c>
      <c r="AW240" s="20">
        <v>0</v>
      </c>
      <c r="AX240" s="19"/>
      <c r="AY240" s="19"/>
      <c r="AZ240">
        <v>234</v>
      </c>
      <c r="BA240" t="str">
        <f t="shared" si="49"/>
        <v>Neg</v>
      </c>
      <c r="BB240" s="19"/>
      <c r="BD240" s="18"/>
      <c r="BE240" s="19"/>
      <c r="BF240" s="19"/>
      <c r="BG240" s="19"/>
      <c r="BH240" s="19" t="s">
        <v>700</v>
      </c>
      <c r="BI240" s="19"/>
      <c r="BJ240" s="19" t="s">
        <v>470</v>
      </c>
      <c r="BK240" s="19" t="s">
        <v>470</v>
      </c>
      <c r="BL240" s="19" t="s">
        <v>470</v>
      </c>
      <c r="BM240" s="19" t="s">
        <v>470</v>
      </c>
      <c r="BN240" s="19" t="s">
        <v>470</v>
      </c>
      <c r="BO240" s="20">
        <v>0</v>
      </c>
      <c r="BP240" s="19"/>
      <c r="BQ240" s="19"/>
      <c r="BR240">
        <v>234</v>
      </c>
      <c r="BS240" t="str">
        <f t="shared" si="50"/>
        <v>Neg</v>
      </c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>
        <v>234</v>
      </c>
      <c r="CK240" t="str">
        <f t="shared" si="51"/>
        <v>Neg</v>
      </c>
      <c r="CL240" s="19"/>
      <c r="CY240" s="19"/>
    </row>
    <row r="241" spans="2:103">
      <c r="B241">
        <v>235</v>
      </c>
      <c r="C241" s="11" t="str">
        <f t="shared" si="42"/>
        <v>No</v>
      </c>
      <c r="D241" s="11" t="str">
        <f t="shared" si="43"/>
        <v>No</v>
      </c>
      <c r="E241" s="13" t="str">
        <f t="shared" si="44"/>
        <v>No</v>
      </c>
      <c r="F241" s="41" t="str">
        <f t="shared" si="45"/>
        <v/>
      </c>
      <c r="G241" s="38"/>
      <c r="H241" s="38" t="str">
        <f t="shared" si="46"/>
        <v>No</v>
      </c>
      <c r="I241" s="38" t="str">
        <f t="shared" si="47"/>
        <v>No</v>
      </c>
      <c r="K241" s="39"/>
      <c r="L241" s="19"/>
      <c r="N241" s="18">
        <v>235</v>
      </c>
      <c r="O241" s="27"/>
      <c r="P241" s="27"/>
      <c r="Q241" s="27"/>
      <c r="R241" s="27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20"/>
      <c r="AH241">
        <v>235</v>
      </c>
      <c r="AI241" t="str">
        <f t="shared" si="48"/>
        <v>Neg</v>
      </c>
      <c r="AJ241" s="19"/>
      <c r="AL241" s="18">
        <v>287</v>
      </c>
      <c r="AM241" s="19">
        <v>57.564</v>
      </c>
      <c r="AN241" s="19">
        <v>3.1629999999999997E-13</v>
      </c>
      <c r="AO241" s="19">
        <v>2</v>
      </c>
      <c r="AP241" s="19" t="s">
        <v>385</v>
      </c>
      <c r="AQ241" s="19" t="s">
        <v>11</v>
      </c>
      <c r="AR241" s="19" t="s">
        <v>470</v>
      </c>
      <c r="AS241" s="19" t="s">
        <v>470</v>
      </c>
      <c r="AT241" s="19" t="s">
        <v>470</v>
      </c>
      <c r="AU241" s="19" t="s">
        <v>470</v>
      </c>
      <c r="AV241" s="19" t="s">
        <v>470</v>
      </c>
      <c r="AW241" s="20">
        <v>0</v>
      </c>
      <c r="AX241" s="19"/>
      <c r="AY241" s="19"/>
      <c r="AZ241">
        <v>235</v>
      </c>
      <c r="BA241" t="str">
        <f t="shared" si="49"/>
        <v>Neg</v>
      </c>
      <c r="BB241" s="19"/>
      <c r="BD241" s="18">
        <v>313</v>
      </c>
      <c r="BE241" s="19">
        <v>80.935000000000002</v>
      </c>
      <c r="BF241" s="35">
        <v>2.3329999999999999E-19</v>
      </c>
      <c r="BG241" s="19">
        <v>1</v>
      </c>
      <c r="BH241" s="19" t="s">
        <v>701</v>
      </c>
      <c r="BI241" s="19" t="s">
        <v>11</v>
      </c>
      <c r="BJ241" s="19" t="s">
        <v>470</v>
      </c>
      <c r="BK241" s="19" t="b">
        <v>0</v>
      </c>
      <c r="BL241" s="19" t="b">
        <v>0</v>
      </c>
      <c r="BM241" s="19" t="b">
        <v>1</v>
      </c>
      <c r="BN241" s="19" t="b">
        <v>1</v>
      </c>
      <c r="BO241" s="20">
        <v>2</v>
      </c>
      <c r="BP241" s="19"/>
      <c r="BQ241" s="19"/>
      <c r="BR241">
        <v>235</v>
      </c>
      <c r="BS241" t="str">
        <f t="shared" si="50"/>
        <v>Neg</v>
      </c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>
        <v>235</v>
      </c>
      <c r="CK241" t="str">
        <f t="shared" si="51"/>
        <v>Neg</v>
      </c>
      <c r="CL241" s="19"/>
      <c r="CY241" s="19"/>
    </row>
    <row r="242" spans="2:103">
      <c r="B242">
        <v>236</v>
      </c>
      <c r="C242" s="11" t="str">
        <f t="shared" si="42"/>
        <v>No</v>
      </c>
      <c r="D242" s="11" t="str">
        <f t="shared" si="43"/>
        <v>No</v>
      </c>
      <c r="E242" s="13" t="str">
        <f t="shared" si="44"/>
        <v>No</v>
      </c>
      <c r="F242" s="41" t="str">
        <f t="shared" si="45"/>
        <v/>
      </c>
      <c r="G242" s="38"/>
      <c r="H242" s="38" t="str">
        <f t="shared" si="46"/>
        <v>No</v>
      </c>
      <c r="I242" s="38" t="str">
        <f t="shared" si="47"/>
        <v>No</v>
      </c>
      <c r="K242" s="39"/>
      <c r="L242" s="19"/>
      <c r="N242" s="18">
        <v>236</v>
      </c>
      <c r="O242" s="27"/>
      <c r="P242" s="27"/>
      <c r="Q242" s="27"/>
      <c r="R242" s="27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20"/>
      <c r="AH242">
        <v>236</v>
      </c>
      <c r="AI242" t="str">
        <f t="shared" si="48"/>
        <v>Neg</v>
      </c>
      <c r="AJ242" s="19"/>
      <c r="AL242" s="18"/>
      <c r="AM242" s="19"/>
      <c r="AN242" s="19"/>
      <c r="AO242" s="19"/>
      <c r="AP242" s="19" t="s">
        <v>386</v>
      </c>
      <c r="AQ242" s="19"/>
      <c r="AR242" s="19" t="s">
        <v>470</v>
      </c>
      <c r="AS242" s="19" t="s">
        <v>470</v>
      </c>
      <c r="AT242" s="19" t="s">
        <v>470</v>
      </c>
      <c r="AU242" s="19" t="s">
        <v>470</v>
      </c>
      <c r="AV242" s="19" t="s">
        <v>470</v>
      </c>
      <c r="AW242" s="20">
        <v>0</v>
      </c>
      <c r="AX242" s="19"/>
      <c r="AY242" s="19"/>
      <c r="AZ242">
        <v>236</v>
      </c>
      <c r="BA242" t="str">
        <f t="shared" si="49"/>
        <v>Neg</v>
      </c>
      <c r="BB242" s="19"/>
      <c r="BD242" s="18"/>
      <c r="BE242" s="19"/>
      <c r="BF242" s="35"/>
      <c r="BG242" s="19"/>
      <c r="BH242" s="19" t="s">
        <v>702</v>
      </c>
      <c r="BI242" s="19"/>
      <c r="BJ242" s="19" t="s">
        <v>470</v>
      </c>
      <c r="BK242" s="19" t="s">
        <v>470</v>
      </c>
      <c r="BL242" s="19" t="s">
        <v>470</v>
      </c>
      <c r="BM242" s="19" t="s">
        <v>470</v>
      </c>
      <c r="BN242" s="19" t="s">
        <v>470</v>
      </c>
      <c r="BO242" s="20">
        <v>0</v>
      </c>
      <c r="BP242" s="19"/>
      <c r="BQ242" s="19"/>
      <c r="BR242">
        <v>236</v>
      </c>
      <c r="BS242" t="str">
        <f t="shared" si="50"/>
        <v>Neg</v>
      </c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>
        <v>236</v>
      </c>
      <c r="CK242" t="str">
        <f t="shared" si="51"/>
        <v>Neg</v>
      </c>
      <c r="CL242" s="19"/>
      <c r="CY242" s="19"/>
    </row>
    <row r="243" spans="2:103">
      <c r="B243">
        <v>237</v>
      </c>
      <c r="C243" s="11" t="str">
        <f t="shared" si="42"/>
        <v>No</v>
      </c>
      <c r="D243" s="11" t="str">
        <f t="shared" si="43"/>
        <v>No</v>
      </c>
      <c r="E243" s="13" t="str">
        <f t="shared" si="44"/>
        <v>No</v>
      </c>
      <c r="F243" s="41" t="str">
        <f t="shared" si="45"/>
        <v/>
      </c>
      <c r="G243" s="38"/>
      <c r="H243" s="38" t="str">
        <f t="shared" si="46"/>
        <v>No</v>
      </c>
      <c r="I243" s="38" t="str">
        <f t="shared" si="47"/>
        <v>No</v>
      </c>
      <c r="K243" s="39"/>
      <c r="L243" s="19"/>
      <c r="N243" s="18">
        <v>237</v>
      </c>
      <c r="O243" s="27"/>
      <c r="P243" s="27"/>
      <c r="Q243" s="27"/>
      <c r="R243" s="27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20"/>
      <c r="AH243">
        <v>237</v>
      </c>
      <c r="AI243" t="str">
        <f t="shared" si="48"/>
        <v>Neg</v>
      </c>
      <c r="AJ243" s="19"/>
      <c r="AL243" s="18">
        <v>288</v>
      </c>
      <c r="AM243" s="19">
        <v>62.866</v>
      </c>
      <c r="AN243" s="19">
        <v>4.0320000000000003E-11</v>
      </c>
      <c r="AO243" s="19">
        <v>7</v>
      </c>
      <c r="AP243" s="19" t="s">
        <v>387</v>
      </c>
      <c r="AQ243" s="19" t="s">
        <v>11</v>
      </c>
      <c r="AR243" s="19" t="s">
        <v>470</v>
      </c>
      <c r="AS243" s="19" t="s">
        <v>470</v>
      </c>
      <c r="AT243" s="19" t="s">
        <v>470</v>
      </c>
      <c r="AU243" s="19" t="s">
        <v>470</v>
      </c>
      <c r="AV243" s="19" t="s">
        <v>470</v>
      </c>
      <c r="AW243" s="20">
        <v>0</v>
      </c>
      <c r="AX243" s="19"/>
      <c r="AY243" s="19"/>
      <c r="AZ243">
        <v>237</v>
      </c>
      <c r="BA243" t="str">
        <f t="shared" si="49"/>
        <v>Neg</v>
      </c>
      <c r="BB243" s="19"/>
      <c r="BD243" s="18">
        <v>315</v>
      </c>
      <c r="BE243" s="19">
        <v>12.379</v>
      </c>
      <c r="BF243" s="19">
        <v>2.0509999999999999E-3</v>
      </c>
      <c r="BG243" s="19">
        <v>2</v>
      </c>
      <c r="BH243" s="19" t="s">
        <v>703</v>
      </c>
      <c r="BI243" s="19" t="s">
        <v>11</v>
      </c>
      <c r="BJ243" s="19" t="s">
        <v>470</v>
      </c>
      <c r="BK243" s="19" t="b">
        <v>0</v>
      </c>
      <c r="BL243" s="19" t="b">
        <v>0</v>
      </c>
      <c r="BM243" s="19" t="b">
        <v>1</v>
      </c>
      <c r="BN243" s="19" t="b">
        <v>1</v>
      </c>
      <c r="BO243" s="20">
        <v>2</v>
      </c>
      <c r="BP243" s="19"/>
      <c r="BQ243" s="19"/>
      <c r="BR243">
        <v>237</v>
      </c>
      <c r="BS243" t="str">
        <f t="shared" si="50"/>
        <v>Neg</v>
      </c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>
        <v>237</v>
      </c>
      <c r="CK243" t="str">
        <f t="shared" si="51"/>
        <v>Neg</v>
      </c>
      <c r="CL243" s="19"/>
      <c r="CY243" s="19"/>
    </row>
    <row r="244" spans="2:103">
      <c r="B244">
        <v>238</v>
      </c>
      <c r="C244" s="11" t="str">
        <f t="shared" si="42"/>
        <v>No</v>
      </c>
      <c r="D244" s="11" t="str">
        <f t="shared" si="43"/>
        <v>No</v>
      </c>
      <c r="E244" s="13" t="str">
        <f t="shared" si="44"/>
        <v>No</v>
      </c>
      <c r="F244" s="41" t="str">
        <f t="shared" si="45"/>
        <v/>
      </c>
      <c r="G244" s="38"/>
      <c r="H244" s="38" t="str">
        <f t="shared" si="46"/>
        <v>No</v>
      </c>
      <c r="I244" s="38" t="str">
        <f t="shared" si="47"/>
        <v>No</v>
      </c>
      <c r="K244" s="39"/>
      <c r="L244" s="19"/>
      <c r="N244" s="18">
        <v>238</v>
      </c>
      <c r="O244" s="27"/>
      <c r="P244" s="27"/>
      <c r="Q244" s="27"/>
      <c r="R244" s="27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20"/>
      <c r="AH244">
        <v>238</v>
      </c>
      <c r="AI244" t="str">
        <f t="shared" si="48"/>
        <v>Neg</v>
      </c>
      <c r="AJ244" s="19"/>
      <c r="AL244" s="18"/>
      <c r="AM244" s="19"/>
      <c r="AN244" s="19"/>
      <c r="AO244" s="19"/>
      <c r="AP244" s="19" t="s">
        <v>388</v>
      </c>
      <c r="AQ244" s="19"/>
      <c r="AR244" s="19" t="s">
        <v>470</v>
      </c>
      <c r="AS244" s="19" t="s">
        <v>470</v>
      </c>
      <c r="AT244" s="19" t="s">
        <v>470</v>
      </c>
      <c r="AU244" s="19" t="s">
        <v>470</v>
      </c>
      <c r="AV244" s="19" t="s">
        <v>470</v>
      </c>
      <c r="AW244" s="20">
        <v>0</v>
      </c>
      <c r="AX244" s="19"/>
      <c r="AY244" s="19"/>
      <c r="AZ244">
        <v>238</v>
      </c>
      <c r="BA244" t="str">
        <f t="shared" si="49"/>
        <v>Neg</v>
      </c>
      <c r="BB244" s="19"/>
      <c r="BD244" s="18"/>
      <c r="BE244" s="19"/>
      <c r="BF244" s="19"/>
      <c r="BG244" s="19"/>
      <c r="BH244" s="19" t="s">
        <v>704</v>
      </c>
      <c r="BI244" s="19"/>
      <c r="BJ244" s="19" t="s">
        <v>470</v>
      </c>
      <c r="BK244" s="19" t="s">
        <v>470</v>
      </c>
      <c r="BL244" s="19" t="s">
        <v>470</v>
      </c>
      <c r="BM244" s="19" t="s">
        <v>470</v>
      </c>
      <c r="BN244" s="19" t="s">
        <v>470</v>
      </c>
      <c r="BO244" s="20">
        <v>0</v>
      </c>
      <c r="BP244" s="19"/>
      <c r="BQ244" s="19"/>
      <c r="BR244">
        <v>238</v>
      </c>
      <c r="BS244" t="str">
        <f t="shared" si="50"/>
        <v>Neg</v>
      </c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>
        <v>238</v>
      </c>
      <c r="CK244" t="str">
        <f t="shared" si="51"/>
        <v>Neg</v>
      </c>
      <c r="CL244" s="19"/>
      <c r="CY244" s="19"/>
    </row>
    <row r="245" spans="2:103">
      <c r="B245">
        <v>239</v>
      </c>
      <c r="C245" s="11" t="str">
        <f t="shared" si="42"/>
        <v>No</v>
      </c>
      <c r="D245" s="11" t="str">
        <f t="shared" si="43"/>
        <v>Yes</v>
      </c>
      <c r="E245" s="13" t="str">
        <f t="shared" si="44"/>
        <v>Yes</v>
      </c>
      <c r="F245" s="41">
        <f t="shared" si="45"/>
        <v>2.3929999999999998E-7</v>
      </c>
      <c r="G245" s="38"/>
      <c r="H245" s="38" t="str">
        <f t="shared" si="46"/>
        <v>No</v>
      </c>
      <c r="I245" s="38" t="str">
        <f t="shared" si="47"/>
        <v>No</v>
      </c>
      <c r="K245" s="39"/>
      <c r="L245" s="19"/>
      <c r="N245" s="18">
        <v>239</v>
      </c>
      <c r="O245" s="27"/>
      <c r="P245" s="27"/>
      <c r="Q245" s="27"/>
      <c r="R245" s="27"/>
      <c r="S245" s="19"/>
      <c r="T245" s="19"/>
      <c r="U245" s="19"/>
      <c r="V245" s="19"/>
      <c r="W245" s="19"/>
      <c r="X245" s="19"/>
      <c r="Y245" s="19"/>
      <c r="Z245" s="19"/>
      <c r="AA245" s="29">
        <v>239</v>
      </c>
      <c r="AB245" s="29">
        <v>41.42</v>
      </c>
      <c r="AC245" s="29">
        <v>2.3929999999999998E-7</v>
      </c>
      <c r="AD245" s="30">
        <v>6</v>
      </c>
      <c r="AH245">
        <v>239</v>
      </c>
      <c r="AI245" t="str">
        <f t="shared" si="48"/>
        <v>Neg</v>
      </c>
      <c r="AJ245" s="19"/>
      <c r="AL245" s="18">
        <v>290</v>
      </c>
      <c r="AM245" s="19">
        <v>12.525</v>
      </c>
      <c r="AN245" s="19">
        <v>1.3849999999999999E-2</v>
      </c>
      <c r="AO245" s="19">
        <v>4</v>
      </c>
      <c r="AP245" s="19" t="s">
        <v>389</v>
      </c>
      <c r="AQ245" s="19" t="s">
        <v>11</v>
      </c>
      <c r="AR245" s="19" t="s">
        <v>470</v>
      </c>
      <c r="AS245" s="19" t="b">
        <v>0</v>
      </c>
      <c r="AT245" s="19" t="b">
        <v>0</v>
      </c>
      <c r="AU245" s="19" t="b">
        <v>1</v>
      </c>
      <c r="AV245" s="19" t="b">
        <v>1</v>
      </c>
      <c r="AW245" s="20">
        <v>2</v>
      </c>
      <c r="AX245" s="19"/>
      <c r="AY245" s="19"/>
      <c r="AZ245">
        <v>239</v>
      </c>
      <c r="BA245" t="str">
        <f t="shared" si="49"/>
        <v>Neg</v>
      </c>
      <c r="BB245" s="19"/>
      <c r="BD245" s="18">
        <v>319</v>
      </c>
      <c r="BE245" s="19">
        <v>88.760999999999996</v>
      </c>
      <c r="BF245" s="35">
        <v>2.4130000000000002E-18</v>
      </c>
      <c r="BG245" s="19">
        <v>4</v>
      </c>
      <c r="BH245" s="19" t="s">
        <v>705</v>
      </c>
      <c r="BI245" s="19" t="s">
        <v>11</v>
      </c>
      <c r="BJ245" s="19" t="s">
        <v>470</v>
      </c>
      <c r="BK245" s="19" t="s">
        <v>470</v>
      </c>
      <c r="BL245" s="19" t="s">
        <v>470</v>
      </c>
      <c r="BM245" s="19" t="s">
        <v>470</v>
      </c>
      <c r="BN245" s="19" t="s">
        <v>470</v>
      </c>
      <c r="BO245" s="20">
        <v>0</v>
      </c>
      <c r="BP245" s="19"/>
      <c r="BQ245" s="19"/>
      <c r="BR245">
        <v>239</v>
      </c>
      <c r="BS245" t="str">
        <f t="shared" si="50"/>
        <v>Neg</v>
      </c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>
        <v>239</v>
      </c>
      <c r="CK245" t="str">
        <f t="shared" si="51"/>
        <v>Neg</v>
      </c>
      <c r="CL245" s="19"/>
      <c r="CY245" s="19"/>
    </row>
    <row r="246" spans="2:103">
      <c r="B246">
        <v>240</v>
      </c>
      <c r="C246" s="11" t="str">
        <f t="shared" si="42"/>
        <v>No</v>
      </c>
      <c r="D246" s="11" t="str">
        <f t="shared" si="43"/>
        <v>No</v>
      </c>
      <c r="E246" s="13" t="str">
        <f t="shared" si="44"/>
        <v>No</v>
      </c>
      <c r="F246" s="41" t="str">
        <f t="shared" si="45"/>
        <v/>
      </c>
      <c r="G246" s="38"/>
      <c r="H246" s="38" t="str">
        <f t="shared" si="46"/>
        <v>No</v>
      </c>
      <c r="I246" s="38" t="str">
        <f t="shared" si="47"/>
        <v>No</v>
      </c>
      <c r="K246" s="39"/>
      <c r="L246" s="19"/>
      <c r="N246" s="18">
        <v>240</v>
      </c>
      <c r="O246" s="27"/>
      <c r="P246" s="27"/>
      <c r="Q246" s="27"/>
      <c r="R246" s="27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20"/>
      <c r="AH246">
        <v>240</v>
      </c>
      <c r="AI246" t="str">
        <f t="shared" si="48"/>
        <v>Neg</v>
      </c>
      <c r="AJ246" s="19"/>
      <c r="AL246" s="18"/>
      <c r="AM246" s="19"/>
      <c r="AN246" s="19"/>
      <c r="AO246" s="19"/>
      <c r="AP246" s="19" t="s">
        <v>390</v>
      </c>
      <c r="AQ246" s="19"/>
      <c r="AR246" s="19" t="s">
        <v>470</v>
      </c>
      <c r="AS246" s="19" t="s">
        <v>470</v>
      </c>
      <c r="AT246" s="19" t="s">
        <v>470</v>
      </c>
      <c r="AU246" s="19" t="s">
        <v>470</v>
      </c>
      <c r="AV246" s="19" t="s">
        <v>470</v>
      </c>
      <c r="AW246" s="20">
        <v>0</v>
      </c>
      <c r="AX246" s="19"/>
      <c r="AY246" s="19"/>
      <c r="AZ246">
        <v>240</v>
      </c>
      <c r="BA246" t="str">
        <f t="shared" si="49"/>
        <v>Neg</v>
      </c>
      <c r="BB246" s="19"/>
      <c r="BD246" s="18"/>
      <c r="BE246" s="19"/>
      <c r="BF246" s="35"/>
      <c r="BG246" s="19"/>
      <c r="BH246" s="19" t="s">
        <v>706</v>
      </c>
      <c r="BI246" s="19"/>
      <c r="BJ246" s="19" t="s">
        <v>470</v>
      </c>
      <c r="BK246" s="19" t="s">
        <v>470</v>
      </c>
      <c r="BL246" s="19" t="s">
        <v>470</v>
      </c>
      <c r="BM246" s="19" t="s">
        <v>470</v>
      </c>
      <c r="BN246" s="19" t="s">
        <v>470</v>
      </c>
      <c r="BO246" s="20">
        <v>0</v>
      </c>
      <c r="BP246" s="19"/>
      <c r="BQ246" s="19"/>
      <c r="BR246">
        <v>240</v>
      </c>
      <c r="BS246" t="str">
        <f t="shared" si="50"/>
        <v>Neg</v>
      </c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>
        <v>240</v>
      </c>
      <c r="CK246" t="str">
        <f t="shared" si="51"/>
        <v>Neg</v>
      </c>
      <c r="CL246" s="19"/>
      <c r="CY246" s="19"/>
    </row>
    <row r="247" spans="2:103">
      <c r="B247">
        <v>241</v>
      </c>
      <c r="C247" s="11" t="str">
        <f t="shared" si="42"/>
        <v>No</v>
      </c>
      <c r="D247" s="11" t="str">
        <f t="shared" si="43"/>
        <v>Yes</v>
      </c>
      <c r="E247" s="13" t="str">
        <f t="shared" si="44"/>
        <v>No</v>
      </c>
      <c r="F247" s="41">
        <f t="shared" si="45"/>
        <v>3.5419999999999999E-4</v>
      </c>
      <c r="G247" s="38"/>
      <c r="H247" s="38" t="str">
        <f t="shared" si="46"/>
        <v>No</v>
      </c>
      <c r="I247" s="38" t="str">
        <f t="shared" si="47"/>
        <v>No</v>
      </c>
      <c r="K247" s="39"/>
      <c r="L247" s="19"/>
      <c r="N247" s="18">
        <v>241</v>
      </c>
      <c r="O247" s="27"/>
      <c r="P247" s="27"/>
      <c r="Q247" s="27"/>
      <c r="R247" s="27"/>
      <c r="S247" s="19"/>
      <c r="T247" s="19"/>
      <c r="U247" s="19"/>
      <c r="V247" s="19"/>
      <c r="W247" s="19"/>
      <c r="X247" s="19"/>
      <c r="Y247" s="19"/>
      <c r="Z247" s="19"/>
      <c r="AA247" s="29">
        <v>241</v>
      </c>
      <c r="AB247" s="29">
        <v>20.754000000000001</v>
      </c>
      <c r="AC247" s="29">
        <v>3.5419999999999999E-4</v>
      </c>
      <c r="AD247" s="30">
        <v>4</v>
      </c>
      <c r="AH247">
        <v>241</v>
      </c>
      <c r="AI247" t="str">
        <f t="shared" si="48"/>
        <v>Neg</v>
      </c>
      <c r="AJ247" s="19"/>
      <c r="AL247" s="18">
        <v>291</v>
      </c>
      <c r="AM247" s="19">
        <v>51.256</v>
      </c>
      <c r="AN247" s="19">
        <v>7.4110000000000006E-12</v>
      </c>
      <c r="AO247" s="19">
        <v>2</v>
      </c>
      <c r="AP247" s="19" t="s">
        <v>391</v>
      </c>
      <c r="AQ247" s="19" t="s">
        <v>11</v>
      </c>
      <c r="AR247" s="19" t="s">
        <v>470</v>
      </c>
      <c r="AS247" s="19" t="s">
        <v>470</v>
      </c>
      <c r="AT247" s="19" t="s">
        <v>470</v>
      </c>
      <c r="AU247" s="19" t="s">
        <v>470</v>
      </c>
      <c r="AV247" s="19" t="s">
        <v>470</v>
      </c>
      <c r="AW247" s="20">
        <v>0</v>
      </c>
      <c r="AX247" s="19"/>
      <c r="AY247" s="19"/>
      <c r="AZ247">
        <v>241</v>
      </c>
      <c r="BA247" t="str">
        <f t="shared" si="49"/>
        <v>Neg</v>
      </c>
      <c r="BB247" s="19"/>
      <c r="BD247" s="18">
        <v>327</v>
      </c>
      <c r="BE247" s="19">
        <v>10.247</v>
      </c>
      <c r="BF247" s="19">
        <v>1.6580000000000001E-2</v>
      </c>
      <c r="BG247" s="19">
        <v>3</v>
      </c>
      <c r="BH247" s="19" t="s">
        <v>707</v>
      </c>
      <c r="BI247" s="19" t="s">
        <v>11</v>
      </c>
      <c r="BJ247" s="19" t="s">
        <v>470</v>
      </c>
      <c r="BK247" s="19" t="b">
        <v>0</v>
      </c>
      <c r="BL247" s="19" t="b">
        <v>0</v>
      </c>
      <c r="BM247" s="19" t="b">
        <v>1</v>
      </c>
      <c r="BN247" s="19" t="b">
        <v>1</v>
      </c>
      <c r="BO247" s="20">
        <v>2</v>
      </c>
      <c r="BP247" s="19"/>
      <c r="BQ247" s="19"/>
      <c r="BR247">
        <v>241</v>
      </c>
      <c r="BS247" t="str">
        <f t="shared" si="50"/>
        <v>Neg</v>
      </c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>
        <v>241</v>
      </c>
      <c r="CK247" t="str">
        <f t="shared" si="51"/>
        <v>Neg</v>
      </c>
      <c r="CL247" s="19"/>
      <c r="CY247" s="19"/>
    </row>
    <row r="248" spans="2:103">
      <c r="B248">
        <v>242</v>
      </c>
      <c r="C248" s="11" t="str">
        <f t="shared" si="42"/>
        <v>No</v>
      </c>
      <c r="D248" s="11" t="str">
        <f t="shared" si="43"/>
        <v>No</v>
      </c>
      <c r="E248" s="13" t="str">
        <f t="shared" si="44"/>
        <v>No</v>
      </c>
      <c r="F248" s="41" t="str">
        <f t="shared" si="45"/>
        <v/>
      </c>
      <c r="G248" s="38"/>
      <c r="H248" s="38" t="str">
        <f t="shared" si="46"/>
        <v>No</v>
      </c>
      <c r="I248" s="38" t="str">
        <f t="shared" si="47"/>
        <v>No</v>
      </c>
      <c r="K248" s="39"/>
      <c r="L248" s="19"/>
      <c r="N248" s="18">
        <v>242</v>
      </c>
      <c r="O248" s="27"/>
      <c r="P248" s="27"/>
      <c r="Q248" s="27"/>
      <c r="R248" s="27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20"/>
      <c r="AH248">
        <v>242</v>
      </c>
      <c r="AI248" t="str">
        <f t="shared" si="48"/>
        <v>Neg</v>
      </c>
      <c r="AJ248" s="19"/>
      <c r="AL248" s="18"/>
      <c r="AM248" s="19"/>
      <c r="AN248" s="19"/>
      <c r="AO248" s="19"/>
      <c r="AP248" s="19" t="s">
        <v>392</v>
      </c>
      <c r="AQ248" s="19"/>
      <c r="AR248" s="19" t="s">
        <v>470</v>
      </c>
      <c r="AS248" s="19" t="s">
        <v>470</v>
      </c>
      <c r="AT248" s="19" t="s">
        <v>470</v>
      </c>
      <c r="AU248" s="19" t="s">
        <v>470</v>
      </c>
      <c r="AV248" s="19" t="s">
        <v>470</v>
      </c>
      <c r="AW248" s="20">
        <v>0</v>
      </c>
      <c r="AX248" s="19"/>
      <c r="AY248" s="19"/>
      <c r="AZ248">
        <v>242</v>
      </c>
      <c r="BA248" t="str">
        <f t="shared" si="49"/>
        <v>Neg</v>
      </c>
      <c r="BB248" s="19"/>
      <c r="BD248" s="18"/>
      <c r="BE248" s="19"/>
      <c r="BF248" s="19"/>
      <c r="BG248" s="19"/>
      <c r="BH248" s="19" t="s">
        <v>708</v>
      </c>
      <c r="BI248" s="19"/>
      <c r="BJ248" s="19" t="s">
        <v>470</v>
      </c>
      <c r="BK248" s="19" t="s">
        <v>470</v>
      </c>
      <c r="BL248" s="19" t="s">
        <v>470</v>
      </c>
      <c r="BM248" s="19" t="s">
        <v>470</v>
      </c>
      <c r="BN248" s="19" t="s">
        <v>470</v>
      </c>
      <c r="BO248" s="20">
        <v>0</v>
      </c>
      <c r="BP248" s="19"/>
      <c r="BQ248" s="19"/>
      <c r="BR248">
        <v>242</v>
      </c>
      <c r="BS248" t="str">
        <f t="shared" si="50"/>
        <v>Neg</v>
      </c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>
        <v>242</v>
      </c>
      <c r="CK248" t="str">
        <f t="shared" si="51"/>
        <v>Neg</v>
      </c>
      <c r="CL248" s="19"/>
      <c r="CY248" s="19"/>
    </row>
    <row r="249" spans="2:103">
      <c r="B249">
        <v>243</v>
      </c>
      <c r="C249" s="11" t="str">
        <f t="shared" si="42"/>
        <v>No</v>
      </c>
      <c r="D249" s="11" t="str">
        <f t="shared" si="43"/>
        <v>No</v>
      </c>
      <c r="E249" s="13" t="str">
        <f t="shared" si="44"/>
        <v>No</v>
      </c>
      <c r="F249" s="41" t="str">
        <f t="shared" si="45"/>
        <v/>
      </c>
      <c r="G249" s="38"/>
      <c r="H249" s="38" t="str">
        <f t="shared" si="46"/>
        <v>No</v>
      </c>
      <c r="I249" s="38" t="str">
        <f t="shared" si="47"/>
        <v>No</v>
      </c>
      <c r="K249" s="39"/>
      <c r="L249" s="19"/>
      <c r="N249" s="18">
        <v>243</v>
      </c>
      <c r="O249" s="27"/>
      <c r="P249" s="27"/>
      <c r="Q249" s="27"/>
      <c r="R249" s="27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20"/>
      <c r="AH249">
        <v>243</v>
      </c>
      <c r="AI249" t="str">
        <f t="shared" si="48"/>
        <v>Neg</v>
      </c>
      <c r="AJ249" s="19"/>
      <c r="AL249" s="18">
        <v>293</v>
      </c>
      <c r="AM249" s="19">
        <v>64</v>
      </c>
      <c r="AN249" s="19">
        <v>8.2060000000000006E-14</v>
      </c>
      <c r="AO249" s="19">
        <v>3</v>
      </c>
      <c r="AP249" s="19" t="s">
        <v>393</v>
      </c>
      <c r="AQ249" s="19" t="s">
        <v>11</v>
      </c>
      <c r="AR249" s="19" t="s">
        <v>470</v>
      </c>
      <c r="AS249" s="19" t="b">
        <v>0</v>
      </c>
      <c r="AT249" s="19" t="s">
        <v>470</v>
      </c>
      <c r="AU249" s="19" t="b">
        <v>1</v>
      </c>
      <c r="AV249" s="19" t="s">
        <v>470</v>
      </c>
      <c r="AW249" s="20">
        <v>1</v>
      </c>
      <c r="AX249" s="19"/>
      <c r="AY249" s="19"/>
      <c r="AZ249">
        <v>243</v>
      </c>
      <c r="BA249" t="str">
        <f t="shared" si="49"/>
        <v>Neg</v>
      </c>
      <c r="BB249" s="19"/>
      <c r="BD249" s="18">
        <v>328</v>
      </c>
      <c r="BE249" s="19">
        <v>31.922000000000001</v>
      </c>
      <c r="BF249" s="35">
        <v>5.4359999999999997E-7</v>
      </c>
      <c r="BG249" s="19">
        <v>3</v>
      </c>
      <c r="BH249" s="19" t="s">
        <v>709</v>
      </c>
      <c r="BI249" s="19" t="s">
        <v>11</v>
      </c>
      <c r="BJ249" s="19" t="s">
        <v>470</v>
      </c>
      <c r="BK249" s="19" t="b">
        <v>0</v>
      </c>
      <c r="BL249" s="19" t="b">
        <v>0</v>
      </c>
      <c r="BM249" s="19" t="b">
        <v>1</v>
      </c>
      <c r="BN249" s="19" t="b">
        <v>1</v>
      </c>
      <c r="BO249" s="20">
        <v>2</v>
      </c>
      <c r="BP249" s="19"/>
      <c r="BQ249" s="19"/>
      <c r="BR249">
        <v>243</v>
      </c>
      <c r="BS249" t="str">
        <f t="shared" si="50"/>
        <v>Neg</v>
      </c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>
        <v>243</v>
      </c>
      <c r="CK249" t="str">
        <f t="shared" si="51"/>
        <v>Neg</v>
      </c>
      <c r="CL249" s="19"/>
      <c r="CY249" s="19"/>
    </row>
    <row r="250" spans="2:103">
      <c r="B250">
        <v>244</v>
      </c>
      <c r="C250" s="11" t="str">
        <f t="shared" si="42"/>
        <v>No</v>
      </c>
      <c r="D250" s="11" t="str">
        <f t="shared" si="43"/>
        <v>No</v>
      </c>
      <c r="E250" s="13" t="str">
        <f t="shared" si="44"/>
        <v>No</v>
      </c>
      <c r="F250" s="41" t="str">
        <f t="shared" si="45"/>
        <v/>
      </c>
      <c r="G250" s="38"/>
      <c r="H250" s="38" t="str">
        <f t="shared" si="46"/>
        <v>No</v>
      </c>
      <c r="I250" s="38" t="str">
        <f t="shared" si="47"/>
        <v>No</v>
      </c>
      <c r="K250" s="39"/>
      <c r="L250" s="19"/>
      <c r="N250" s="18">
        <v>244</v>
      </c>
      <c r="O250" s="27"/>
      <c r="P250" s="27"/>
      <c r="Q250" s="27"/>
      <c r="R250" s="27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20"/>
      <c r="AH250">
        <v>244</v>
      </c>
      <c r="AI250" t="str">
        <f t="shared" si="48"/>
        <v>Neg</v>
      </c>
      <c r="AJ250" s="19"/>
      <c r="AL250" s="18"/>
      <c r="AM250" s="19"/>
      <c r="AN250" s="19"/>
      <c r="AO250" s="19"/>
      <c r="AP250" s="19" t="s">
        <v>237</v>
      </c>
      <c r="AQ250" s="19"/>
      <c r="AR250" s="19" t="s">
        <v>470</v>
      </c>
      <c r="AS250" s="19" t="s">
        <v>470</v>
      </c>
      <c r="AT250" s="19" t="s">
        <v>470</v>
      </c>
      <c r="AU250" s="19" t="s">
        <v>470</v>
      </c>
      <c r="AV250" s="19" t="s">
        <v>470</v>
      </c>
      <c r="AW250" s="20">
        <v>0</v>
      </c>
      <c r="AX250" s="19"/>
      <c r="AY250" s="19"/>
      <c r="AZ250">
        <v>244</v>
      </c>
      <c r="BA250" t="str">
        <f t="shared" si="49"/>
        <v>Neg</v>
      </c>
      <c r="BB250" s="19"/>
      <c r="BD250" s="18"/>
      <c r="BE250" s="19"/>
      <c r="BF250" s="35"/>
      <c r="BG250" s="19"/>
      <c r="BH250" s="19" t="s">
        <v>710</v>
      </c>
      <c r="BI250" s="19"/>
      <c r="BJ250" s="19" t="s">
        <v>470</v>
      </c>
      <c r="BK250" s="19" t="s">
        <v>470</v>
      </c>
      <c r="BL250" s="19" t="s">
        <v>470</v>
      </c>
      <c r="BM250" s="19" t="s">
        <v>470</v>
      </c>
      <c r="BN250" s="19" t="s">
        <v>470</v>
      </c>
      <c r="BO250" s="20">
        <v>0</v>
      </c>
      <c r="BP250" s="19"/>
      <c r="BQ250" s="19"/>
      <c r="BR250">
        <v>244</v>
      </c>
      <c r="BS250" t="str">
        <f t="shared" si="50"/>
        <v>Neg</v>
      </c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>
        <v>244</v>
      </c>
      <c r="CK250" t="str">
        <f t="shared" si="51"/>
        <v>Neg</v>
      </c>
      <c r="CL250" s="19"/>
      <c r="CY250" s="19"/>
    </row>
    <row r="251" spans="2:103">
      <c r="B251">
        <v>245</v>
      </c>
      <c r="C251" s="11" t="str">
        <f t="shared" si="42"/>
        <v>No</v>
      </c>
      <c r="D251" s="11" t="str">
        <f t="shared" si="43"/>
        <v>No</v>
      </c>
      <c r="E251" s="13" t="str">
        <f t="shared" si="44"/>
        <v>No</v>
      </c>
      <c r="F251" s="41" t="str">
        <f t="shared" si="45"/>
        <v/>
      </c>
      <c r="G251" s="38"/>
      <c r="H251" s="38" t="str">
        <f t="shared" si="46"/>
        <v>No</v>
      </c>
      <c r="I251" s="38" t="str">
        <f t="shared" si="47"/>
        <v>No</v>
      </c>
      <c r="K251" s="39"/>
      <c r="L251" s="19"/>
      <c r="N251" s="18">
        <v>245</v>
      </c>
      <c r="O251" s="27"/>
      <c r="P251" s="27"/>
      <c r="Q251" s="27"/>
      <c r="R251" s="27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20"/>
      <c r="AH251">
        <v>245</v>
      </c>
      <c r="AI251" t="str">
        <f t="shared" si="48"/>
        <v>Neg</v>
      </c>
      <c r="AJ251" s="19"/>
      <c r="AL251" s="18">
        <v>295</v>
      </c>
      <c r="AM251" s="19">
        <v>64.876999999999995</v>
      </c>
      <c r="AN251" s="19">
        <v>5.3299999999999998E-14</v>
      </c>
      <c r="AO251" s="19">
        <v>3</v>
      </c>
      <c r="AP251" s="19" t="s">
        <v>394</v>
      </c>
      <c r="AQ251" s="19" t="s">
        <v>11</v>
      </c>
      <c r="AR251" s="19" t="s">
        <v>470</v>
      </c>
      <c r="AS251" s="19" t="b">
        <v>0</v>
      </c>
      <c r="AT251" s="19" t="s">
        <v>470</v>
      </c>
      <c r="AU251" s="19" t="b">
        <v>0</v>
      </c>
      <c r="AV251" s="19" t="s">
        <v>470</v>
      </c>
      <c r="AW251" s="20">
        <v>0</v>
      </c>
      <c r="AX251" s="19"/>
      <c r="AY251" s="19"/>
      <c r="AZ251">
        <v>245</v>
      </c>
      <c r="BA251" t="str">
        <f t="shared" si="49"/>
        <v>Neg</v>
      </c>
      <c r="BB251" s="19"/>
      <c r="BD251" s="18">
        <v>331</v>
      </c>
      <c r="BE251" s="19">
        <v>11.018000000000001</v>
      </c>
      <c r="BF251" s="35">
        <v>9.0229999999999998E-4</v>
      </c>
      <c r="BG251" s="19">
        <v>1</v>
      </c>
      <c r="BH251" s="19" t="s">
        <v>711</v>
      </c>
      <c r="BI251" s="19" t="s">
        <v>11</v>
      </c>
      <c r="BJ251" s="19" t="s">
        <v>470</v>
      </c>
      <c r="BK251" s="19" t="s">
        <v>470</v>
      </c>
      <c r="BL251" s="19" t="s">
        <v>470</v>
      </c>
      <c r="BM251" s="19" t="s">
        <v>470</v>
      </c>
      <c r="BN251" s="19" t="s">
        <v>470</v>
      </c>
      <c r="BO251" s="20">
        <v>0</v>
      </c>
      <c r="BP251" s="19"/>
      <c r="BQ251" s="19"/>
      <c r="BR251">
        <v>245</v>
      </c>
      <c r="BS251" t="str">
        <f t="shared" si="50"/>
        <v>Neg</v>
      </c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>
        <v>245</v>
      </c>
      <c r="CK251" t="str">
        <f t="shared" si="51"/>
        <v>Neg</v>
      </c>
      <c r="CL251" s="19"/>
      <c r="CY251" s="19"/>
    </row>
    <row r="252" spans="2:103">
      <c r="B252">
        <v>246</v>
      </c>
      <c r="C252" s="11" t="str">
        <f t="shared" si="42"/>
        <v>No</v>
      </c>
      <c r="D252" s="11" t="str">
        <f t="shared" si="43"/>
        <v>No</v>
      </c>
      <c r="E252" s="13" t="str">
        <f t="shared" si="44"/>
        <v>No</v>
      </c>
      <c r="F252" s="41" t="str">
        <f t="shared" si="45"/>
        <v/>
      </c>
      <c r="G252" s="38"/>
      <c r="H252" s="38" t="str">
        <f t="shared" si="46"/>
        <v>No</v>
      </c>
      <c r="I252" s="38" t="str">
        <f t="shared" si="47"/>
        <v>No</v>
      </c>
      <c r="K252" s="39"/>
      <c r="L252" s="19"/>
      <c r="N252" s="18">
        <v>246</v>
      </c>
      <c r="O252" s="27"/>
      <c r="P252" s="27"/>
      <c r="Q252" s="27"/>
      <c r="R252" s="27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20"/>
      <c r="AH252">
        <v>246</v>
      </c>
      <c r="AI252" t="str">
        <f t="shared" si="48"/>
        <v>Neg</v>
      </c>
      <c r="AJ252" s="19"/>
      <c r="AL252" s="18"/>
      <c r="AM252" s="19"/>
      <c r="AN252" s="19"/>
      <c r="AO252" s="19"/>
      <c r="AP252" s="19" t="s">
        <v>395</v>
      </c>
      <c r="AQ252" s="19"/>
      <c r="AR252" s="19" t="s">
        <v>470</v>
      </c>
      <c r="AS252" s="19" t="s">
        <v>470</v>
      </c>
      <c r="AT252" s="19" t="s">
        <v>470</v>
      </c>
      <c r="AU252" s="19" t="s">
        <v>470</v>
      </c>
      <c r="AV252" s="19" t="s">
        <v>470</v>
      </c>
      <c r="AW252" s="20">
        <v>0</v>
      </c>
      <c r="AX252" s="19"/>
      <c r="AY252" s="19"/>
      <c r="AZ252">
        <v>246</v>
      </c>
      <c r="BA252" t="str">
        <f t="shared" si="49"/>
        <v>Neg</v>
      </c>
      <c r="BB252" s="19"/>
      <c r="BD252" s="18"/>
      <c r="BE252" s="19"/>
      <c r="BF252" s="35"/>
      <c r="BG252" s="19"/>
      <c r="BH252" s="19" t="s">
        <v>712</v>
      </c>
      <c r="BI252" s="19"/>
      <c r="BJ252" s="19" t="s">
        <v>470</v>
      </c>
      <c r="BK252" s="19" t="s">
        <v>470</v>
      </c>
      <c r="BL252" s="19" t="s">
        <v>470</v>
      </c>
      <c r="BM252" s="19" t="s">
        <v>470</v>
      </c>
      <c r="BN252" s="19" t="s">
        <v>470</v>
      </c>
      <c r="BO252" s="20">
        <v>0</v>
      </c>
      <c r="BP252" s="19"/>
      <c r="BQ252" s="19"/>
      <c r="BR252">
        <v>246</v>
      </c>
      <c r="BS252" t="str">
        <f t="shared" si="50"/>
        <v>Neg</v>
      </c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>
        <v>246</v>
      </c>
      <c r="CK252" t="str">
        <f t="shared" si="51"/>
        <v>Neg</v>
      </c>
      <c r="CL252" s="19"/>
      <c r="CY252" s="19"/>
    </row>
    <row r="253" spans="2:103">
      <c r="B253">
        <v>247</v>
      </c>
      <c r="C253" s="11" t="str">
        <f t="shared" si="42"/>
        <v>No</v>
      </c>
      <c r="D253" s="11" t="str">
        <f t="shared" si="43"/>
        <v>No</v>
      </c>
      <c r="E253" s="13" t="str">
        <f t="shared" si="44"/>
        <v>No</v>
      </c>
      <c r="F253" s="41" t="str">
        <f t="shared" si="45"/>
        <v/>
      </c>
      <c r="G253" s="38"/>
      <c r="H253" s="38" t="str">
        <f t="shared" si="46"/>
        <v>No</v>
      </c>
      <c r="I253" s="38" t="str">
        <f t="shared" si="47"/>
        <v>No</v>
      </c>
      <c r="K253" s="39"/>
      <c r="L253" s="19"/>
      <c r="N253" s="18">
        <v>247</v>
      </c>
      <c r="O253" s="27"/>
      <c r="P253" s="27"/>
      <c r="Q253" s="27"/>
      <c r="R253" s="27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20"/>
      <c r="AH253">
        <v>247</v>
      </c>
      <c r="AI253" t="str">
        <f t="shared" si="48"/>
        <v>Neg</v>
      </c>
      <c r="AJ253" s="19"/>
      <c r="AL253" s="18">
        <v>300</v>
      </c>
      <c r="AM253" s="19">
        <v>82.590999999999994</v>
      </c>
      <c r="AN253" s="19">
        <v>1.041E-15</v>
      </c>
      <c r="AO253" s="19">
        <v>6</v>
      </c>
      <c r="AP253" s="19" t="s">
        <v>396</v>
      </c>
      <c r="AQ253" s="19" t="s">
        <v>11</v>
      </c>
      <c r="AR253" s="19" t="s">
        <v>470</v>
      </c>
      <c r="AS253" s="19" t="s">
        <v>470</v>
      </c>
      <c r="AT253" s="19" t="s">
        <v>470</v>
      </c>
      <c r="AU253" s="19" t="s">
        <v>470</v>
      </c>
      <c r="AV253" s="19" t="s">
        <v>470</v>
      </c>
      <c r="AW253" s="20">
        <v>0</v>
      </c>
      <c r="AX253" s="19"/>
      <c r="AY253" s="19"/>
      <c r="AZ253">
        <v>247</v>
      </c>
      <c r="BA253" t="str">
        <f t="shared" si="49"/>
        <v>Neg</v>
      </c>
      <c r="BB253" s="19"/>
      <c r="BD253" s="18">
        <v>338</v>
      </c>
      <c r="BE253" s="19">
        <v>28.803999999999998</v>
      </c>
      <c r="BF253" s="35">
        <v>8.5690000000000005E-6</v>
      </c>
      <c r="BG253" s="19">
        <v>4</v>
      </c>
      <c r="BH253" s="19" t="s">
        <v>713</v>
      </c>
      <c r="BI253" s="19" t="s">
        <v>11</v>
      </c>
      <c r="BJ253" s="19" t="s">
        <v>470</v>
      </c>
      <c r="BK253" s="19" t="s">
        <v>470</v>
      </c>
      <c r="BL253" s="19" t="s">
        <v>470</v>
      </c>
      <c r="BM253" s="19" t="s">
        <v>470</v>
      </c>
      <c r="BN253" s="19" t="s">
        <v>470</v>
      </c>
      <c r="BO253" s="20">
        <v>0</v>
      </c>
      <c r="BP253" s="19"/>
      <c r="BQ253" s="19"/>
      <c r="BR253">
        <v>247</v>
      </c>
      <c r="BS253" t="str">
        <f t="shared" si="50"/>
        <v>Neg</v>
      </c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>
        <v>247</v>
      </c>
      <c r="CK253" t="str">
        <f t="shared" si="51"/>
        <v>Neg</v>
      </c>
      <c r="CL253" s="19"/>
      <c r="CY253" s="19"/>
    </row>
    <row r="254" spans="2:103">
      <c r="B254">
        <v>248</v>
      </c>
      <c r="C254" s="11" t="str">
        <f t="shared" si="42"/>
        <v>No</v>
      </c>
      <c r="D254" s="11" t="str">
        <f t="shared" si="43"/>
        <v>No</v>
      </c>
      <c r="E254" s="13" t="str">
        <f t="shared" si="44"/>
        <v>No</v>
      </c>
      <c r="F254" s="41" t="str">
        <f t="shared" si="45"/>
        <v/>
      </c>
      <c r="G254" s="38"/>
      <c r="H254" s="38" t="str">
        <f t="shared" si="46"/>
        <v>No</v>
      </c>
      <c r="I254" s="38" t="str">
        <f t="shared" si="47"/>
        <v>No</v>
      </c>
      <c r="K254" s="39"/>
      <c r="L254" s="19"/>
      <c r="N254" s="18">
        <v>248</v>
      </c>
      <c r="O254" s="27"/>
      <c r="P254" s="27"/>
      <c r="Q254" s="27"/>
      <c r="R254" s="27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20"/>
      <c r="AH254">
        <v>248</v>
      </c>
      <c r="AI254" t="str">
        <f t="shared" si="48"/>
        <v>Neg</v>
      </c>
      <c r="AJ254" s="19"/>
      <c r="AL254" s="18"/>
      <c r="AM254" s="19"/>
      <c r="AN254" s="19"/>
      <c r="AO254" s="19"/>
      <c r="AP254" s="19" t="s">
        <v>397</v>
      </c>
      <c r="AQ254" s="19"/>
      <c r="AR254" s="19" t="s">
        <v>470</v>
      </c>
      <c r="AS254" s="19" t="s">
        <v>470</v>
      </c>
      <c r="AT254" s="19" t="s">
        <v>470</v>
      </c>
      <c r="AU254" s="19" t="s">
        <v>470</v>
      </c>
      <c r="AV254" s="19" t="s">
        <v>470</v>
      </c>
      <c r="AW254" s="20">
        <v>0</v>
      </c>
      <c r="AX254" s="19"/>
      <c r="AY254" s="19"/>
      <c r="AZ254">
        <v>248</v>
      </c>
      <c r="BA254" t="str">
        <f t="shared" si="49"/>
        <v>Neg</v>
      </c>
      <c r="BB254" s="19"/>
      <c r="BD254" s="18"/>
      <c r="BE254" s="19"/>
      <c r="BF254" s="35"/>
      <c r="BG254" s="19"/>
      <c r="BH254" s="19" t="s">
        <v>714</v>
      </c>
      <c r="BI254" s="19"/>
      <c r="BJ254" s="19" t="s">
        <v>470</v>
      </c>
      <c r="BK254" s="19" t="s">
        <v>470</v>
      </c>
      <c r="BL254" s="19" t="s">
        <v>470</v>
      </c>
      <c r="BM254" s="19" t="s">
        <v>470</v>
      </c>
      <c r="BN254" s="19" t="s">
        <v>470</v>
      </c>
      <c r="BO254" s="20">
        <v>0</v>
      </c>
      <c r="BP254" s="19"/>
      <c r="BQ254" s="19"/>
      <c r="BR254">
        <v>248</v>
      </c>
      <c r="BS254" t="str">
        <f t="shared" si="50"/>
        <v>Neg</v>
      </c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>
        <v>248</v>
      </c>
      <c r="CK254" t="str">
        <f t="shared" si="51"/>
        <v>Neg</v>
      </c>
      <c r="CL254" s="19"/>
      <c r="CY254" s="19"/>
    </row>
    <row r="255" spans="2:103">
      <c r="B255">
        <v>249</v>
      </c>
      <c r="C255" s="11" t="str">
        <f t="shared" si="42"/>
        <v>No</v>
      </c>
      <c r="D255" s="11" t="str">
        <f t="shared" si="43"/>
        <v>No</v>
      </c>
      <c r="E255" s="13" t="str">
        <f t="shared" si="44"/>
        <v>No</v>
      </c>
      <c r="F255" s="41" t="str">
        <f t="shared" si="45"/>
        <v/>
      </c>
      <c r="G255" s="38"/>
      <c r="H255" s="38" t="str">
        <f t="shared" si="46"/>
        <v>No</v>
      </c>
      <c r="I255" s="38" t="str">
        <f t="shared" si="47"/>
        <v>No</v>
      </c>
      <c r="K255" s="39"/>
      <c r="L255" s="19"/>
      <c r="N255" s="18">
        <v>249</v>
      </c>
      <c r="O255" s="27"/>
      <c r="P255" s="27"/>
      <c r="Q255" s="27"/>
      <c r="R255" s="27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20"/>
      <c r="AH255">
        <v>249</v>
      </c>
      <c r="AI255" t="str">
        <f t="shared" si="48"/>
        <v>Neg</v>
      </c>
      <c r="AJ255" s="19"/>
      <c r="AL255" s="18">
        <v>303</v>
      </c>
      <c r="AM255" s="19">
        <v>44.354999999999997</v>
      </c>
      <c r="AN255" s="19">
        <v>1.2690000000000001E-9</v>
      </c>
      <c r="AO255" s="19">
        <v>3</v>
      </c>
      <c r="AP255" s="19" t="s">
        <v>398</v>
      </c>
      <c r="AQ255" s="19" t="s">
        <v>11</v>
      </c>
      <c r="AR255" s="19" t="s">
        <v>470</v>
      </c>
      <c r="AS255" s="19" t="s">
        <v>470</v>
      </c>
      <c r="AT255" s="19" t="s">
        <v>470</v>
      </c>
      <c r="AU255" s="19" t="s">
        <v>470</v>
      </c>
      <c r="AV255" s="19" t="s">
        <v>470</v>
      </c>
      <c r="AW255" s="20">
        <v>0</v>
      </c>
      <c r="AX255" s="19"/>
      <c r="AY255" s="19"/>
      <c r="AZ255">
        <v>249</v>
      </c>
      <c r="BA255" t="str">
        <f t="shared" si="49"/>
        <v>Neg</v>
      </c>
      <c r="BB255" s="19"/>
      <c r="BD255" s="18">
        <v>341</v>
      </c>
      <c r="BE255" s="19">
        <v>7.1980000000000004</v>
      </c>
      <c r="BF255" s="19">
        <v>7.2979999999999998E-3</v>
      </c>
      <c r="BG255" s="19">
        <v>1</v>
      </c>
      <c r="BH255" s="19" t="s">
        <v>715</v>
      </c>
      <c r="BI255" s="19" t="s">
        <v>11</v>
      </c>
      <c r="BJ255" s="19" t="s">
        <v>470</v>
      </c>
      <c r="BK255" s="19" t="b">
        <v>0</v>
      </c>
      <c r="BL255" s="19" t="b">
        <v>0</v>
      </c>
      <c r="BM255" s="19" t="b">
        <v>1</v>
      </c>
      <c r="BN255" s="19" t="b">
        <v>1</v>
      </c>
      <c r="BO255" s="20">
        <v>2</v>
      </c>
      <c r="BP255" s="19"/>
      <c r="BQ255" s="19"/>
      <c r="BR255">
        <v>249</v>
      </c>
      <c r="BS255" t="str">
        <f t="shared" si="50"/>
        <v>Neg</v>
      </c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>
        <v>249</v>
      </c>
      <c r="CK255" t="str">
        <f t="shared" si="51"/>
        <v>Neg</v>
      </c>
      <c r="CL255" s="19"/>
      <c r="CY255" s="19"/>
    </row>
    <row r="256" spans="2:103">
      <c r="B256">
        <v>250</v>
      </c>
      <c r="C256" s="11" t="str">
        <f t="shared" si="42"/>
        <v>Yes</v>
      </c>
      <c r="D256" s="11" t="str">
        <f t="shared" si="43"/>
        <v>Yes</v>
      </c>
      <c r="E256" s="13" t="str">
        <f t="shared" si="44"/>
        <v>Yes</v>
      </c>
      <c r="F256" s="41">
        <f t="shared" si="45"/>
        <v>1.0830000000000001E-9</v>
      </c>
      <c r="G256" s="38" t="s">
        <v>950</v>
      </c>
      <c r="H256" s="38" t="str">
        <f t="shared" si="46"/>
        <v>No</v>
      </c>
      <c r="I256" s="38" t="str">
        <f t="shared" si="47"/>
        <v>No</v>
      </c>
      <c r="K256" s="39"/>
      <c r="L256" s="19"/>
      <c r="N256" s="18">
        <v>250</v>
      </c>
      <c r="O256" s="33">
        <v>250</v>
      </c>
      <c r="P256" s="33">
        <v>13.571999999999999</v>
      </c>
      <c r="Q256" s="33">
        <v>2.296E-4</v>
      </c>
      <c r="R256" s="33">
        <v>1</v>
      </c>
      <c r="S256" s="32">
        <v>250</v>
      </c>
      <c r="T256" s="32">
        <v>29.760999999999999</v>
      </c>
      <c r="U256" s="32">
        <v>4.8879999999999998E-8</v>
      </c>
      <c r="V256" s="32">
        <v>1</v>
      </c>
      <c r="W256" s="19"/>
      <c r="X256" s="19"/>
      <c r="Y256" s="19"/>
      <c r="Z256" s="19"/>
      <c r="AA256" s="29">
        <v>250</v>
      </c>
      <c r="AB256" s="29">
        <v>41.286000000000001</v>
      </c>
      <c r="AC256" s="29">
        <v>1.0830000000000001E-9</v>
      </c>
      <c r="AD256" s="30">
        <v>2</v>
      </c>
      <c r="AH256">
        <v>250</v>
      </c>
      <c r="AI256" t="str">
        <f t="shared" si="48"/>
        <v>Neg</v>
      </c>
      <c r="AJ256" s="19"/>
      <c r="AL256" s="18"/>
      <c r="AM256" s="19"/>
      <c r="AN256" s="19"/>
      <c r="AO256" s="19"/>
      <c r="AP256" s="19" t="s">
        <v>399</v>
      </c>
      <c r="AQ256" s="19"/>
      <c r="AR256" s="19" t="s">
        <v>470</v>
      </c>
      <c r="AS256" s="19" t="s">
        <v>470</v>
      </c>
      <c r="AT256" s="19" t="s">
        <v>470</v>
      </c>
      <c r="AU256" s="19" t="s">
        <v>470</v>
      </c>
      <c r="AV256" s="19" t="s">
        <v>470</v>
      </c>
      <c r="AW256" s="20">
        <v>0</v>
      </c>
      <c r="AX256" s="19"/>
      <c r="AY256" s="19"/>
      <c r="AZ256">
        <v>250</v>
      </c>
      <c r="BA256" t="str">
        <f t="shared" si="49"/>
        <v>Neg</v>
      </c>
      <c r="BB256" s="19"/>
      <c r="BD256" s="18"/>
      <c r="BE256" s="19"/>
      <c r="BF256" s="19"/>
      <c r="BG256" s="19"/>
      <c r="BH256" s="19" t="s">
        <v>492</v>
      </c>
      <c r="BI256" s="19"/>
      <c r="BJ256" s="19" t="s">
        <v>470</v>
      </c>
      <c r="BK256" s="19" t="s">
        <v>470</v>
      </c>
      <c r="BL256" s="19" t="s">
        <v>470</v>
      </c>
      <c r="BM256" s="19" t="s">
        <v>470</v>
      </c>
      <c r="BN256" s="19" t="s">
        <v>470</v>
      </c>
      <c r="BO256" s="20">
        <v>0</v>
      </c>
      <c r="BP256" s="19"/>
      <c r="BQ256" s="19"/>
      <c r="BR256">
        <v>250</v>
      </c>
      <c r="BS256" t="str">
        <f t="shared" si="50"/>
        <v>Neg</v>
      </c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>
        <v>250</v>
      </c>
      <c r="CK256" t="str">
        <f t="shared" si="51"/>
        <v>Neg</v>
      </c>
      <c r="CL256" s="19"/>
      <c r="CY256" s="19"/>
    </row>
    <row r="257" spans="2:103">
      <c r="B257">
        <v>251</v>
      </c>
      <c r="C257" s="11" t="str">
        <f t="shared" si="42"/>
        <v>Yes</v>
      </c>
      <c r="D257" s="11" t="str">
        <f t="shared" si="43"/>
        <v>Yes</v>
      </c>
      <c r="E257" s="13" t="str">
        <f t="shared" si="44"/>
        <v>Yes</v>
      </c>
      <c r="F257" s="41">
        <f t="shared" si="45"/>
        <v>6.2389999999999999E-10</v>
      </c>
      <c r="G257" s="38" t="s">
        <v>950</v>
      </c>
      <c r="H257" s="38" t="str">
        <f t="shared" si="46"/>
        <v>No</v>
      </c>
      <c r="I257" s="38" t="str">
        <f t="shared" si="47"/>
        <v>No</v>
      </c>
      <c r="K257" s="39"/>
      <c r="L257" s="19"/>
      <c r="N257" s="18">
        <v>251</v>
      </c>
      <c r="O257" s="33">
        <v>251</v>
      </c>
      <c r="P257" s="33">
        <v>11.69</v>
      </c>
      <c r="Q257" s="33">
        <v>2.8939999999999999E-3</v>
      </c>
      <c r="R257" s="33">
        <v>2</v>
      </c>
      <c r="S257" s="32">
        <v>251</v>
      </c>
      <c r="T257" s="32">
        <v>9.3960000000000008</v>
      </c>
      <c r="U257" s="32">
        <v>2.4459999999999999E-2</v>
      </c>
      <c r="V257" s="32">
        <v>3</v>
      </c>
      <c r="W257" s="19"/>
      <c r="X257" s="19"/>
      <c r="Y257" s="19"/>
      <c r="Z257" s="19"/>
      <c r="AA257" s="29">
        <v>251</v>
      </c>
      <c r="AB257" s="29">
        <v>45.805</v>
      </c>
      <c r="AC257" s="29">
        <v>6.2389999999999999E-10</v>
      </c>
      <c r="AD257" s="30">
        <v>3</v>
      </c>
      <c r="AH257">
        <v>251</v>
      </c>
      <c r="AI257" t="str">
        <f t="shared" si="48"/>
        <v>Neg</v>
      </c>
      <c r="AJ257" s="19"/>
      <c r="AL257" s="18">
        <v>304</v>
      </c>
      <c r="AM257" s="19">
        <v>56.773000000000003</v>
      </c>
      <c r="AN257" s="19">
        <v>4.6979999999999998E-13</v>
      </c>
      <c r="AO257" s="19">
        <v>2</v>
      </c>
      <c r="AP257" s="19" t="s">
        <v>400</v>
      </c>
      <c r="AQ257" s="19" t="s">
        <v>11</v>
      </c>
      <c r="AR257" s="19" t="s">
        <v>470</v>
      </c>
      <c r="AS257" s="19" t="b">
        <v>0</v>
      </c>
      <c r="AT257" s="19" t="b">
        <v>0</v>
      </c>
      <c r="AU257" s="19" t="b">
        <v>1</v>
      </c>
      <c r="AV257" s="19" t="b">
        <v>1</v>
      </c>
      <c r="AW257" s="20">
        <v>2</v>
      </c>
      <c r="AX257" s="19"/>
      <c r="AY257" s="19"/>
      <c r="AZ257">
        <v>251</v>
      </c>
      <c r="BA257" t="str">
        <f t="shared" si="49"/>
        <v>Neg</v>
      </c>
      <c r="BB257" s="19"/>
      <c r="BD257" s="18">
        <v>362</v>
      </c>
      <c r="BE257" s="19">
        <v>14.353</v>
      </c>
      <c r="BF257" s="35">
        <v>1.515E-4</v>
      </c>
      <c r="BG257" s="19">
        <v>1</v>
      </c>
      <c r="BH257" s="19" t="s">
        <v>653</v>
      </c>
      <c r="BI257" s="19" t="s">
        <v>11</v>
      </c>
      <c r="BJ257" s="19" t="s">
        <v>470</v>
      </c>
      <c r="BK257" s="19" t="s">
        <v>470</v>
      </c>
      <c r="BL257" s="19" t="s">
        <v>470</v>
      </c>
      <c r="BM257" s="19" t="s">
        <v>470</v>
      </c>
      <c r="BN257" s="19" t="s">
        <v>470</v>
      </c>
      <c r="BO257" s="20">
        <v>0</v>
      </c>
      <c r="BP257" s="19"/>
      <c r="BQ257" s="19"/>
      <c r="BR257">
        <v>251</v>
      </c>
      <c r="BS257" t="str">
        <f t="shared" si="50"/>
        <v>Neg</v>
      </c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>
        <v>251</v>
      </c>
      <c r="CK257" t="str">
        <f t="shared" si="51"/>
        <v>Neg</v>
      </c>
      <c r="CL257" s="19"/>
      <c r="CY257" s="19"/>
    </row>
    <row r="258" spans="2:103">
      <c r="B258">
        <v>252</v>
      </c>
      <c r="C258" s="11" t="str">
        <f t="shared" si="42"/>
        <v>Yes</v>
      </c>
      <c r="D258" s="11" t="str">
        <f t="shared" si="43"/>
        <v>Yes</v>
      </c>
      <c r="E258" s="13" t="str">
        <f t="shared" si="44"/>
        <v>Yes</v>
      </c>
      <c r="F258" s="41">
        <f t="shared" si="45"/>
        <v>9.1109999999999996E-21</v>
      </c>
      <c r="G258" s="38" t="s">
        <v>3</v>
      </c>
      <c r="H258" s="38" t="str">
        <f t="shared" si="46"/>
        <v>Yes</v>
      </c>
      <c r="I258" s="38" t="str">
        <f t="shared" si="47"/>
        <v>Yes</v>
      </c>
      <c r="K258" s="39"/>
      <c r="L258" s="19"/>
      <c r="N258" s="18">
        <v>252</v>
      </c>
      <c r="O258" s="33">
        <v>252</v>
      </c>
      <c r="P258" s="33">
        <v>42.331000000000003</v>
      </c>
      <c r="Q258" s="33">
        <v>6.4279999999999999E-10</v>
      </c>
      <c r="R258" s="33">
        <v>2</v>
      </c>
      <c r="S258" s="32">
        <v>252</v>
      </c>
      <c r="T258" s="32">
        <v>96.427000000000007</v>
      </c>
      <c r="U258" s="32">
        <v>9.1109999999999996E-21</v>
      </c>
      <c r="V258" s="32">
        <v>3</v>
      </c>
      <c r="W258" s="19"/>
      <c r="X258" s="19"/>
      <c r="Y258" s="19"/>
      <c r="Z258" s="19"/>
      <c r="AA258" s="29">
        <v>252</v>
      </c>
      <c r="AB258" s="29">
        <v>63.008000000000003</v>
      </c>
      <c r="AC258" s="29">
        <v>2.9000000000000002E-12</v>
      </c>
      <c r="AD258" s="30">
        <v>5</v>
      </c>
      <c r="AH258">
        <v>252</v>
      </c>
      <c r="AI258" t="str">
        <f t="shared" si="48"/>
        <v>Neg</v>
      </c>
      <c r="AJ258" s="19"/>
      <c r="AL258" s="18"/>
      <c r="AM258" s="19"/>
      <c r="AN258" s="19"/>
      <c r="AO258" s="19"/>
      <c r="AP258" s="19" t="s">
        <v>237</v>
      </c>
      <c r="AQ258" s="19"/>
      <c r="AR258" s="19" t="s">
        <v>470</v>
      </c>
      <c r="AS258" s="19" t="s">
        <v>470</v>
      </c>
      <c r="AT258" s="19" t="s">
        <v>470</v>
      </c>
      <c r="AU258" s="19" t="s">
        <v>470</v>
      </c>
      <c r="AV258" s="19" t="s">
        <v>470</v>
      </c>
      <c r="AW258" s="20">
        <v>0</v>
      </c>
      <c r="AX258" s="19"/>
      <c r="AY258" s="19"/>
      <c r="AZ258">
        <v>252</v>
      </c>
      <c r="BA258" t="str">
        <f t="shared" si="49"/>
        <v>Neg</v>
      </c>
      <c r="BB258" s="19"/>
      <c r="BD258" s="18"/>
      <c r="BE258" s="19"/>
      <c r="BF258" s="35"/>
      <c r="BG258" s="19"/>
      <c r="BH258" s="19" t="s">
        <v>716</v>
      </c>
      <c r="BI258" s="19"/>
      <c r="BJ258" s="19" t="s">
        <v>470</v>
      </c>
      <c r="BK258" s="19" t="s">
        <v>470</v>
      </c>
      <c r="BL258" s="19" t="s">
        <v>470</v>
      </c>
      <c r="BM258" s="19" t="s">
        <v>470</v>
      </c>
      <c r="BN258" s="19" t="s">
        <v>470</v>
      </c>
      <c r="BO258" s="20">
        <v>0</v>
      </c>
      <c r="BP258" s="19"/>
      <c r="BQ258" s="19"/>
      <c r="BR258">
        <v>252</v>
      </c>
      <c r="BS258" t="str">
        <f t="shared" si="50"/>
        <v>Pos</v>
      </c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>
        <v>252</v>
      </c>
      <c r="CK258" t="str">
        <f t="shared" si="51"/>
        <v>Pos</v>
      </c>
      <c r="CL258" s="19"/>
      <c r="CY258" s="19"/>
    </row>
    <row r="259" spans="2:103">
      <c r="B259">
        <v>253</v>
      </c>
      <c r="C259" s="11" t="str">
        <f t="shared" si="42"/>
        <v>No</v>
      </c>
      <c r="D259" s="11" t="str">
        <f t="shared" si="43"/>
        <v>Yes</v>
      </c>
      <c r="E259" s="13" t="str">
        <f t="shared" si="44"/>
        <v>Yes</v>
      </c>
      <c r="F259" s="41">
        <f t="shared" si="45"/>
        <v>2.8929999999999998E-7</v>
      </c>
      <c r="G259" s="38"/>
      <c r="H259" s="38" t="str">
        <f t="shared" si="46"/>
        <v>No</v>
      </c>
      <c r="I259" s="38" t="str">
        <f t="shared" si="47"/>
        <v>No</v>
      </c>
      <c r="K259" s="39"/>
      <c r="L259" s="19"/>
      <c r="N259" s="18">
        <v>253</v>
      </c>
      <c r="O259" s="27"/>
      <c r="P259" s="27"/>
      <c r="Q259" s="27"/>
      <c r="R259" s="27"/>
      <c r="S259" s="19"/>
      <c r="T259" s="19"/>
      <c r="U259" s="19"/>
      <c r="V259" s="19"/>
      <c r="W259" s="19"/>
      <c r="X259" s="19"/>
      <c r="Y259" s="19"/>
      <c r="Z259" s="19"/>
      <c r="AA259" s="29">
        <v>253</v>
      </c>
      <c r="AB259" s="29">
        <v>33.220999999999997</v>
      </c>
      <c r="AC259" s="29">
        <v>2.8929999999999998E-7</v>
      </c>
      <c r="AD259" s="30">
        <v>3</v>
      </c>
      <c r="AH259">
        <v>253</v>
      </c>
      <c r="AI259" t="str">
        <f t="shared" si="48"/>
        <v>Neg</v>
      </c>
      <c r="AJ259" s="19"/>
      <c r="AL259" s="18">
        <v>305</v>
      </c>
      <c r="AM259" s="19">
        <v>62.433999999999997</v>
      </c>
      <c r="AN259" s="19">
        <v>1.7740000000000001E-13</v>
      </c>
      <c r="AO259" s="19">
        <v>3</v>
      </c>
      <c r="AP259" s="19" t="s">
        <v>401</v>
      </c>
      <c r="AQ259" s="19" t="s">
        <v>11</v>
      </c>
      <c r="AR259" s="19" t="s">
        <v>470</v>
      </c>
      <c r="AS259" s="19" t="s">
        <v>470</v>
      </c>
      <c r="AT259" s="19" t="s">
        <v>470</v>
      </c>
      <c r="AU259" s="19" t="s">
        <v>470</v>
      </c>
      <c r="AV259" s="19" t="s">
        <v>470</v>
      </c>
      <c r="AW259" s="20">
        <v>0</v>
      </c>
      <c r="AX259" s="19"/>
      <c r="AY259" s="19"/>
      <c r="AZ259">
        <v>253</v>
      </c>
      <c r="BA259" t="str">
        <f t="shared" si="49"/>
        <v>Neg</v>
      </c>
      <c r="BB259" s="19"/>
      <c r="BD259" s="18">
        <v>382</v>
      </c>
      <c r="BE259" s="19">
        <v>67.781000000000006</v>
      </c>
      <c r="BF259" s="35">
        <v>6.6720000000000005E-14</v>
      </c>
      <c r="BG259" s="19">
        <v>4</v>
      </c>
      <c r="BH259" s="19" t="s">
        <v>717</v>
      </c>
      <c r="BI259" s="19" t="s">
        <v>11</v>
      </c>
      <c r="BJ259" s="19" t="s">
        <v>470</v>
      </c>
      <c r="BK259" s="19" t="s">
        <v>470</v>
      </c>
      <c r="BL259" s="19" t="s">
        <v>470</v>
      </c>
      <c r="BM259" s="19" t="s">
        <v>470</v>
      </c>
      <c r="BN259" s="19" t="s">
        <v>470</v>
      </c>
      <c r="BO259" s="20">
        <v>0</v>
      </c>
      <c r="BP259" s="19"/>
      <c r="BQ259" s="19"/>
      <c r="BR259">
        <v>253</v>
      </c>
      <c r="BS259" t="str">
        <f t="shared" si="50"/>
        <v>Neg</v>
      </c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>
        <v>253</v>
      </c>
      <c r="CK259" t="str">
        <f t="shared" si="51"/>
        <v>Neg</v>
      </c>
      <c r="CL259" s="19"/>
      <c r="CY259" s="19"/>
    </row>
    <row r="260" spans="2:103">
      <c r="B260">
        <v>254</v>
      </c>
      <c r="C260" s="11" t="str">
        <f t="shared" si="42"/>
        <v>No</v>
      </c>
      <c r="D260" s="11" t="str">
        <f t="shared" si="43"/>
        <v>No</v>
      </c>
      <c r="E260" s="13" t="str">
        <f t="shared" si="44"/>
        <v>No</v>
      </c>
      <c r="F260" s="41" t="str">
        <f t="shared" si="45"/>
        <v/>
      </c>
      <c r="G260" s="38"/>
      <c r="H260" s="38" t="str">
        <f t="shared" si="46"/>
        <v>No</v>
      </c>
      <c r="I260" s="38" t="str">
        <f t="shared" si="47"/>
        <v>No</v>
      </c>
      <c r="K260" s="39"/>
      <c r="L260" s="19"/>
      <c r="N260" s="18">
        <v>254</v>
      </c>
      <c r="O260" s="27"/>
      <c r="P260" s="27"/>
      <c r="Q260" s="27"/>
      <c r="R260" s="27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20"/>
      <c r="AH260">
        <v>254</v>
      </c>
      <c r="AI260" t="str">
        <f t="shared" si="48"/>
        <v>Neg</v>
      </c>
      <c r="AJ260" s="19"/>
      <c r="AL260" s="18"/>
      <c r="AM260" s="19"/>
      <c r="AN260" s="19"/>
      <c r="AO260" s="19"/>
      <c r="AP260" s="19" t="s">
        <v>331</v>
      </c>
      <c r="AQ260" s="19"/>
      <c r="AR260" s="19" t="s">
        <v>470</v>
      </c>
      <c r="AS260" s="19" t="s">
        <v>470</v>
      </c>
      <c r="AT260" s="19" t="s">
        <v>470</v>
      </c>
      <c r="AU260" s="19" t="s">
        <v>470</v>
      </c>
      <c r="AV260" s="19" t="s">
        <v>470</v>
      </c>
      <c r="AW260" s="20">
        <v>0</v>
      </c>
      <c r="AX260" s="19"/>
      <c r="AY260" s="19"/>
      <c r="AZ260">
        <v>254</v>
      </c>
      <c r="BA260" t="str">
        <f t="shared" si="49"/>
        <v>Neg</v>
      </c>
      <c r="BB260" s="19"/>
      <c r="BD260" s="18"/>
      <c r="BE260" s="19"/>
      <c r="BF260" s="35"/>
      <c r="BG260" s="19"/>
      <c r="BH260" s="19" t="s">
        <v>718</v>
      </c>
      <c r="BI260" s="19"/>
      <c r="BJ260" s="19" t="s">
        <v>470</v>
      </c>
      <c r="BK260" s="19" t="s">
        <v>470</v>
      </c>
      <c r="BL260" s="19" t="s">
        <v>470</v>
      </c>
      <c r="BM260" s="19" t="s">
        <v>470</v>
      </c>
      <c r="BN260" s="19" t="s">
        <v>470</v>
      </c>
      <c r="BO260" s="20">
        <v>0</v>
      </c>
      <c r="BP260" s="19"/>
      <c r="BQ260" s="19"/>
      <c r="BR260">
        <v>254</v>
      </c>
      <c r="BS260" t="str">
        <f t="shared" si="50"/>
        <v>Neg</v>
      </c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>
        <v>254</v>
      </c>
      <c r="CK260" t="str">
        <f t="shared" si="51"/>
        <v>Neg</v>
      </c>
      <c r="CL260" s="19"/>
      <c r="CY260" s="19"/>
    </row>
    <row r="261" spans="2:103">
      <c r="B261">
        <v>255</v>
      </c>
      <c r="C261" s="11" t="str">
        <f t="shared" si="42"/>
        <v>No</v>
      </c>
      <c r="D261" s="11" t="str">
        <f t="shared" si="43"/>
        <v>No</v>
      </c>
      <c r="E261" s="13" t="str">
        <f t="shared" si="44"/>
        <v>No</v>
      </c>
      <c r="F261" s="41" t="str">
        <f t="shared" si="45"/>
        <v/>
      </c>
      <c r="G261" s="38"/>
      <c r="H261" s="38" t="str">
        <f t="shared" si="46"/>
        <v>No</v>
      </c>
      <c r="I261" s="38" t="str">
        <f t="shared" si="47"/>
        <v>No</v>
      </c>
      <c r="K261" s="39"/>
      <c r="L261" s="19"/>
      <c r="N261" s="18">
        <v>255</v>
      </c>
      <c r="O261" s="27"/>
      <c r="P261" s="27"/>
      <c r="Q261" s="27"/>
      <c r="R261" s="27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20"/>
      <c r="AH261">
        <v>255</v>
      </c>
      <c r="AI261" t="str">
        <f t="shared" si="48"/>
        <v>Neg</v>
      </c>
      <c r="AJ261" s="19"/>
      <c r="AL261" s="18">
        <v>306</v>
      </c>
      <c r="AM261" s="19">
        <v>59.164000000000001</v>
      </c>
      <c r="AN261" s="19">
        <v>8.8699999999999996E-13</v>
      </c>
      <c r="AO261" s="19">
        <v>3</v>
      </c>
      <c r="AP261" s="19" t="s">
        <v>402</v>
      </c>
      <c r="AQ261" s="19" t="s">
        <v>11</v>
      </c>
      <c r="AR261" s="19" t="s">
        <v>470</v>
      </c>
      <c r="AS261" s="19" t="b">
        <v>0</v>
      </c>
      <c r="AT261" s="19" t="s">
        <v>470</v>
      </c>
      <c r="AU261" s="19" t="b">
        <v>1</v>
      </c>
      <c r="AV261" s="19" t="s">
        <v>470</v>
      </c>
      <c r="AW261" s="20">
        <v>1</v>
      </c>
      <c r="AX261" s="19"/>
      <c r="AY261" s="19"/>
      <c r="AZ261">
        <v>255</v>
      </c>
      <c r="BA261" t="str">
        <f t="shared" si="49"/>
        <v>Neg</v>
      </c>
      <c r="BB261" s="19"/>
      <c r="BD261" s="18">
        <v>387</v>
      </c>
      <c r="BE261" s="19">
        <v>40.209000000000003</v>
      </c>
      <c r="BF261" s="35">
        <v>3.9179999999999997E-8</v>
      </c>
      <c r="BG261" s="19">
        <v>4</v>
      </c>
      <c r="BH261" s="19" t="s">
        <v>719</v>
      </c>
      <c r="BI261" s="19" t="s">
        <v>11</v>
      </c>
      <c r="BJ261" s="19" t="s">
        <v>470</v>
      </c>
      <c r="BK261" s="19" t="s">
        <v>470</v>
      </c>
      <c r="BL261" s="19" t="s">
        <v>470</v>
      </c>
      <c r="BM261" s="19" t="s">
        <v>470</v>
      </c>
      <c r="BN261" s="19" t="s">
        <v>470</v>
      </c>
      <c r="BO261" s="20">
        <v>0</v>
      </c>
      <c r="BP261" s="19"/>
      <c r="BQ261" s="19"/>
      <c r="BR261">
        <v>255</v>
      </c>
      <c r="BS261" t="str">
        <f t="shared" si="50"/>
        <v>Neg</v>
      </c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>
        <v>255</v>
      </c>
      <c r="CK261" t="str">
        <f t="shared" si="51"/>
        <v>Neg</v>
      </c>
      <c r="CL261" s="19"/>
      <c r="CY261" s="19"/>
    </row>
    <row r="262" spans="2:103">
      <c r="B262">
        <v>256</v>
      </c>
      <c r="C262" s="11" t="str">
        <f t="shared" si="42"/>
        <v>No</v>
      </c>
      <c r="D262" s="11" t="str">
        <f t="shared" si="43"/>
        <v>Yes</v>
      </c>
      <c r="E262" s="13" t="str">
        <f t="shared" si="44"/>
        <v>Yes</v>
      </c>
      <c r="F262" s="41">
        <f t="shared" si="45"/>
        <v>3.0820000000000002E-7</v>
      </c>
      <c r="G262" s="38"/>
      <c r="H262" s="38" t="str">
        <f t="shared" si="46"/>
        <v>No</v>
      </c>
      <c r="I262" s="38" t="str">
        <f t="shared" si="47"/>
        <v>No</v>
      </c>
      <c r="K262" s="39"/>
      <c r="L262" s="19"/>
      <c r="N262" s="18">
        <v>256</v>
      </c>
      <c r="O262" s="27"/>
      <c r="P262" s="27"/>
      <c r="Q262" s="27"/>
      <c r="R262" s="27"/>
      <c r="S262" s="19"/>
      <c r="T262" s="19"/>
      <c r="U262" s="19"/>
      <c r="V262" s="19"/>
      <c r="W262" s="19"/>
      <c r="X262" s="19"/>
      <c r="Y262" s="19"/>
      <c r="Z262" s="19"/>
      <c r="AA262" s="29">
        <v>256</v>
      </c>
      <c r="AB262" s="29">
        <v>29.984999999999999</v>
      </c>
      <c r="AC262" s="29">
        <v>3.0820000000000002E-7</v>
      </c>
      <c r="AD262" s="30">
        <v>2</v>
      </c>
      <c r="AH262">
        <v>256</v>
      </c>
      <c r="AI262" t="str">
        <f t="shared" si="48"/>
        <v>Neg</v>
      </c>
      <c r="AJ262" s="19"/>
      <c r="AL262" s="18"/>
      <c r="AM262" s="19"/>
      <c r="AN262" s="19"/>
      <c r="AO262" s="19"/>
      <c r="AP262" s="19" t="s">
        <v>255</v>
      </c>
      <c r="AQ262" s="19"/>
      <c r="AR262" s="19" t="s">
        <v>470</v>
      </c>
      <c r="AS262" s="19" t="s">
        <v>470</v>
      </c>
      <c r="AT262" s="19" t="s">
        <v>470</v>
      </c>
      <c r="AU262" s="19" t="s">
        <v>470</v>
      </c>
      <c r="AV262" s="19" t="s">
        <v>470</v>
      </c>
      <c r="AW262" s="20">
        <v>0</v>
      </c>
      <c r="AX262" s="19"/>
      <c r="AY262" s="19"/>
      <c r="AZ262">
        <v>256</v>
      </c>
      <c r="BA262" t="str">
        <f t="shared" si="49"/>
        <v>Neg</v>
      </c>
      <c r="BB262" s="19"/>
      <c r="BD262" s="18"/>
      <c r="BE262" s="19"/>
      <c r="BF262" s="35"/>
      <c r="BG262" s="19"/>
      <c r="BH262" s="19" t="s">
        <v>720</v>
      </c>
      <c r="BI262" s="19"/>
      <c r="BJ262" s="19" t="s">
        <v>470</v>
      </c>
      <c r="BK262" s="19" t="s">
        <v>470</v>
      </c>
      <c r="BL262" s="19" t="s">
        <v>470</v>
      </c>
      <c r="BM262" s="19" t="s">
        <v>470</v>
      </c>
      <c r="BN262" s="19" t="s">
        <v>470</v>
      </c>
      <c r="BO262" s="20">
        <v>0</v>
      </c>
      <c r="BP262" s="19"/>
      <c r="BQ262" s="19"/>
      <c r="BR262">
        <v>256</v>
      </c>
      <c r="BS262" t="str">
        <f t="shared" si="50"/>
        <v>Neg</v>
      </c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>
        <v>256</v>
      </c>
      <c r="CK262" t="str">
        <f t="shared" si="51"/>
        <v>Neg</v>
      </c>
      <c r="CL262" s="19"/>
      <c r="CY262" s="19"/>
    </row>
    <row r="263" spans="2:103">
      <c r="B263">
        <v>257</v>
      </c>
      <c r="C263" s="11" t="str">
        <f t="shared" si="42"/>
        <v>No</v>
      </c>
      <c r="D263" s="11" t="str">
        <f t="shared" si="43"/>
        <v>No</v>
      </c>
      <c r="E263" s="13" t="str">
        <f t="shared" si="44"/>
        <v>No</v>
      </c>
      <c r="F263" s="41" t="str">
        <f t="shared" si="45"/>
        <v/>
      </c>
      <c r="G263" s="38"/>
      <c r="H263" s="38" t="str">
        <f t="shared" si="46"/>
        <v>No</v>
      </c>
      <c r="I263" s="38" t="str">
        <f t="shared" si="47"/>
        <v>No</v>
      </c>
      <c r="K263" s="39"/>
      <c r="L263" s="19"/>
      <c r="N263" s="18">
        <v>257</v>
      </c>
      <c r="O263" s="27"/>
      <c r="P263" s="27"/>
      <c r="Q263" s="27"/>
      <c r="R263" s="27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20"/>
      <c r="AH263">
        <v>257</v>
      </c>
      <c r="AI263" t="str">
        <f t="shared" si="48"/>
        <v>Neg</v>
      </c>
      <c r="AJ263" s="19"/>
      <c r="AL263" s="18">
        <v>312</v>
      </c>
      <c r="AM263" s="19">
        <v>170.54499999999999</v>
      </c>
      <c r="AN263" s="19">
        <v>5.6260000000000002E-39</v>
      </c>
      <c r="AO263" s="19">
        <v>1</v>
      </c>
      <c r="AP263" s="19" t="s">
        <v>403</v>
      </c>
      <c r="AQ263" s="19" t="s">
        <v>11</v>
      </c>
      <c r="AR263" s="19" t="s">
        <v>470</v>
      </c>
      <c r="AS263" s="19" t="s">
        <v>470</v>
      </c>
      <c r="AT263" s="19" t="s">
        <v>470</v>
      </c>
      <c r="AU263" s="19" t="s">
        <v>470</v>
      </c>
      <c r="AV263" s="19" t="s">
        <v>470</v>
      </c>
      <c r="AW263" s="20">
        <v>0</v>
      </c>
      <c r="AX263" s="19"/>
      <c r="AY263" s="19"/>
      <c r="AZ263">
        <v>257</v>
      </c>
      <c r="BA263" t="str">
        <f t="shared" si="49"/>
        <v>Neg</v>
      </c>
      <c r="BB263" s="19"/>
      <c r="BD263" s="18">
        <v>389</v>
      </c>
      <c r="BE263" s="19">
        <v>11.496</v>
      </c>
      <c r="BF263" s="19">
        <v>9.3240000000000007E-3</v>
      </c>
      <c r="BG263" s="19">
        <v>3</v>
      </c>
      <c r="BH263" s="19" t="s">
        <v>721</v>
      </c>
      <c r="BI263" s="19" t="s">
        <v>11</v>
      </c>
      <c r="BJ263" s="19" t="s">
        <v>470</v>
      </c>
      <c r="BK263" s="19" t="b">
        <v>0</v>
      </c>
      <c r="BL263" s="19" t="b">
        <v>0</v>
      </c>
      <c r="BM263" s="19" t="b">
        <v>1</v>
      </c>
      <c r="BN263" s="19" t="b">
        <v>1</v>
      </c>
      <c r="BO263" s="20">
        <v>2</v>
      </c>
      <c r="BP263" s="19"/>
      <c r="BQ263" s="19"/>
      <c r="BR263">
        <v>257</v>
      </c>
      <c r="BS263" t="str">
        <f t="shared" si="50"/>
        <v>Neg</v>
      </c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>
        <v>257</v>
      </c>
      <c r="CK263" t="str">
        <f t="shared" si="51"/>
        <v>Neg</v>
      </c>
      <c r="CL263" s="19"/>
      <c r="CY263" s="19"/>
    </row>
    <row r="264" spans="2:103">
      <c r="B264">
        <v>258</v>
      </c>
      <c r="C264" s="11" t="str">
        <f t="shared" ref="C264:C327" si="52">IF(O264&lt;&gt;"","Yes","No")</f>
        <v>No</v>
      </c>
      <c r="D264" s="11" t="str">
        <f t="shared" ref="D264:D327" si="53">IF(O264&lt;&gt;"","Yes",IF(S264&lt;&gt;"","Yes",IF(W264&lt;&gt;"","Yes",IF(AA264&lt;&gt;"","Yes","No"))))</f>
        <v>No</v>
      </c>
      <c r="E264" s="13" t="str">
        <f t="shared" ref="E264:E327" si="54">IF(F264&lt;0.0000884956,"Yes","No")</f>
        <v>No</v>
      </c>
      <c r="F264" s="41" t="str">
        <f t="shared" ref="F264:F327" si="55">IF(MIN(AC264,Q264,U264,Y264)=0,"",MIN(AC264,Q264,U264,Y264))</f>
        <v/>
      </c>
      <c r="G264" s="38"/>
      <c r="H264" s="38" t="str">
        <f t="shared" ref="H264:H327" si="56">IF(ISNUMBER(MATCH(B264,$DE$7:$DE$53,0)),"Yes","No")</f>
        <v>No</v>
      </c>
      <c r="I264" s="38" t="str">
        <f t="shared" ref="I264:I327" si="57">IF(AI264&lt;&gt;"Neg","Yes",IF(BA264&lt;&gt;"Neg","Yes",IF(BS264&lt;&gt;"Neg","Yes",IF(CK264&lt;&gt;"Neg","Yes","No"))))</f>
        <v>No</v>
      </c>
      <c r="K264" s="39"/>
      <c r="L264" s="19"/>
      <c r="N264" s="18">
        <v>258</v>
      </c>
      <c r="O264" s="27"/>
      <c r="P264" s="27"/>
      <c r="Q264" s="27"/>
      <c r="R264" s="27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20"/>
      <c r="AH264">
        <v>258</v>
      </c>
      <c r="AI264" t="str">
        <f t="shared" ref="AI264:AI327" si="58">IF(ISNUMBER(MATCH(AH264,$AJ$7:$AJ$118,0)),"Pos","Neg")</f>
        <v>Neg</v>
      </c>
      <c r="AJ264" s="19"/>
      <c r="AL264" s="18"/>
      <c r="AM264" s="19"/>
      <c r="AN264" s="19"/>
      <c r="AO264" s="19"/>
      <c r="AP264" s="19" t="s">
        <v>279</v>
      </c>
      <c r="AQ264" s="19"/>
      <c r="AR264" s="19" t="s">
        <v>470</v>
      </c>
      <c r="AS264" s="19" t="s">
        <v>470</v>
      </c>
      <c r="AT264" s="19" t="s">
        <v>470</v>
      </c>
      <c r="AU264" s="19" t="s">
        <v>470</v>
      </c>
      <c r="AV264" s="19" t="s">
        <v>470</v>
      </c>
      <c r="AW264" s="20">
        <v>0</v>
      </c>
      <c r="AX264" s="19"/>
      <c r="AY264" s="19"/>
      <c r="AZ264">
        <v>258</v>
      </c>
      <c r="BA264" t="str">
        <f t="shared" ref="BA264:BA327" si="59">IF(ISNUMBER(MATCH(AZ264,$BB$7:$BB$118,0)),"Pos","Neg")</f>
        <v>Neg</v>
      </c>
      <c r="BB264" s="19"/>
      <c r="BD264" s="18"/>
      <c r="BE264" s="19"/>
      <c r="BF264" s="19"/>
      <c r="BG264" s="19"/>
      <c r="BH264" s="19" t="s">
        <v>722</v>
      </c>
      <c r="BI264" s="19"/>
      <c r="BJ264" s="19" t="s">
        <v>470</v>
      </c>
      <c r="BK264" s="19" t="s">
        <v>470</v>
      </c>
      <c r="BL264" s="19" t="s">
        <v>470</v>
      </c>
      <c r="BM264" s="19" t="s">
        <v>470</v>
      </c>
      <c r="BN264" s="19" t="s">
        <v>470</v>
      </c>
      <c r="BO264" s="20">
        <v>0</v>
      </c>
      <c r="BP264" s="19"/>
      <c r="BQ264" s="19"/>
      <c r="BR264">
        <v>258</v>
      </c>
      <c r="BS264" t="str">
        <f t="shared" ref="BS264:BS327" si="60">IF(ISNUMBER(MATCH(BR264,$BT$7:$BT$118,0)),"Pos","Neg")</f>
        <v>Neg</v>
      </c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>
        <v>258</v>
      </c>
      <c r="CK264" t="str">
        <f t="shared" ref="CK264:CK327" si="61">IF(ISNUMBER(MATCH(CJ264,$CL$7:$CL$118,0)),"Pos","Neg")</f>
        <v>Neg</v>
      </c>
      <c r="CL264" s="19"/>
      <c r="CY264" s="19"/>
    </row>
    <row r="265" spans="2:103">
      <c r="B265">
        <v>259</v>
      </c>
      <c r="C265" s="11" t="str">
        <f t="shared" si="52"/>
        <v>No</v>
      </c>
      <c r="D265" s="11" t="str">
        <f t="shared" si="53"/>
        <v>No</v>
      </c>
      <c r="E265" s="13" t="str">
        <f t="shared" si="54"/>
        <v>No</v>
      </c>
      <c r="F265" s="41" t="str">
        <f t="shared" si="55"/>
        <v/>
      </c>
      <c r="G265" s="38"/>
      <c r="H265" s="38" t="str">
        <f t="shared" si="56"/>
        <v>No</v>
      </c>
      <c r="I265" s="38" t="str">
        <f t="shared" si="57"/>
        <v>No</v>
      </c>
      <c r="K265" s="39"/>
      <c r="L265" s="19"/>
      <c r="N265" s="18">
        <v>259</v>
      </c>
      <c r="O265" s="27"/>
      <c r="P265" s="27"/>
      <c r="Q265" s="27"/>
      <c r="R265" s="27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20"/>
      <c r="AH265">
        <v>259</v>
      </c>
      <c r="AI265" t="str">
        <f t="shared" si="58"/>
        <v>Neg</v>
      </c>
      <c r="AJ265" s="19"/>
      <c r="AL265" s="18">
        <v>319</v>
      </c>
      <c r="AM265" s="19">
        <v>75.233999999999995</v>
      </c>
      <c r="AN265" s="19">
        <v>4.6039999999999998E-17</v>
      </c>
      <c r="AO265" s="19">
        <v>2</v>
      </c>
      <c r="AP265" s="19" t="s">
        <v>404</v>
      </c>
      <c r="AQ265" s="19" t="s">
        <v>11</v>
      </c>
      <c r="AR265" s="19" t="s">
        <v>470</v>
      </c>
      <c r="AS265" s="19" t="b">
        <v>0</v>
      </c>
      <c r="AT265" s="19" t="b">
        <v>0</v>
      </c>
      <c r="AU265" s="19" t="b">
        <v>1</v>
      </c>
      <c r="AV265" s="19" t="b">
        <v>0</v>
      </c>
      <c r="AW265" s="20">
        <v>1</v>
      </c>
      <c r="AX265" s="19"/>
      <c r="AY265" s="19"/>
      <c r="AZ265">
        <v>259</v>
      </c>
      <c r="BA265" t="str">
        <f t="shared" si="59"/>
        <v>Neg</v>
      </c>
      <c r="BB265" s="19"/>
      <c r="BD265" s="18">
        <v>391</v>
      </c>
      <c r="BE265" s="19">
        <v>19.652000000000001</v>
      </c>
      <c r="BF265" s="35">
        <v>2.0029999999999999E-4</v>
      </c>
      <c r="BG265" s="19">
        <v>3</v>
      </c>
      <c r="BH265" s="19" t="s">
        <v>723</v>
      </c>
      <c r="BI265" s="19" t="s">
        <v>11</v>
      </c>
      <c r="BJ265" s="19" t="s">
        <v>470</v>
      </c>
      <c r="BK265" s="19" t="b">
        <v>0</v>
      </c>
      <c r="BL265" s="19" t="b">
        <v>0</v>
      </c>
      <c r="BM265" s="19" t="b">
        <v>1</v>
      </c>
      <c r="BN265" s="19" t="b">
        <v>1</v>
      </c>
      <c r="BO265" s="20">
        <v>2</v>
      </c>
      <c r="BP265" s="19"/>
      <c r="BQ265" s="19"/>
      <c r="BR265">
        <v>259</v>
      </c>
      <c r="BS265" t="str">
        <f t="shared" si="60"/>
        <v>Neg</v>
      </c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>
        <v>259</v>
      </c>
      <c r="CK265" t="str">
        <f t="shared" si="61"/>
        <v>Neg</v>
      </c>
      <c r="CL265" s="19"/>
      <c r="CY265" s="19"/>
    </row>
    <row r="266" spans="2:103">
      <c r="B266">
        <v>260</v>
      </c>
      <c r="C266" s="11" t="str">
        <f t="shared" si="52"/>
        <v>No</v>
      </c>
      <c r="D266" s="11" t="str">
        <f t="shared" si="53"/>
        <v>No</v>
      </c>
      <c r="E266" s="13" t="str">
        <f t="shared" si="54"/>
        <v>No</v>
      </c>
      <c r="F266" s="41" t="str">
        <f t="shared" si="55"/>
        <v/>
      </c>
      <c r="G266" s="38"/>
      <c r="H266" s="38" t="str">
        <f t="shared" si="56"/>
        <v>No</v>
      </c>
      <c r="I266" s="38" t="str">
        <f t="shared" si="57"/>
        <v>No</v>
      </c>
      <c r="K266" s="39"/>
      <c r="L266" s="19"/>
      <c r="N266" s="18">
        <v>260</v>
      </c>
      <c r="O266" s="27"/>
      <c r="P266" s="27"/>
      <c r="Q266" s="27"/>
      <c r="R266" s="27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20"/>
      <c r="AH266">
        <v>260</v>
      </c>
      <c r="AI266" t="str">
        <f t="shared" si="58"/>
        <v>Neg</v>
      </c>
      <c r="AJ266" s="19"/>
      <c r="AL266" s="18"/>
      <c r="AM266" s="19"/>
      <c r="AN266" s="19"/>
      <c r="AO266" s="19"/>
      <c r="AP266" s="19" t="s">
        <v>405</v>
      </c>
      <c r="AQ266" s="19"/>
      <c r="AR266" s="19" t="s">
        <v>470</v>
      </c>
      <c r="AS266" s="19" t="s">
        <v>470</v>
      </c>
      <c r="AT266" s="19" t="s">
        <v>470</v>
      </c>
      <c r="AU266" s="19" t="s">
        <v>470</v>
      </c>
      <c r="AV266" s="19" t="s">
        <v>470</v>
      </c>
      <c r="AW266" s="20">
        <v>0</v>
      </c>
      <c r="AX266" s="19"/>
      <c r="AY266" s="19"/>
      <c r="AZ266">
        <v>260</v>
      </c>
      <c r="BA266" t="str">
        <f t="shared" si="59"/>
        <v>Neg</v>
      </c>
      <c r="BB266" s="19"/>
      <c r="BD266" s="18"/>
      <c r="BE266" s="19"/>
      <c r="BF266" s="35"/>
      <c r="BG266" s="19"/>
      <c r="BH266" s="19" t="s">
        <v>724</v>
      </c>
      <c r="BI266" s="19"/>
      <c r="BJ266" s="19" t="s">
        <v>470</v>
      </c>
      <c r="BK266" s="19" t="s">
        <v>470</v>
      </c>
      <c r="BL266" s="19" t="s">
        <v>470</v>
      </c>
      <c r="BM266" s="19" t="s">
        <v>470</v>
      </c>
      <c r="BN266" s="19" t="s">
        <v>470</v>
      </c>
      <c r="BO266" s="20">
        <v>0</v>
      </c>
      <c r="BP266" s="19"/>
      <c r="BQ266" s="19"/>
      <c r="BR266">
        <v>260</v>
      </c>
      <c r="BS266" t="str">
        <f t="shared" si="60"/>
        <v>Neg</v>
      </c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>
        <v>260</v>
      </c>
      <c r="CK266" t="str">
        <f t="shared" si="61"/>
        <v>Neg</v>
      </c>
      <c r="CL266" s="19"/>
      <c r="CY266" s="19"/>
    </row>
    <row r="267" spans="2:103">
      <c r="B267">
        <v>261</v>
      </c>
      <c r="C267" s="11" t="str">
        <f t="shared" si="52"/>
        <v>No</v>
      </c>
      <c r="D267" s="11" t="str">
        <f t="shared" si="53"/>
        <v>No</v>
      </c>
      <c r="E267" s="13" t="str">
        <f t="shared" si="54"/>
        <v>No</v>
      </c>
      <c r="F267" s="41" t="str">
        <f t="shared" si="55"/>
        <v/>
      </c>
      <c r="G267" s="38"/>
      <c r="H267" s="38" t="str">
        <f t="shared" si="56"/>
        <v>No</v>
      </c>
      <c r="I267" s="38" t="str">
        <f t="shared" si="57"/>
        <v>No</v>
      </c>
      <c r="K267" s="39"/>
      <c r="L267" s="19"/>
      <c r="N267" s="18">
        <v>261</v>
      </c>
      <c r="O267" s="27"/>
      <c r="P267" s="27"/>
      <c r="Q267" s="27"/>
      <c r="R267" s="27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20"/>
      <c r="AH267">
        <v>261</v>
      </c>
      <c r="AI267" t="str">
        <f t="shared" si="58"/>
        <v>Neg</v>
      </c>
      <c r="AJ267" s="19"/>
      <c r="AL267" s="18">
        <v>328</v>
      </c>
      <c r="AM267" s="19">
        <v>61.317999999999998</v>
      </c>
      <c r="AN267" s="19">
        <v>3.0730000000000001E-13</v>
      </c>
      <c r="AO267" s="19">
        <v>3</v>
      </c>
      <c r="AP267" s="19" t="s">
        <v>406</v>
      </c>
      <c r="AQ267" s="19" t="s">
        <v>11</v>
      </c>
      <c r="AR267" s="19" t="s">
        <v>470</v>
      </c>
      <c r="AS267" s="19" t="s">
        <v>470</v>
      </c>
      <c r="AT267" s="19" t="s">
        <v>470</v>
      </c>
      <c r="AU267" s="19" t="s">
        <v>470</v>
      </c>
      <c r="AV267" s="19" t="s">
        <v>470</v>
      </c>
      <c r="AW267" s="20">
        <v>0</v>
      </c>
      <c r="AX267" s="19"/>
      <c r="AY267" s="19"/>
      <c r="AZ267">
        <v>261</v>
      </c>
      <c r="BA267" t="str">
        <f t="shared" si="59"/>
        <v>Neg</v>
      </c>
      <c r="BB267" s="19"/>
      <c r="BD267" s="18">
        <v>393</v>
      </c>
      <c r="BE267" s="19">
        <v>33.914999999999999</v>
      </c>
      <c r="BF267" s="35">
        <v>2.064E-7</v>
      </c>
      <c r="BG267" s="19">
        <v>3</v>
      </c>
      <c r="BH267" s="19" t="s">
        <v>725</v>
      </c>
      <c r="BI267" s="19" t="s">
        <v>11</v>
      </c>
      <c r="BJ267" s="19" t="s">
        <v>470</v>
      </c>
      <c r="BK267" s="19" t="b">
        <v>0</v>
      </c>
      <c r="BL267" s="19" t="b">
        <v>0</v>
      </c>
      <c r="BM267" s="19" t="b">
        <v>1</v>
      </c>
      <c r="BN267" s="19" t="b">
        <v>1</v>
      </c>
      <c r="BO267" s="20">
        <v>2</v>
      </c>
      <c r="BP267" s="19"/>
      <c r="BQ267" s="19"/>
      <c r="BR267">
        <v>261</v>
      </c>
      <c r="BS267" t="str">
        <f t="shared" si="60"/>
        <v>Neg</v>
      </c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>
        <v>261</v>
      </c>
      <c r="CK267" t="str">
        <f t="shared" si="61"/>
        <v>Neg</v>
      </c>
      <c r="CL267" s="19"/>
      <c r="CY267" s="19"/>
    </row>
    <row r="268" spans="2:103">
      <c r="B268">
        <v>262</v>
      </c>
      <c r="C268" s="11" t="str">
        <f t="shared" si="52"/>
        <v>No</v>
      </c>
      <c r="D268" s="11" t="str">
        <f t="shared" si="53"/>
        <v>No</v>
      </c>
      <c r="E268" s="13" t="str">
        <f t="shared" si="54"/>
        <v>No</v>
      </c>
      <c r="F268" s="41" t="str">
        <f t="shared" si="55"/>
        <v/>
      </c>
      <c r="G268" s="38"/>
      <c r="H268" s="38" t="str">
        <f t="shared" si="56"/>
        <v>No</v>
      </c>
      <c r="I268" s="38" t="str">
        <f t="shared" si="57"/>
        <v>No</v>
      </c>
      <c r="K268" s="39"/>
      <c r="L268" s="19"/>
      <c r="N268" s="18">
        <v>262</v>
      </c>
      <c r="O268" s="27"/>
      <c r="P268" s="27"/>
      <c r="Q268" s="27"/>
      <c r="R268" s="27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20"/>
      <c r="AH268">
        <v>262</v>
      </c>
      <c r="AI268" t="str">
        <f t="shared" si="58"/>
        <v>Neg</v>
      </c>
      <c r="AJ268" s="19"/>
      <c r="AL268" s="18"/>
      <c r="AM268" s="19"/>
      <c r="AN268" s="19"/>
      <c r="AO268" s="19"/>
      <c r="AP268" s="19" t="s">
        <v>290</v>
      </c>
      <c r="AQ268" s="19"/>
      <c r="AR268" s="19" t="s">
        <v>470</v>
      </c>
      <c r="AS268" s="19" t="s">
        <v>470</v>
      </c>
      <c r="AT268" s="19" t="s">
        <v>470</v>
      </c>
      <c r="AU268" s="19" t="s">
        <v>470</v>
      </c>
      <c r="AV268" s="19" t="s">
        <v>470</v>
      </c>
      <c r="AW268" s="20">
        <v>0</v>
      </c>
      <c r="AX268" s="19"/>
      <c r="AY268" s="19"/>
      <c r="AZ268">
        <v>262</v>
      </c>
      <c r="BA268" t="str">
        <f t="shared" si="59"/>
        <v>Neg</v>
      </c>
      <c r="BB268" s="19"/>
      <c r="BD268" s="18"/>
      <c r="BE268" s="19"/>
      <c r="BF268" s="35"/>
      <c r="BG268" s="19"/>
      <c r="BH268" s="19" t="s">
        <v>726</v>
      </c>
      <c r="BI268" s="19"/>
      <c r="BJ268" s="19" t="s">
        <v>470</v>
      </c>
      <c r="BK268" s="19" t="s">
        <v>470</v>
      </c>
      <c r="BL268" s="19" t="s">
        <v>470</v>
      </c>
      <c r="BM268" s="19" t="s">
        <v>470</v>
      </c>
      <c r="BN268" s="19" t="s">
        <v>470</v>
      </c>
      <c r="BO268" s="20">
        <v>0</v>
      </c>
      <c r="BP268" s="19"/>
      <c r="BQ268" s="19"/>
      <c r="BR268">
        <v>262</v>
      </c>
      <c r="BS268" t="str">
        <f t="shared" si="60"/>
        <v>Neg</v>
      </c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>
        <v>262</v>
      </c>
      <c r="CK268" t="str">
        <f t="shared" si="61"/>
        <v>Neg</v>
      </c>
      <c r="CL268" s="19"/>
      <c r="CY268" s="19"/>
    </row>
    <row r="269" spans="2:103">
      <c r="B269">
        <v>263</v>
      </c>
      <c r="C269" s="11" t="str">
        <f t="shared" si="52"/>
        <v>No</v>
      </c>
      <c r="D269" s="11" t="str">
        <f t="shared" si="53"/>
        <v>No</v>
      </c>
      <c r="E269" s="13" t="str">
        <f t="shared" si="54"/>
        <v>No</v>
      </c>
      <c r="F269" s="41" t="str">
        <f t="shared" si="55"/>
        <v/>
      </c>
      <c r="G269" s="38"/>
      <c r="H269" s="38" t="str">
        <f t="shared" si="56"/>
        <v>No</v>
      </c>
      <c r="I269" s="38" t="str">
        <f t="shared" si="57"/>
        <v>No</v>
      </c>
      <c r="K269" s="39"/>
      <c r="L269" s="19"/>
      <c r="N269" s="18">
        <v>263</v>
      </c>
      <c r="O269" s="27"/>
      <c r="P269" s="27"/>
      <c r="Q269" s="27"/>
      <c r="R269" s="27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20"/>
      <c r="AH269">
        <v>263</v>
      </c>
      <c r="AI269" t="str">
        <f t="shared" si="58"/>
        <v>Neg</v>
      </c>
      <c r="AJ269" s="19"/>
      <c r="AL269" s="18">
        <v>331</v>
      </c>
      <c r="AM269" s="19">
        <v>43.328000000000003</v>
      </c>
      <c r="AN269" s="19">
        <v>4.6280000000000001E-11</v>
      </c>
      <c r="AO269" s="19">
        <v>1</v>
      </c>
      <c r="AP269" s="19" t="s">
        <v>407</v>
      </c>
      <c r="AQ269" s="19" t="s">
        <v>11</v>
      </c>
      <c r="AR269" s="19" t="s">
        <v>470</v>
      </c>
      <c r="AS269" s="19" t="s">
        <v>470</v>
      </c>
      <c r="AT269" s="19" t="s">
        <v>470</v>
      </c>
      <c r="AU269" s="19" t="s">
        <v>470</v>
      </c>
      <c r="AV269" s="19" t="s">
        <v>470</v>
      </c>
      <c r="AW269" s="20">
        <v>0</v>
      </c>
      <c r="AX269" s="19"/>
      <c r="AY269" s="19"/>
      <c r="AZ269">
        <v>263</v>
      </c>
      <c r="BA269" t="str">
        <f t="shared" si="59"/>
        <v>Neg</v>
      </c>
      <c r="BB269" s="19"/>
      <c r="BD269" s="18">
        <v>405</v>
      </c>
      <c r="BE269" s="19">
        <v>37.607999999999997</v>
      </c>
      <c r="BF269" s="35">
        <v>4.524E-7</v>
      </c>
      <c r="BG269" s="19">
        <v>5</v>
      </c>
      <c r="BH269" s="19" t="s">
        <v>727</v>
      </c>
      <c r="BI269" s="19" t="s">
        <v>11</v>
      </c>
      <c r="BJ269" s="19" t="s">
        <v>470</v>
      </c>
      <c r="BK269" s="19" t="s">
        <v>470</v>
      </c>
      <c r="BL269" s="19" t="s">
        <v>470</v>
      </c>
      <c r="BM269" s="19" t="s">
        <v>470</v>
      </c>
      <c r="BN269" s="19" t="s">
        <v>470</v>
      </c>
      <c r="BO269" s="20">
        <v>0</v>
      </c>
      <c r="BP269" s="19"/>
      <c r="BQ269" s="19"/>
      <c r="BR269">
        <v>263</v>
      </c>
      <c r="BS269" t="str">
        <f t="shared" si="60"/>
        <v>Neg</v>
      </c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>
        <v>263</v>
      </c>
      <c r="CK269" t="str">
        <f t="shared" si="61"/>
        <v>Neg</v>
      </c>
      <c r="CL269" s="19"/>
      <c r="CY269" s="19"/>
    </row>
    <row r="270" spans="2:103">
      <c r="B270">
        <v>264</v>
      </c>
      <c r="C270" s="11" t="str">
        <f t="shared" si="52"/>
        <v>No</v>
      </c>
      <c r="D270" s="11" t="str">
        <f t="shared" si="53"/>
        <v>No</v>
      </c>
      <c r="E270" s="13" t="str">
        <f t="shared" si="54"/>
        <v>No</v>
      </c>
      <c r="F270" s="41" t="str">
        <f t="shared" si="55"/>
        <v/>
      </c>
      <c r="G270" s="38"/>
      <c r="H270" s="38" t="str">
        <f t="shared" si="56"/>
        <v>No</v>
      </c>
      <c r="I270" s="38" t="str">
        <f t="shared" si="57"/>
        <v>No</v>
      </c>
      <c r="K270" s="39"/>
      <c r="L270" s="19"/>
      <c r="N270" s="18">
        <v>264</v>
      </c>
      <c r="O270" s="27"/>
      <c r="P270" s="27"/>
      <c r="Q270" s="27"/>
      <c r="R270" s="27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20"/>
      <c r="AH270">
        <v>264</v>
      </c>
      <c r="AI270" t="str">
        <f t="shared" si="58"/>
        <v>Neg</v>
      </c>
      <c r="AJ270" s="19"/>
      <c r="AL270" s="18"/>
      <c r="AM270" s="19"/>
      <c r="AN270" s="19"/>
      <c r="AO270" s="19"/>
      <c r="AP270" s="19" t="s">
        <v>408</v>
      </c>
      <c r="AQ270" s="19"/>
      <c r="AR270" s="19" t="s">
        <v>470</v>
      </c>
      <c r="AS270" s="19" t="s">
        <v>470</v>
      </c>
      <c r="AT270" s="19" t="s">
        <v>470</v>
      </c>
      <c r="AU270" s="19" t="s">
        <v>470</v>
      </c>
      <c r="AV270" s="19" t="s">
        <v>470</v>
      </c>
      <c r="AW270" s="20">
        <v>0</v>
      </c>
      <c r="AX270" s="19"/>
      <c r="AY270" s="19"/>
      <c r="AZ270">
        <v>264</v>
      </c>
      <c r="BA270" t="str">
        <f t="shared" si="59"/>
        <v>Neg</v>
      </c>
      <c r="BB270" s="19"/>
      <c r="BD270" s="18"/>
      <c r="BE270" s="19"/>
      <c r="BF270" s="35"/>
      <c r="BG270" s="19"/>
      <c r="BH270" s="19" t="s">
        <v>728</v>
      </c>
      <c r="BI270" s="19"/>
      <c r="BJ270" s="19" t="s">
        <v>470</v>
      </c>
      <c r="BK270" s="19" t="s">
        <v>470</v>
      </c>
      <c r="BL270" s="19" t="s">
        <v>470</v>
      </c>
      <c r="BM270" s="19" t="s">
        <v>470</v>
      </c>
      <c r="BN270" s="19" t="s">
        <v>470</v>
      </c>
      <c r="BO270" s="20">
        <v>0</v>
      </c>
      <c r="BP270" s="19"/>
      <c r="BQ270" s="19"/>
      <c r="BR270">
        <v>264</v>
      </c>
      <c r="BS270" t="str">
        <f t="shared" si="60"/>
        <v>Neg</v>
      </c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>
        <v>264</v>
      </c>
      <c r="CK270" t="str">
        <f t="shared" si="61"/>
        <v>Neg</v>
      </c>
      <c r="CL270" s="19"/>
      <c r="CY270" s="19"/>
    </row>
    <row r="271" spans="2:103">
      <c r="B271">
        <v>265</v>
      </c>
      <c r="C271" s="11" t="str">
        <f t="shared" si="52"/>
        <v>No</v>
      </c>
      <c r="D271" s="11" t="str">
        <f t="shared" si="53"/>
        <v>No</v>
      </c>
      <c r="E271" s="13" t="str">
        <f t="shared" si="54"/>
        <v>No</v>
      </c>
      <c r="F271" s="41" t="str">
        <f t="shared" si="55"/>
        <v/>
      </c>
      <c r="G271" s="38"/>
      <c r="H271" s="38" t="str">
        <f t="shared" si="56"/>
        <v>No</v>
      </c>
      <c r="I271" s="38" t="str">
        <f t="shared" si="57"/>
        <v>No</v>
      </c>
      <c r="K271" s="39"/>
      <c r="L271" s="19"/>
      <c r="N271" s="18">
        <v>265</v>
      </c>
      <c r="O271" s="27"/>
      <c r="P271" s="27"/>
      <c r="Q271" s="27"/>
      <c r="R271" s="27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20"/>
      <c r="AH271">
        <v>265</v>
      </c>
      <c r="AI271" t="str">
        <f t="shared" si="58"/>
        <v>Neg</v>
      </c>
      <c r="AJ271" s="19"/>
      <c r="AL271" s="18">
        <v>338</v>
      </c>
      <c r="AM271" s="19">
        <v>68.938000000000002</v>
      </c>
      <c r="AN271" s="19">
        <v>1.0720000000000001E-15</v>
      </c>
      <c r="AO271" s="19">
        <v>2</v>
      </c>
      <c r="AP271" s="19" t="s">
        <v>409</v>
      </c>
      <c r="AQ271" s="19" t="s">
        <v>11</v>
      </c>
      <c r="AR271" s="19" t="s">
        <v>470</v>
      </c>
      <c r="AS271" s="19" t="s">
        <v>470</v>
      </c>
      <c r="AT271" s="19" t="s">
        <v>470</v>
      </c>
      <c r="AU271" s="19" t="s">
        <v>470</v>
      </c>
      <c r="AV271" s="19" t="s">
        <v>470</v>
      </c>
      <c r="AW271" s="20">
        <v>0</v>
      </c>
      <c r="AX271" s="19"/>
      <c r="AY271" s="19"/>
      <c r="AZ271">
        <v>265</v>
      </c>
      <c r="BA271" t="str">
        <f t="shared" si="59"/>
        <v>Neg</v>
      </c>
      <c r="BB271" s="19"/>
      <c r="BD271" s="18">
        <v>409</v>
      </c>
      <c r="BE271" s="19">
        <v>16.763999999999999</v>
      </c>
      <c r="BF271" s="35">
        <v>4.2330000000000003E-5</v>
      </c>
      <c r="BG271" s="19">
        <v>1</v>
      </c>
      <c r="BH271" s="19" t="s">
        <v>729</v>
      </c>
      <c r="BI271" s="19" t="s">
        <v>11</v>
      </c>
      <c r="BJ271" s="19" t="s">
        <v>470</v>
      </c>
      <c r="BK271" s="19" t="s">
        <v>470</v>
      </c>
      <c r="BL271" s="19" t="s">
        <v>470</v>
      </c>
      <c r="BM271" s="19" t="s">
        <v>470</v>
      </c>
      <c r="BN271" s="19" t="s">
        <v>470</v>
      </c>
      <c r="BO271" s="20">
        <v>0</v>
      </c>
      <c r="BP271" s="19"/>
      <c r="BQ271" s="19"/>
      <c r="BR271">
        <v>265</v>
      </c>
      <c r="BS271" t="str">
        <f t="shared" si="60"/>
        <v>Neg</v>
      </c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>
        <v>265</v>
      </c>
      <c r="CK271" t="str">
        <f t="shared" si="61"/>
        <v>Neg</v>
      </c>
      <c r="CL271" s="19"/>
      <c r="CY271" s="19"/>
    </row>
    <row r="272" spans="2:103">
      <c r="B272">
        <v>266</v>
      </c>
      <c r="C272" s="11" t="str">
        <f t="shared" si="52"/>
        <v>No</v>
      </c>
      <c r="D272" s="11" t="str">
        <f t="shared" si="53"/>
        <v>Yes</v>
      </c>
      <c r="E272" s="13" t="str">
        <f t="shared" si="54"/>
        <v>Yes</v>
      </c>
      <c r="F272" s="41">
        <f t="shared" si="55"/>
        <v>1.6600000000000001E-9</v>
      </c>
      <c r="G272" s="38"/>
      <c r="H272" s="38" t="str">
        <f t="shared" si="56"/>
        <v>No</v>
      </c>
      <c r="I272" s="38" t="str">
        <f t="shared" si="57"/>
        <v>No</v>
      </c>
      <c r="K272" s="39"/>
      <c r="L272" s="19"/>
      <c r="N272" s="18">
        <v>266</v>
      </c>
      <c r="O272" s="27"/>
      <c r="P272" s="27"/>
      <c r="Q272" s="27"/>
      <c r="R272" s="27"/>
      <c r="S272" s="19"/>
      <c r="T272" s="19"/>
      <c r="U272" s="19"/>
      <c r="V272" s="19"/>
      <c r="W272" s="19"/>
      <c r="X272" s="19"/>
      <c r="Y272" s="19"/>
      <c r="Z272" s="19"/>
      <c r="AA272" s="29">
        <v>266</v>
      </c>
      <c r="AB272" s="29">
        <v>36.337000000000003</v>
      </c>
      <c r="AC272" s="29">
        <v>1.6600000000000001E-9</v>
      </c>
      <c r="AD272" s="30">
        <v>1</v>
      </c>
      <c r="AH272">
        <v>266</v>
      </c>
      <c r="AI272" t="str">
        <f t="shared" si="58"/>
        <v>Neg</v>
      </c>
      <c r="AJ272" s="19"/>
      <c r="AL272" s="18"/>
      <c r="AM272" s="19"/>
      <c r="AN272" s="19"/>
      <c r="AO272" s="19"/>
      <c r="AP272" s="19" t="s">
        <v>410</v>
      </c>
      <c r="AQ272" s="19"/>
      <c r="AR272" s="19" t="s">
        <v>470</v>
      </c>
      <c r="AS272" s="19" t="s">
        <v>470</v>
      </c>
      <c r="AT272" s="19" t="s">
        <v>470</v>
      </c>
      <c r="AU272" s="19" t="s">
        <v>470</v>
      </c>
      <c r="AV272" s="19" t="s">
        <v>470</v>
      </c>
      <c r="AW272" s="20">
        <v>0</v>
      </c>
      <c r="AX272" s="19"/>
      <c r="AY272" s="19"/>
      <c r="AZ272">
        <v>266</v>
      </c>
      <c r="BA272" t="str">
        <f t="shared" si="59"/>
        <v>Neg</v>
      </c>
      <c r="BB272" s="19"/>
      <c r="BD272" s="18"/>
      <c r="BE272" s="19"/>
      <c r="BF272" s="35"/>
      <c r="BG272" s="19"/>
      <c r="BH272" s="19" t="s">
        <v>730</v>
      </c>
      <c r="BI272" s="19"/>
      <c r="BJ272" s="19" t="s">
        <v>470</v>
      </c>
      <c r="BK272" s="19" t="s">
        <v>470</v>
      </c>
      <c r="BL272" s="19" t="s">
        <v>470</v>
      </c>
      <c r="BM272" s="19" t="s">
        <v>470</v>
      </c>
      <c r="BN272" s="19" t="s">
        <v>470</v>
      </c>
      <c r="BO272" s="20">
        <v>0</v>
      </c>
      <c r="BP272" s="19"/>
      <c r="BQ272" s="19"/>
      <c r="BR272">
        <v>266</v>
      </c>
      <c r="BS272" t="str">
        <f t="shared" si="60"/>
        <v>Neg</v>
      </c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>
        <v>266</v>
      </c>
      <c r="CK272" t="str">
        <f t="shared" si="61"/>
        <v>Neg</v>
      </c>
      <c r="CL272" s="19"/>
      <c r="CY272" s="19"/>
    </row>
    <row r="273" spans="2:103">
      <c r="B273">
        <v>267</v>
      </c>
      <c r="C273" s="11" t="str">
        <f t="shared" si="52"/>
        <v>No</v>
      </c>
      <c r="D273" s="11" t="str">
        <f t="shared" si="53"/>
        <v>Yes</v>
      </c>
      <c r="E273" s="13" t="str">
        <f t="shared" si="54"/>
        <v>No</v>
      </c>
      <c r="F273" s="41">
        <f t="shared" si="55"/>
        <v>1.486E-2</v>
      </c>
      <c r="G273" s="38"/>
      <c r="H273" s="38" t="str">
        <f t="shared" si="56"/>
        <v>No</v>
      </c>
      <c r="I273" s="38" t="str">
        <f t="shared" si="57"/>
        <v>No</v>
      </c>
      <c r="K273" s="39"/>
      <c r="L273" s="19"/>
      <c r="N273" s="18">
        <v>267</v>
      </c>
      <c r="O273" s="27"/>
      <c r="P273" s="27"/>
      <c r="Q273" s="27"/>
      <c r="R273" s="27"/>
      <c r="S273" s="19"/>
      <c r="T273" s="19"/>
      <c r="U273" s="19"/>
      <c r="V273" s="19"/>
      <c r="W273" s="19"/>
      <c r="X273" s="19"/>
      <c r="Y273" s="19"/>
      <c r="Z273" s="19"/>
      <c r="AA273" s="29">
        <v>267</v>
      </c>
      <c r="AB273" s="29">
        <v>5.9329999999999998</v>
      </c>
      <c r="AC273" s="29">
        <v>1.486E-2</v>
      </c>
      <c r="AD273" s="30">
        <v>1</v>
      </c>
      <c r="AH273">
        <v>267</v>
      </c>
      <c r="AI273" t="str">
        <f t="shared" si="58"/>
        <v>Neg</v>
      </c>
      <c r="AJ273" s="19"/>
      <c r="AL273" s="18">
        <v>362</v>
      </c>
      <c r="AM273" s="19">
        <v>52.079000000000001</v>
      </c>
      <c r="AN273" s="19">
        <v>5.3310000000000002E-13</v>
      </c>
      <c r="AO273" s="19">
        <v>1</v>
      </c>
      <c r="AP273" s="19" t="s">
        <v>411</v>
      </c>
      <c r="AQ273" s="19" t="s">
        <v>11</v>
      </c>
      <c r="AR273" s="19" t="s">
        <v>470</v>
      </c>
      <c r="AS273" s="19" t="s">
        <v>470</v>
      </c>
      <c r="AT273" s="19" t="s">
        <v>470</v>
      </c>
      <c r="AU273" s="19" t="s">
        <v>470</v>
      </c>
      <c r="AV273" s="19" t="s">
        <v>470</v>
      </c>
      <c r="AW273" s="20">
        <v>0</v>
      </c>
      <c r="AX273" s="19"/>
      <c r="AY273" s="19"/>
      <c r="AZ273">
        <v>267</v>
      </c>
      <c r="BA273" t="str">
        <f t="shared" si="59"/>
        <v>Neg</v>
      </c>
      <c r="BB273" s="19"/>
      <c r="BD273" s="18">
        <v>416</v>
      </c>
      <c r="BE273" s="19">
        <v>40.231999999999999</v>
      </c>
      <c r="BF273" s="35">
        <v>1.3409999999999999E-7</v>
      </c>
      <c r="BG273" s="19">
        <v>5</v>
      </c>
      <c r="BH273" s="19" t="s">
        <v>731</v>
      </c>
      <c r="BI273" s="19" t="s">
        <v>11</v>
      </c>
      <c r="BJ273" s="19" t="s">
        <v>470</v>
      </c>
      <c r="BK273" s="19" t="b">
        <v>0</v>
      </c>
      <c r="BL273" s="19" t="b">
        <v>0</v>
      </c>
      <c r="BM273" s="19" t="b">
        <v>1</v>
      </c>
      <c r="BN273" s="19" t="b">
        <v>1</v>
      </c>
      <c r="BO273" s="20">
        <v>2</v>
      </c>
      <c r="BP273" s="19"/>
      <c r="BQ273" s="19"/>
      <c r="BR273">
        <v>267</v>
      </c>
      <c r="BS273" t="str">
        <f t="shared" si="60"/>
        <v>Neg</v>
      </c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>
        <v>267</v>
      </c>
      <c r="CK273" t="str">
        <f t="shared" si="61"/>
        <v>Neg</v>
      </c>
      <c r="CL273" s="19"/>
      <c r="CY273" s="19"/>
    </row>
    <row r="274" spans="2:103">
      <c r="B274">
        <v>268</v>
      </c>
      <c r="C274" s="11" t="str">
        <f t="shared" si="52"/>
        <v>No</v>
      </c>
      <c r="D274" s="11" t="str">
        <f t="shared" si="53"/>
        <v>No</v>
      </c>
      <c r="E274" s="13" t="str">
        <f t="shared" si="54"/>
        <v>No</v>
      </c>
      <c r="F274" s="41" t="str">
        <f t="shared" si="55"/>
        <v/>
      </c>
      <c r="G274" s="38"/>
      <c r="H274" s="38" t="str">
        <f t="shared" si="56"/>
        <v>No</v>
      </c>
      <c r="I274" s="38" t="str">
        <f t="shared" si="57"/>
        <v>No</v>
      </c>
      <c r="K274" s="39"/>
      <c r="L274" s="19"/>
      <c r="N274" s="18">
        <v>268</v>
      </c>
      <c r="O274" s="27"/>
      <c r="P274" s="27"/>
      <c r="Q274" s="27"/>
      <c r="R274" s="27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20"/>
      <c r="AH274">
        <v>268</v>
      </c>
      <c r="AI274" t="str">
        <f t="shared" si="58"/>
        <v>Neg</v>
      </c>
      <c r="AJ274" s="19"/>
      <c r="AL274" s="18"/>
      <c r="AM274" s="19"/>
      <c r="AN274" s="19"/>
      <c r="AO274" s="19"/>
      <c r="AP274" s="19" t="s">
        <v>252</v>
      </c>
      <c r="AQ274" s="19"/>
      <c r="AR274" s="19" t="s">
        <v>470</v>
      </c>
      <c r="AS274" s="19" t="s">
        <v>470</v>
      </c>
      <c r="AT274" s="19" t="s">
        <v>470</v>
      </c>
      <c r="AU274" s="19" t="s">
        <v>470</v>
      </c>
      <c r="AV274" s="19" t="s">
        <v>470</v>
      </c>
      <c r="AW274" s="20">
        <v>0</v>
      </c>
      <c r="AX274" s="19"/>
      <c r="AY274" s="19"/>
      <c r="AZ274">
        <v>268</v>
      </c>
      <c r="BA274" t="str">
        <f t="shared" si="59"/>
        <v>Neg</v>
      </c>
      <c r="BB274" s="19"/>
      <c r="BD274" s="18"/>
      <c r="BE274" s="19"/>
      <c r="BF274" s="35"/>
      <c r="BG274" s="19"/>
      <c r="BH274" s="19" t="s">
        <v>732</v>
      </c>
      <c r="BI274" s="19"/>
      <c r="BJ274" s="19" t="s">
        <v>470</v>
      </c>
      <c r="BK274" s="19" t="s">
        <v>470</v>
      </c>
      <c r="BL274" s="19" t="s">
        <v>470</v>
      </c>
      <c r="BM274" s="19" t="s">
        <v>470</v>
      </c>
      <c r="BN274" s="19" t="s">
        <v>470</v>
      </c>
      <c r="BO274" s="20">
        <v>0</v>
      </c>
      <c r="BP274" s="19"/>
      <c r="BQ274" s="19"/>
      <c r="BR274">
        <v>268</v>
      </c>
      <c r="BS274" t="str">
        <f t="shared" si="60"/>
        <v>Neg</v>
      </c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>
        <v>268</v>
      </c>
      <c r="CK274" t="str">
        <f t="shared" si="61"/>
        <v>Neg</v>
      </c>
      <c r="CL274" s="19"/>
      <c r="CY274" s="19"/>
    </row>
    <row r="275" spans="2:103">
      <c r="B275">
        <v>269</v>
      </c>
      <c r="C275" s="11" t="str">
        <f t="shared" si="52"/>
        <v>No</v>
      </c>
      <c r="D275" s="11" t="str">
        <f t="shared" si="53"/>
        <v>Yes</v>
      </c>
      <c r="E275" s="13" t="str">
        <f t="shared" si="54"/>
        <v>Yes</v>
      </c>
      <c r="F275" s="41">
        <f t="shared" si="55"/>
        <v>1.6600000000000001E-9</v>
      </c>
      <c r="G275" s="38"/>
      <c r="H275" s="38" t="str">
        <f t="shared" si="56"/>
        <v>No</v>
      </c>
      <c r="I275" s="38" t="str">
        <f t="shared" si="57"/>
        <v>No</v>
      </c>
      <c r="K275" s="39"/>
      <c r="L275" s="19"/>
      <c r="N275" s="18">
        <v>269</v>
      </c>
      <c r="O275" s="27"/>
      <c r="P275" s="27"/>
      <c r="Q275" s="27"/>
      <c r="R275" s="27"/>
      <c r="S275" s="19"/>
      <c r="T275" s="19"/>
      <c r="U275" s="19"/>
      <c r="V275" s="19"/>
      <c r="W275" s="19"/>
      <c r="X275" s="19"/>
      <c r="Y275" s="19"/>
      <c r="Z275" s="19"/>
      <c r="AA275" s="29">
        <v>269</v>
      </c>
      <c r="AB275" s="29">
        <v>36.337000000000003</v>
      </c>
      <c r="AC275" s="29">
        <v>1.6600000000000001E-9</v>
      </c>
      <c r="AD275" s="30">
        <v>1</v>
      </c>
      <c r="AH275">
        <v>269</v>
      </c>
      <c r="AI275" t="str">
        <f t="shared" si="58"/>
        <v>Neg</v>
      </c>
      <c r="AJ275" s="19"/>
      <c r="AL275" s="18">
        <v>382</v>
      </c>
      <c r="AM275" s="19">
        <v>64.906000000000006</v>
      </c>
      <c r="AN275" s="19">
        <v>5.2540000000000003E-14</v>
      </c>
      <c r="AO275" s="19">
        <v>3</v>
      </c>
      <c r="AP275" s="19" t="s">
        <v>412</v>
      </c>
      <c r="AQ275" s="19" t="s">
        <v>11</v>
      </c>
      <c r="AR275" s="19" t="s">
        <v>470</v>
      </c>
      <c r="AS275" s="19" t="s">
        <v>470</v>
      </c>
      <c r="AT275" s="19" t="s">
        <v>470</v>
      </c>
      <c r="AU275" s="19" t="s">
        <v>470</v>
      </c>
      <c r="AV275" s="19" t="s">
        <v>470</v>
      </c>
      <c r="AW275" s="20">
        <v>0</v>
      </c>
      <c r="AX275" s="19"/>
      <c r="AY275" s="19"/>
      <c r="AZ275">
        <v>269</v>
      </c>
      <c r="BA275" t="str">
        <f t="shared" si="59"/>
        <v>Neg</v>
      </c>
      <c r="BB275" s="19"/>
      <c r="BD275" s="18">
        <v>421</v>
      </c>
      <c r="BE275" s="19">
        <v>83.575999999999993</v>
      </c>
      <c r="BF275" s="35">
        <v>5.2450000000000002E-18</v>
      </c>
      <c r="BG275" s="19">
        <v>3</v>
      </c>
      <c r="BH275" s="19" t="s">
        <v>733</v>
      </c>
      <c r="BI275" s="19" t="s">
        <v>11</v>
      </c>
      <c r="BJ275" s="19" t="s">
        <v>470</v>
      </c>
      <c r="BK275" s="19" t="s">
        <v>470</v>
      </c>
      <c r="BL275" s="19" t="s">
        <v>470</v>
      </c>
      <c r="BM275" s="19" t="s">
        <v>470</v>
      </c>
      <c r="BN275" s="19" t="s">
        <v>470</v>
      </c>
      <c r="BO275" s="20">
        <v>0</v>
      </c>
      <c r="BP275" s="19"/>
      <c r="BQ275" s="19"/>
      <c r="BR275">
        <v>269</v>
      </c>
      <c r="BS275" t="str">
        <f t="shared" si="60"/>
        <v>Neg</v>
      </c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>
        <v>269</v>
      </c>
      <c r="CK275" t="str">
        <f t="shared" si="61"/>
        <v>Neg</v>
      </c>
      <c r="CL275" s="19"/>
      <c r="CY275" s="19"/>
    </row>
    <row r="276" spans="2:103">
      <c r="B276">
        <v>270</v>
      </c>
      <c r="C276" s="11" t="str">
        <f t="shared" si="52"/>
        <v>No</v>
      </c>
      <c r="D276" s="11" t="str">
        <f t="shared" si="53"/>
        <v>Yes</v>
      </c>
      <c r="E276" s="13" t="str">
        <f t="shared" si="54"/>
        <v>No</v>
      </c>
      <c r="F276" s="41">
        <f t="shared" si="55"/>
        <v>1.106E-4</v>
      </c>
      <c r="G276" s="38"/>
      <c r="H276" s="38" t="str">
        <f t="shared" si="56"/>
        <v>No</v>
      </c>
      <c r="I276" s="38" t="str">
        <f t="shared" si="57"/>
        <v>No</v>
      </c>
      <c r="K276" s="39"/>
      <c r="L276" s="19"/>
      <c r="N276" s="18">
        <v>270</v>
      </c>
      <c r="O276" s="27"/>
      <c r="P276" s="27"/>
      <c r="Q276" s="27"/>
      <c r="R276" s="27"/>
      <c r="S276" s="19"/>
      <c r="T276" s="19"/>
      <c r="U276" s="19"/>
      <c r="V276" s="19"/>
      <c r="W276" s="19"/>
      <c r="X276" s="19"/>
      <c r="Y276" s="19"/>
      <c r="Z276" s="19"/>
      <c r="AA276" s="29">
        <v>270</v>
      </c>
      <c r="AB276" s="29">
        <v>18.219000000000001</v>
      </c>
      <c r="AC276" s="29">
        <v>1.106E-4</v>
      </c>
      <c r="AD276" s="30">
        <v>2</v>
      </c>
      <c r="AH276">
        <v>270</v>
      </c>
      <c r="AI276" t="str">
        <f t="shared" si="58"/>
        <v>Neg</v>
      </c>
      <c r="AJ276" s="19"/>
      <c r="AL276" s="18"/>
      <c r="AM276" s="19"/>
      <c r="AN276" s="19"/>
      <c r="AO276" s="19"/>
      <c r="AP276" s="19" t="s">
        <v>413</v>
      </c>
      <c r="AQ276" s="19"/>
      <c r="AR276" s="19" t="s">
        <v>470</v>
      </c>
      <c r="AS276" s="19" t="s">
        <v>470</v>
      </c>
      <c r="AT276" s="19" t="s">
        <v>470</v>
      </c>
      <c r="AU276" s="19" t="s">
        <v>470</v>
      </c>
      <c r="AV276" s="19" t="s">
        <v>470</v>
      </c>
      <c r="AW276" s="20">
        <v>0</v>
      </c>
      <c r="AX276" s="19"/>
      <c r="AY276" s="19"/>
      <c r="AZ276">
        <v>270</v>
      </c>
      <c r="BA276" t="str">
        <f t="shared" si="59"/>
        <v>Neg</v>
      </c>
      <c r="BB276" s="19"/>
      <c r="BD276" s="18"/>
      <c r="BE276" s="19"/>
      <c r="BF276" s="35"/>
      <c r="BG276" s="19"/>
      <c r="BH276" s="19" t="s">
        <v>734</v>
      </c>
      <c r="BI276" s="19"/>
      <c r="BJ276" s="19" t="s">
        <v>470</v>
      </c>
      <c r="BK276" s="19" t="s">
        <v>470</v>
      </c>
      <c r="BL276" s="19" t="s">
        <v>470</v>
      </c>
      <c r="BM276" s="19" t="s">
        <v>470</v>
      </c>
      <c r="BN276" s="19" t="s">
        <v>470</v>
      </c>
      <c r="BO276" s="20">
        <v>0</v>
      </c>
      <c r="BP276" s="19"/>
      <c r="BQ276" s="19"/>
      <c r="BR276">
        <v>270</v>
      </c>
      <c r="BS276" t="str">
        <f t="shared" si="60"/>
        <v>Neg</v>
      </c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>
        <v>270</v>
      </c>
      <c r="CK276" t="str">
        <f t="shared" si="61"/>
        <v>Neg</v>
      </c>
      <c r="CL276" s="19"/>
      <c r="CY276" s="19"/>
    </row>
    <row r="277" spans="2:103">
      <c r="B277">
        <v>271</v>
      </c>
      <c r="C277" s="11" t="str">
        <f t="shared" si="52"/>
        <v>No</v>
      </c>
      <c r="D277" s="11" t="str">
        <f t="shared" si="53"/>
        <v>No</v>
      </c>
      <c r="E277" s="13" t="str">
        <f t="shared" si="54"/>
        <v>No</v>
      </c>
      <c r="F277" s="41" t="str">
        <f t="shared" si="55"/>
        <v/>
      </c>
      <c r="G277" s="38"/>
      <c r="H277" s="38" t="str">
        <f t="shared" si="56"/>
        <v>No</v>
      </c>
      <c r="I277" s="38" t="str">
        <f t="shared" si="57"/>
        <v>No</v>
      </c>
      <c r="K277" s="39"/>
      <c r="L277" s="19"/>
      <c r="N277" s="18">
        <v>271</v>
      </c>
      <c r="O277" s="27"/>
      <c r="P277" s="27"/>
      <c r="Q277" s="27"/>
      <c r="R277" s="27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20"/>
      <c r="AH277">
        <v>271</v>
      </c>
      <c r="AI277" t="str">
        <f t="shared" si="58"/>
        <v>Neg</v>
      </c>
      <c r="AJ277" s="19"/>
      <c r="AL277" s="18">
        <v>387</v>
      </c>
      <c r="AM277" s="19">
        <v>58.323</v>
      </c>
      <c r="AN277" s="19">
        <v>2.2239999999999999E-14</v>
      </c>
      <c r="AO277" s="19">
        <v>1</v>
      </c>
      <c r="AP277" s="19" t="s">
        <v>414</v>
      </c>
      <c r="AQ277" s="19" t="s">
        <v>11</v>
      </c>
      <c r="AR277" s="19" t="s">
        <v>470</v>
      </c>
      <c r="AS277" s="19" t="b">
        <v>0</v>
      </c>
      <c r="AT277" s="19" t="b">
        <v>0</v>
      </c>
      <c r="AU277" s="19" t="b">
        <v>1</v>
      </c>
      <c r="AV277" s="19" t="b">
        <v>0</v>
      </c>
      <c r="AW277" s="20">
        <v>1</v>
      </c>
      <c r="AX277" s="19"/>
      <c r="AY277" s="19"/>
      <c r="AZ277">
        <v>271</v>
      </c>
      <c r="BA277" t="str">
        <f t="shared" si="59"/>
        <v>Neg</v>
      </c>
      <c r="BB277" s="19"/>
      <c r="BD277" s="18">
        <v>435</v>
      </c>
      <c r="BE277" s="19">
        <v>18.079000000000001</v>
      </c>
      <c r="BF277" s="35">
        <v>2.1189999999999999E-5</v>
      </c>
      <c r="BG277" s="19">
        <v>1</v>
      </c>
      <c r="BH277" s="19" t="s">
        <v>735</v>
      </c>
      <c r="BI277" s="19" t="s">
        <v>11</v>
      </c>
      <c r="BJ277" s="19" t="s">
        <v>470</v>
      </c>
      <c r="BK277" s="19" t="s">
        <v>470</v>
      </c>
      <c r="BL277" s="19" t="s">
        <v>470</v>
      </c>
      <c r="BM277" s="19" t="s">
        <v>470</v>
      </c>
      <c r="BN277" s="19" t="s">
        <v>470</v>
      </c>
      <c r="BO277" s="20">
        <v>0</v>
      </c>
      <c r="BP277" s="19"/>
      <c r="BQ277" s="19"/>
      <c r="BR277">
        <v>271</v>
      </c>
      <c r="BS277" t="str">
        <f t="shared" si="60"/>
        <v>Neg</v>
      </c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>
        <v>271</v>
      </c>
      <c r="CK277" t="str">
        <f t="shared" si="61"/>
        <v>Neg</v>
      </c>
      <c r="CL277" s="19"/>
      <c r="CY277" s="19"/>
    </row>
    <row r="278" spans="2:103">
      <c r="B278">
        <v>272</v>
      </c>
      <c r="C278" s="11" t="str">
        <f t="shared" si="52"/>
        <v>No</v>
      </c>
      <c r="D278" s="11" t="str">
        <f t="shared" si="53"/>
        <v>No</v>
      </c>
      <c r="E278" s="13" t="str">
        <f t="shared" si="54"/>
        <v>No</v>
      </c>
      <c r="F278" s="41" t="str">
        <f t="shared" si="55"/>
        <v/>
      </c>
      <c r="G278" s="38"/>
      <c r="H278" s="38" t="str">
        <f t="shared" si="56"/>
        <v>No</v>
      </c>
      <c r="I278" s="38" t="str">
        <f t="shared" si="57"/>
        <v>No</v>
      </c>
      <c r="K278" s="39"/>
      <c r="L278" s="19"/>
      <c r="N278" s="18">
        <v>272</v>
      </c>
      <c r="O278" s="27"/>
      <c r="P278" s="27"/>
      <c r="Q278" s="27"/>
      <c r="R278" s="27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20"/>
      <c r="AH278">
        <v>272</v>
      </c>
      <c r="AI278" t="str">
        <f t="shared" si="58"/>
        <v>Neg</v>
      </c>
      <c r="AJ278" s="19"/>
      <c r="AL278" s="18"/>
      <c r="AM278" s="19"/>
      <c r="AN278" s="19"/>
      <c r="AO278" s="19"/>
      <c r="AP278" s="19" t="s">
        <v>237</v>
      </c>
      <c r="AQ278" s="19"/>
      <c r="AR278" s="19" t="s">
        <v>470</v>
      </c>
      <c r="AS278" s="19" t="s">
        <v>470</v>
      </c>
      <c r="AT278" s="19" t="s">
        <v>470</v>
      </c>
      <c r="AU278" s="19" t="s">
        <v>470</v>
      </c>
      <c r="AV278" s="19" t="s">
        <v>470</v>
      </c>
      <c r="AW278" s="20">
        <v>0</v>
      </c>
      <c r="AX278" s="19"/>
      <c r="AY278" s="19"/>
      <c r="AZ278">
        <v>272</v>
      </c>
      <c r="BA278" t="str">
        <f t="shared" si="59"/>
        <v>Neg</v>
      </c>
      <c r="BB278" s="19"/>
      <c r="BD278" s="18"/>
      <c r="BE278" s="19"/>
      <c r="BF278" s="35"/>
      <c r="BG278" s="19"/>
      <c r="BH278" s="19" t="s">
        <v>736</v>
      </c>
      <c r="BI278" s="19"/>
      <c r="BJ278" s="19" t="s">
        <v>470</v>
      </c>
      <c r="BK278" s="19" t="s">
        <v>470</v>
      </c>
      <c r="BL278" s="19" t="s">
        <v>470</v>
      </c>
      <c r="BM278" s="19" t="s">
        <v>470</v>
      </c>
      <c r="BN278" s="19" t="s">
        <v>470</v>
      </c>
      <c r="BO278" s="20">
        <v>0</v>
      </c>
      <c r="BP278" s="19"/>
      <c r="BQ278" s="19"/>
      <c r="BR278">
        <v>272</v>
      </c>
      <c r="BS278" t="str">
        <f t="shared" si="60"/>
        <v>Neg</v>
      </c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>
        <v>272</v>
      </c>
      <c r="CK278" t="str">
        <f t="shared" si="61"/>
        <v>Neg</v>
      </c>
      <c r="CL278" s="19"/>
      <c r="CY278" s="19"/>
    </row>
    <row r="279" spans="2:103">
      <c r="B279">
        <v>273</v>
      </c>
      <c r="C279" s="11" t="str">
        <f t="shared" si="52"/>
        <v>No</v>
      </c>
      <c r="D279" s="11" t="str">
        <f t="shared" si="53"/>
        <v>Yes</v>
      </c>
      <c r="E279" s="13" t="str">
        <f t="shared" si="54"/>
        <v>No</v>
      </c>
      <c r="F279" s="41">
        <f t="shared" si="55"/>
        <v>1.1230000000000001E-4</v>
      </c>
      <c r="G279" s="38"/>
      <c r="H279" s="38" t="str">
        <f t="shared" si="56"/>
        <v>No</v>
      </c>
      <c r="I279" s="38" t="str">
        <f t="shared" si="57"/>
        <v>No</v>
      </c>
      <c r="K279" s="39"/>
      <c r="L279" s="19"/>
      <c r="N279" s="18">
        <v>273</v>
      </c>
      <c r="O279" s="27"/>
      <c r="P279" s="27"/>
      <c r="Q279" s="27"/>
      <c r="R279" s="27"/>
      <c r="S279" s="19"/>
      <c r="T279" s="19"/>
      <c r="U279" s="19"/>
      <c r="V279" s="19"/>
      <c r="W279" s="19"/>
      <c r="X279" s="19"/>
      <c r="Y279" s="19"/>
      <c r="Z279" s="19"/>
      <c r="AA279" s="29">
        <v>273</v>
      </c>
      <c r="AB279" s="29">
        <v>20.864999999999998</v>
      </c>
      <c r="AC279" s="29">
        <v>1.1230000000000001E-4</v>
      </c>
      <c r="AD279" s="30">
        <v>3</v>
      </c>
      <c r="AH279">
        <v>273</v>
      </c>
      <c r="AI279" t="str">
        <f t="shared" si="58"/>
        <v>Neg</v>
      </c>
      <c r="AJ279" s="19"/>
      <c r="AL279" s="18">
        <v>391</v>
      </c>
      <c r="AM279" s="19">
        <v>74.858000000000004</v>
      </c>
      <c r="AN279" s="19">
        <v>3.8859999999999999E-16</v>
      </c>
      <c r="AO279" s="19">
        <v>3</v>
      </c>
      <c r="AP279" s="19" t="s">
        <v>415</v>
      </c>
      <c r="AQ279" s="19" t="s">
        <v>11</v>
      </c>
      <c r="AR279" s="19" t="s">
        <v>470</v>
      </c>
      <c r="AS279" s="19" t="b">
        <v>0</v>
      </c>
      <c r="AT279" s="19" t="b">
        <v>0</v>
      </c>
      <c r="AU279" s="19" t="b">
        <v>1</v>
      </c>
      <c r="AV279" s="19" t="b">
        <v>1</v>
      </c>
      <c r="AW279" s="20">
        <v>2</v>
      </c>
      <c r="AX279" s="19"/>
      <c r="AY279" s="19"/>
      <c r="AZ279">
        <v>273</v>
      </c>
      <c r="BA279" t="str">
        <f t="shared" si="59"/>
        <v>Neg</v>
      </c>
      <c r="BB279" s="19"/>
      <c r="BD279" s="18">
        <v>444</v>
      </c>
      <c r="BE279" s="19">
        <v>27.353999999999999</v>
      </c>
      <c r="BF279" s="35">
        <v>1.6939999999999999E-7</v>
      </c>
      <c r="BG279" s="19">
        <v>1</v>
      </c>
      <c r="BH279" s="19" t="s">
        <v>737</v>
      </c>
      <c r="BI279" s="19" t="s">
        <v>11</v>
      </c>
      <c r="BJ279" s="19" t="s">
        <v>470</v>
      </c>
      <c r="BK279" s="19" t="s">
        <v>470</v>
      </c>
      <c r="BL279" s="19" t="s">
        <v>470</v>
      </c>
      <c r="BM279" s="19" t="s">
        <v>470</v>
      </c>
      <c r="BN279" s="19" t="s">
        <v>470</v>
      </c>
      <c r="BO279" s="20">
        <v>0</v>
      </c>
      <c r="BP279" s="19"/>
      <c r="BQ279" s="19"/>
      <c r="BR279">
        <v>273</v>
      </c>
      <c r="BS279" t="str">
        <f t="shared" si="60"/>
        <v>Neg</v>
      </c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>
        <v>273</v>
      </c>
      <c r="CK279" t="str">
        <f t="shared" si="61"/>
        <v>Neg</v>
      </c>
      <c r="CL279" s="19"/>
      <c r="CY279" s="19"/>
    </row>
    <row r="280" spans="2:103">
      <c r="B280">
        <v>274</v>
      </c>
      <c r="C280" s="11" t="str">
        <f t="shared" si="52"/>
        <v>No</v>
      </c>
      <c r="D280" s="11" t="str">
        <f t="shared" si="53"/>
        <v>Yes</v>
      </c>
      <c r="E280" s="13" t="str">
        <f t="shared" si="54"/>
        <v>Yes</v>
      </c>
      <c r="F280" s="41">
        <f t="shared" si="55"/>
        <v>2.3070000000000001E-6</v>
      </c>
      <c r="G280" s="38"/>
      <c r="H280" s="38" t="str">
        <f t="shared" si="56"/>
        <v>No</v>
      </c>
      <c r="I280" s="38" t="str">
        <f t="shared" si="57"/>
        <v>No</v>
      </c>
      <c r="K280" s="39"/>
      <c r="L280" s="19"/>
      <c r="N280" s="18">
        <v>274</v>
      </c>
      <c r="O280" s="27"/>
      <c r="P280" s="27"/>
      <c r="Q280" s="27"/>
      <c r="R280" s="27"/>
      <c r="S280" s="19"/>
      <c r="T280" s="19"/>
      <c r="U280" s="19"/>
      <c r="V280" s="19"/>
      <c r="W280" s="19"/>
      <c r="X280" s="19"/>
      <c r="Y280" s="19"/>
      <c r="Z280" s="19"/>
      <c r="AA280" s="29">
        <v>274</v>
      </c>
      <c r="AB280" s="29">
        <v>28.937999999999999</v>
      </c>
      <c r="AC280" s="29">
        <v>2.3070000000000001E-6</v>
      </c>
      <c r="AD280" s="30">
        <v>3</v>
      </c>
      <c r="AH280">
        <v>274</v>
      </c>
      <c r="AI280" t="str">
        <f t="shared" si="58"/>
        <v>Neg</v>
      </c>
      <c r="AJ280" s="19"/>
      <c r="AL280" s="18"/>
      <c r="AM280" s="19"/>
      <c r="AN280" s="19"/>
      <c r="AO280" s="19"/>
      <c r="AP280" s="19" t="s">
        <v>416</v>
      </c>
      <c r="AQ280" s="19"/>
      <c r="AR280" s="19" t="s">
        <v>470</v>
      </c>
      <c r="AS280" s="19" t="s">
        <v>470</v>
      </c>
      <c r="AT280" s="19" t="s">
        <v>470</v>
      </c>
      <c r="AU280" s="19" t="s">
        <v>470</v>
      </c>
      <c r="AV280" s="19" t="s">
        <v>470</v>
      </c>
      <c r="AW280" s="20">
        <v>0</v>
      </c>
      <c r="AX280" s="19"/>
      <c r="AY280" s="19"/>
      <c r="AZ280">
        <v>274</v>
      </c>
      <c r="BA280" t="str">
        <f t="shared" si="59"/>
        <v>Neg</v>
      </c>
      <c r="BB280" s="19"/>
      <c r="BD280" s="18"/>
      <c r="BE280" s="19"/>
      <c r="BF280" s="35"/>
      <c r="BG280" s="19"/>
      <c r="BH280" s="19" t="s">
        <v>595</v>
      </c>
      <c r="BI280" s="19"/>
      <c r="BJ280" s="19" t="s">
        <v>470</v>
      </c>
      <c r="BK280" s="19" t="s">
        <v>470</v>
      </c>
      <c r="BL280" s="19" t="s">
        <v>470</v>
      </c>
      <c r="BM280" s="19" t="s">
        <v>470</v>
      </c>
      <c r="BN280" s="19" t="s">
        <v>470</v>
      </c>
      <c r="BO280" s="20">
        <v>0</v>
      </c>
      <c r="BP280" s="19"/>
      <c r="BQ280" s="19"/>
      <c r="BR280">
        <v>274</v>
      </c>
      <c r="BS280" t="str">
        <f t="shared" si="60"/>
        <v>Neg</v>
      </c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>
        <v>274</v>
      </c>
      <c r="CK280" t="str">
        <f t="shared" si="61"/>
        <v>Neg</v>
      </c>
      <c r="CL280" s="19"/>
      <c r="CY280" s="19"/>
    </row>
    <row r="281" spans="2:103">
      <c r="B281">
        <v>275</v>
      </c>
      <c r="C281" s="11" t="str">
        <f t="shared" si="52"/>
        <v>No</v>
      </c>
      <c r="D281" s="11" t="str">
        <f t="shared" si="53"/>
        <v>Yes</v>
      </c>
      <c r="E281" s="13" t="str">
        <f t="shared" si="54"/>
        <v>Yes</v>
      </c>
      <c r="F281" s="41">
        <f t="shared" si="55"/>
        <v>7.4290000000000001E-7</v>
      </c>
      <c r="G281" s="38"/>
      <c r="H281" s="38" t="str">
        <f t="shared" si="56"/>
        <v>No</v>
      </c>
      <c r="I281" s="38" t="str">
        <f t="shared" si="57"/>
        <v>No</v>
      </c>
      <c r="K281" s="39"/>
      <c r="L281" s="19"/>
      <c r="N281" s="18">
        <v>275</v>
      </c>
      <c r="O281" s="27"/>
      <c r="P281" s="27"/>
      <c r="Q281" s="27"/>
      <c r="R281" s="27"/>
      <c r="S281" s="32">
        <v>275</v>
      </c>
      <c r="T281" s="32">
        <v>9.1709999999999994</v>
      </c>
      <c r="U281" s="32">
        <v>2.7099999999999999E-2</v>
      </c>
      <c r="V281" s="32">
        <v>3</v>
      </c>
      <c r="W281" s="19"/>
      <c r="X281" s="19"/>
      <c r="Y281" s="19"/>
      <c r="Z281" s="19"/>
      <c r="AA281" s="29">
        <v>275</v>
      </c>
      <c r="AB281" s="29">
        <v>38.917000000000002</v>
      </c>
      <c r="AC281" s="29">
        <v>7.4290000000000001E-7</v>
      </c>
      <c r="AD281" s="30">
        <v>6</v>
      </c>
      <c r="AH281">
        <v>275</v>
      </c>
      <c r="AI281" t="str">
        <f t="shared" si="58"/>
        <v>Neg</v>
      </c>
      <c r="AJ281" s="19"/>
      <c r="AL281" s="18">
        <v>393</v>
      </c>
      <c r="AM281" s="19">
        <v>61.895000000000003</v>
      </c>
      <c r="AN281" s="19">
        <v>2.3129999999999998E-13</v>
      </c>
      <c r="AO281" s="19">
        <v>3</v>
      </c>
      <c r="AP281" s="19" t="s">
        <v>417</v>
      </c>
      <c r="AQ281" s="19" t="s">
        <v>11</v>
      </c>
      <c r="AR281" s="19" t="s">
        <v>470</v>
      </c>
      <c r="AS281" s="19" t="s">
        <v>470</v>
      </c>
      <c r="AT281" s="19" t="s">
        <v>470</v>
      </c>
      <c r="AU281" s="19" t="s">
        <v>470</v>
      </c>
      <c r="AV281" s="19" t="s">
        <v>470</v>
      </c>
      <c r="AW281" s="20">
        <v>0</v>
      </c>
      <c r="AX281" s="19"/>
      <c r="AY281" s="19"/>
      <c r="AZ281">
        <v>275</v>
      </c>
      <c r="BA281" t="str">
        <f t="shared" si="59"/>
        <v>Neg</v>
      </c>
      <c r="BB281" s="19"/>
      <c r="BD281" s="18">
        <v>454</v>
      </c>
      <c r="BE281" s="19">
        <v>36.337000000000003</v>
      </c>
      <c r="BF281" s="35">
        <v>1.6600000000000001E-9</v>
      </c>
      <c r="BG281" s="19">
        <v>1</v>
      </c>
      <c r="BH281" s="19" t="s">
        <v>738</v>
      </c>
      <c r="BI281" s="19" t="s">
        <v>11</v>
      </c>
      <c r="BJ281" s="19" t="s">
        <v>470</v>
      </c>
      <c r="BK281" s="19" t="b">
        <v>0</v>
      </c>
      <c r="BL281" s="19" t="b">
        <v>0</v>
      </c>
      <c r="BM281" s="19" t="b">
        <v>1</v>
      </c>
      <c r="BN281" s="19" t="b">
        <v>1</v>
      </c>
      <c r="BO281" s="20">
        <v>2</v>
      </c>
      <c r="BP281" s="19"/>
      <c r="BQ281" s="19"/>
      <c r="BR281">
        <v>275</v>
      </c>
      <c r="BS281" t="str">
        <f t="shared" si="60"/>
        <v>Neg</v>
      </c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>
        <v>275</v>
      </c>
      <c r="CK281" t="str">
        <f t="shared" si="61"/>
        <v>Neg</v>
      </c>
      <c r="CL281" s="19"/>
      <c r="CY281" s="19"/>
    </row>
    <row r="282" spans="2:103">
      <c r="B282">
        <v>276</v>
      </c>
      <c r="C282" s="11" t="str">
        <f t="shared" si="52"/>
        <v>No</v>
      </c>
      <c r="D282" s="11" t="str">
        <f t="shared" si="53"/>
        <v>Yes</v>
      </c>
      <c r="E282" s="13" t="str">
        <f t="shared" si="54"/>
        <v>Yes</v>
      </c>
      <c r="F282" s="41">
        <f t="shared" si="55"/>
        <v>2.332E-5</v>
      </c>
      <c r="G282" s="38"/>
      <c r="H282" s="38" t="str">
        <f t="shared" si="56"/>
        <v>No</v>
      </c>
      <c r="I282" s="38" t="str">
        <f t="shared" si="57"/>
        <v>No</v>
      </c>
      <c r="K282" s="39"/>
      <c r="L282" s="19"/>
      <c r="N282" s="18">
        <v>276</v>
      </c>
      <c r="O282" s="27"/>
      <c r="P282" s="27"/>
      <c r="Q282" s="27"/>
      <c r="R282" s="27"/>
      <c r="S282" s="19"/>
      <c r="T282" s="19"/>
      <c r="U282" s="19"/>
      <c r="V282" s="19"/>
      <c r="W282" s="19"/>
      <c r="X282" s="19"/>
      <c r="Y282" s="19"/>
      <c r="Z282" s="19"/>
      <c r="AA282" s="29">
        <v>276</v>
      </c>
      <c r="AB282" s="29">
        <v>21.332999999999998</v>
      </c>
      <c r="AC282" s="29">
        <v>2.332E-5</v>
      </c>
      <c r="AD282" s="30">
        <v>2</v>
      </c>
      <c r="AH282">
        <v>276</v>
      </c>
      <c r="AI282" t="str">
        <f t="shared" si="58"/>
        <v>Neg</v>
      </c>
      <c r="AJ282" s="19"/>
      <c r="AL282" s="18"/>
      <c r="AM282" s="19"/>
      <c r="AN282" s="19"/>
      <c r="AO282" s="19"/>
      <c r="AP282" s="19" t="s">
        <v>418</v>
      </c>
      <c r="AQ282" s="19"/>
      <c r="AR282" s="19" t="s">
        <v>470</v>
      </c>
      <c r="AS282" s="19" t="s">
        <v>470</v>
      </c>
      <c r="AT282" s="19" t="s">
        <v>470</v>
      </c>
      <c r="AU282" s="19" t="s">
        <v>470</v>
      </c>
      <c r="AV282" s="19" t="s">
        <v>470</v>
      </c>
      <c r="AW282" s="20">
        <v>0</v>
      </c>
      <c r="AX282" s="19"/>
      <c r="AY282" s="19"/>
      <c r="AZ282">
        <v>276</v>
      </c>
      <c r="BA282" t="str">
        <f t="shared" si="59"/>
        <v>Neg</v>
      </c>
      <c r="BB282" s="19"/>
      <c r="BD282" s="18"/>
      <c r="BE282" s="19"/>
      <c r="BF282" s="35"/>
      <c r="BG282" s="19"/>
      <c r="BH282" s="19" t="s">
        <v>739</v>
      </c>
      <c r="BI282" s="19"/>
      <c r="BJ282" s="19" t="s">
        <v>470</v>
      </c>
      <c r="BK282" s="19" t="s">
        <v>470</v>
      </c>
      <c r="BL282" s="19" t="s">
        <v>470</v>
      </c>
      <c r="BM282" s="19" t="s">
        <v>470</v>
      </c>
      <c r="BN282" s="19" t="s">
        <v>470</v>
      </c>
      <c r="BO282" s="20">
        <v>0</v>
      </c>
      <c r="BP282" s="19"/>
      <c r="BQ282" s="19"/>
      <c r="BR282">
        <v>276</v>
      </c>
      <c r="BS282" t="str">
        <f t="shared" si="60"/>
        <v>Neg</v>
      </c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>
        <v>276</v>
      </c>
      <c r="CK282" t="str">
        <f t="shared" si="61"/>
        <v>Neg</v>
      </c>
      <c r="CL282" s="19"/>
      <c r="CY282" s="19"/>
    </row>
    <row r="283" spans="2:103">
      <c r="B283">
        <v>277</v>
      </c>
      <c r="C283" s="11" t="str">
        <f t="shared" si="52"/>
        <v>Yes</v>
      </c>
      <c r="D283" s="11" t="str">
        <f t="shared" si="53"/>
        <v>Yes</v>
      </c>
      <c r="E283" s="13" t="str">
        <f t="shared" si="54"/>
        <v>Yes</v>
      </c>
      <c r="F283" s="41">
        <f t="shared" si="55"/>
        <v>1.3899999999999999E-92</v>
      </c>
      <c r="G283" s="38" t="s">
        <v>3</v>
      </c>
      <c r="H283" s="38" t="str">
        <f t="shared" si="56"/>
        <v>Yes</v>
      </c>
      <c r="I283" s="38" t="str">
        <f t="shared" si="57"/>
        <v>Yes</v>
      </c>
      <c r="K283" s="39"/>
      <c r="L283" s="19"/>
      <c r="N283" s="18">
        <v>277</v>
      </c>
      <c r="O283" s="33">
        <v>277</v>
      </c>
      <c r="P283" s="33">
        <v>129.79</v>
      </c>
      <c r="Q283" s="33">
        <v>6.002E-28</v>
      </c>
      <c r="R283" s="33">
        <v>3</v>
      </c>
      <c r="S283" s="32">
        <v>277</v>
      </c>
      <c r="T283" s="32">
        <v>314.72899999999998</v>
      </c>
      <c r="U283" s="32">
        <v>6.4519999999999996E-68</v>
      </c>
      <c r="V283" s="32">
        <v>3</v>
      </c>
      <c r="W283" s="19"/>
      <c r="X283" s="19"/>
      <c r="Y283" s="19"/>
      <c r="Z283" s="19"/>
      <c r="AA283" s="29">
        <v>277</v>
      </c>
      <c r="AB283" s="29">
        <v>428.63099999999997</v>
      </c>
      <c r="AC283" s="29">
        <v>1.3899999999999999E-92</v>
      </c>
      <c r="AD283" s="30">
        <v>3</v>
      </c>
      <c r="AH283">
        <v>277</v>
      </c>
      <c r="AI283" t="str">
        <f t="shared" si="58"/>
        <v>Neg</v>
      </c>
      <c r="AJ283" s="19"/>
      <c r="AL283" s="18">
        <v>399</v>
      </c>
      <c r="AM283" s="19">
        <v>13.488</v>
      </c>
      <c r="AN283" s="19">
        <v>2.4010000000000001E-4</v>
      </c>
      <c r="AO283" s="19">
        <v>1</v>
      </c>
      <c r="AP283" s="19" t="s">
        <v>419</v>
      </c>
      <c r="AQ283" s="19" t="s">
        <v>11</v>
      </c>
      <c r="AR283" s="19" t="s">
        <v>470</v>
      </c>
      <c r="AS283" s="19" t="b">
        <v>0</v>
      </c>
      <c r="AT283" s="19" t="s">
        <v>470</v>
      </c>
      <c r="AU283" s="19" t="b">
        <v>1</v>
      </c>
      <c r="AV283" s="19" t="s">
        <v>470</v>
      </c>
      <c r="AW283" s="20">
        <v>1</v>
      </c>
      <c r="AX283" s="19"/>
      <c r="AY283" s="19"/>
      <c r="AZ283">
        <v>277</v>
      </c>
      <c r="BA283" t="str">
        <f t="shared" si="59"/>
        <v>Neg</v>
      </c>
      <c r="BB283" s="19"/>
      <c r="BD283" s="18">
        <v>457</v>
      </c>
      <c r="BE283" s="19">
        <v>30.928999999999998</v>
      </c>
      <c r="BF283" s="35">
        <v>2.6759999999999999E-8</v>
      </c>
      <c r="BG283" s="19">
        <v>1</v>
      </c>
      <c r="BH283" s="19" t="s">
        <v>740</v>
      </c>
      <c r="BI283" s="19" t="s">
        <v>11</v>
      </c>
      <c r="BJ283" s="19" t="s">
        <v>470</v>
      </c>
      <c r="BK283" s="19" t="b">
        <v>0</v>
      </c>
      <c r="BL283" s="19" t="b">
        <v>0</v>
      </c>
      <c r="BM283" s="19" t="b">
        <v>1</v>
      </c>
      <c r="BN283" s="19" t="b">
        <v>1</v>
      </c>
      <c r="BO283" s="20">
        <v>2</v>
      </c>
      <c r="BP283" s="19"/>
      <c r="BQ283" s="19"/>
      <c r="BR283">
        <v>277</v>
      </c>
      <c r="BS283" t="str">
        <f t="shared" si="60"/>
        <v>Neg</v>
      </c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>
        <v>277</v>
      </c>
      <c r="CK283" t="str">
        <f t="shared" si="61"/>
        <v>Pos</v>
      </c>
      <c r="CL283" s="19"/>
      <c r="CY283" s="19"/>
    </row>
    <row r="284" spans="2:103">
      <c r="B284">
        <v>278</v>
      </c>
      <c r="C284" s="11" t="str">
        <f t="shared" si="52"/>
        <v>Yes</v>
      </c>
      <c r="D284" s="11" t="str">
        <f t="shared" si="53"/>
        <v>Yes</v>
      </c>
      <c r="E284" s="13" t="str">
        <f t="shared" si="54"/>
        <v>Yes</v>
      </c>
      <c r="F284" s="41">
        <f t="shared" si="55"/>
        <v>1.9029999999999999E-5</v>
      </c>
      <c r="G284" s="38" t="s">
        <v>3</v>
      </c>
      <c r="H284" s="38" t="str">
        <f t="shared" si="56"/>
        <v>No</v>
      </c>
      <c r="I284" s="38" t="str">
        <f t="shared" si="57"/>
        <v>No</v>
      </c>
      <c r="K284" s="39"/>
      <c r="L284" s="19"/>
      <c r="N284" s="18">
        <v>278</v>
      </c>
      <c r="O284" s="33">
        <v>278</v>
      </c>
      <c r="P284" s="33">
        <v>10.301</v>
      </c>
      <c r="Q284" s="33">
        <v>3.5650000000000001E-2</v>
      </c>
      <c r="R284" s="33">
        <v>4</v>
      </c>
      <c r="S284" s="32">
        <v>278</v>
      </c>
      <c r="T284" s="32">
        <v>12.19</v>
      </c>
      <c r="U284" s="32">
        <v>1.5990000000000001E-2</v>
      </c>
      <c r="V284" s="32">
        <v>4</v>
      </c>
      <c r="W284" s="19"/>
      <c r="X284" s="19"/>
      <c r="Y284" s="19"/>
      <c r="Z284" s="19"/>
      <c r="AA284" s="29">
        <v>278</v>
      </c>
      <c r="AB284" s="29">
        <v>31.652000000000001</v>
      </c>
      <c r="AC284" s="29">
        <v>1.9029999999999999E-5</v>
      </c>
      <c r="AD284" s="30">
        <v>6</v>
      </c>
      <c r="AH284">
        <v>278</v>
      </c>
      <c r="AI284" t="str">
        <f t="shared" si="58"/>
        <v>Neg</v>
      </c>
      <c r="AJ284" s="19"/>
      <c r="AL284" s="18"/>
      <c r="AM284" s="19"/>
      <c r="AN284" s="19"/>
      <c r="AO284" s="19"/>
      <c r="AP284" s="19" t="s">
        <v>279</v>
      </c>
      <c r="AQ284" s="19"/>
      <c r="AR284" s="19" t="s">
        <v>470</v>
      </c>
      <c r="AS284" s="19" t="s">
        <v>470</v>
      </c>
      <c r="AT284" s="19" t="s">
        <v>470</v>
      </c>
      <c r="AU284" s="19" t="s">
        <v>470</v>
      </c>
      <c r="AV284" s="19" t="s">
        <v>470</v>
      </c>
      <c r="AW284" s="20">
        <v>0</v>
      </c>
      <c r="AX284" s="19"/>
      <c r="AY284" s="19"/>
      <c r="AZ284">
        <v>278</v>
      </c>
      <c r="BA284" t="str">
        <f t="shared" si="59"/>
        <v>Neg</v>
      </c>
      <c r="BB284" s="19"/>
      <c r="BD284" s="18"/>
      <c r="BE284" s="19"/>
      <c r="BF284" s="35"/>
      <c r="BG284" s="19"/>
      <c r="BH284" s="19" t="s">
        <v>526</v>
      </c>
      <c r="BI284" s="19"/>
      <c r="BJ284" s="19" t="s">
        <v>470</v>
      </c>
      <c r="BK284" s="19" t="s">
        <v>470</v>
      </c>
      <c r="BL284" s="19" t="s">
        <v>470</v>
      </c>
      <c r="BM284" s="19" t="s">
        <v>470</v>
      </c>
      <c r="BN284" s="19" t="s">
        <v>470</v>
      </c>
      <c r="BO284" s="20">
        <v>0</v>
      </c>
      <c r="BP284" s="19"/>
      <c r="BQ284" s="19"/>
      <c r="BR284">
        <v>278</v>
      </c>
      <c r="BS284" t="str">
        <f t="shared" si="60"/>
        <v>Neg</v>
      </c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>
        <v>278</v>
      </c>
      <c r="CK284" t="str">
        <f t="shared" si="61"/>
        <v>Neg</v>
      </c>
      <c r="CL284" s="19"/>
      <c r="CY284" s="19"/>
    </row>
    <row r="285" spans="2:103">
      <c r="B285">
        <v>279</v>
      </c>
      <c r="C285" s="11" t="str">
        <f t="shared" si="52"/>
        <v>No</v>
      </c>
      <c r="D285" s="11" t="str">
        <f t="shared" si="53"/>
        <v>Yes</v>
      </c>
      <c r="E285" s="13" t="str">
        <f t="shared" si="54"/>
        <v>Yes</v>
      </c>
      <c r="F285" s="41">
        <f t="shared" si="55"/>
        <v>1.8869999999999999E-7</v>
      </c>
      <c r="G285" s="38"/>
      <c r="H285" s="38" t="str">
        <f t="shared" si="56"/>
        <v>No</v>
      </c>
      <c r="I285" s="38" t="str">
        <f t="shared" si="57"/>
        <v>No</v>
      </c>
      <c r="K285" s="39"/>
      <c r="L285" s="19"/>
      <c r="N285" s="18">
        <v>279</v>
      </c>
      <c r="O285" s="27"/>
      <c r="P285" s="27"/>
      <c r="Q285" s="27"/>
      <c r="R285" s="27"/>
      <c r="S285" s="19"/>
      <c r="T285" s="19"/>
      <c r="U285" s="19"/>
      <c r="V285" s="19"/>
      <c r="W285" s="19"/>
      <c r="X285" s="19"/>
      <c r="Y285" s="19"/>
      <c r="Z285" s="19"/>
      <c r="AA285" s="29">
        <v>279</v>
      </c>
      <c r="AB285" s="29">
        <v>36.902000000000001</v>
      </c>
      <c r="AC285" s="29">
        <v>1.8869999999999999E-7</v>
      </c>
      <c r="AD285" s="30">
        <v>4</v>
      </c>
      <c r="AH285">
        <v>279</v>
      </c>
      <c r="AI285" t="str">
        <f t="shared" si="58"/>
        <v>Neg</v>
      </c>
      <c r="AJ285" s="19"/>
      <c r="AL285" s="18">
        <v>405</v>
      </c>
      <c r="AM285" s="19">
        <v>61.576000000000001</v>
      </c>
      <c r="AN285" s="19">
        <v>4.2559999999999997E-14</v>
      </c>
      <c r="AO285" s="19">
        <v>2</v>
      </c>
      <c r="AP285" s="19" t="s">
        <v>420</v>
      </c>
      <c r="AQ285" s="19" t="s">
        <v>11</v>
      </c>
      <c r="AR285" s="19" t="s">
        <v>470</v>
      </c>
      <c r="AS285" s="19" t="b">
        <v>0</v>
      </c>
      <c r="AT285" s="19" t="b">
        <v>0</v>
      </c>
      <c r="AU285" s="19" t="b">
        <v>1</v>
      </c>
      <c r="AV285" s="19" t="b">
        <v>0</v>
      </c>
      <c r="AW285" s="20">
        <v>1</v>
      </c>
      <c r="AX285" s="19"/>
      <c r="AY285" s="19"/>
      <c r="AZ285">
        <v>279</v>
      </c>
      <c r="BA285" t="str">
        <f t="shared" si="59"/>
        <v>Neg</v>
      </c>
      <c r="BB285" s="19"/>
      <c r="BD285" s="18">
        <v>460</v>
      </c>
      <c r="BE285" s="19">
        <v>13.571999999999999</v>
      </c>
      <c r="BF285" s="19">
        <v>3.5500000000000002E-3</v>
      </c>
      <c r="BG285" s="19">
        <v>3</v>
      </c>
      <c r="BH285" s="19" t="s">
        <v>741</v>
      </c>
      <c r="BI285" s="19" t="s">
        <v>11</v>
      </c>
      <c r="BJ285" s="19" t="s">
        <v>470</v>
      </c>
      <c r="BK285" s="19" t="b">
        <v>0</v>
      </c>
      <c r="BL285" s="19" t="b">
        <v>0</v>
      </c>
      <c r="BM285" s="19" t="b">
        <v>1</v>
      </c>
      <c r="BN285" s="19" t="b">
        <v>1</v>
      </c>
      <c r="BO285" s="20">
        <v>2</v>
      </c>
      <c r="BP285" s="19"/>
      <c r="BQ285" s="19"/>
      <c r="BR285">
        <v>279</v>
      </c>
      <c r="BS285" t="str">
        <f t="shared" si="60"/>
        <v>Neg</v>
      </c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>
        <v>279</v>
      </c>
      <c r="CK285" t="str">
        <f t="shared" si="61"/>
        <v>Neg</v>
      </c>
      <c r="CL285" s="19"/>
      <c r="CY285" s="19"/>
    </row>
    <row r="286" spans="2:103">
      <c r="B286">
        <v>280</v>
      </c>
      <c r="C286" s="11" t="str">
        <f t="shared" si="52"/>
        <v>No</v>
      </c>
      <c r="D286" s="11" t="str">
        <f t="shared" si="53"/>
        <v>No</v>
      </c>
      <c r="E286" s="13" t="str">
        <f t="shared" si="54"/>
        <v>No</v>
      </c>
      <c r="F286" s="41" t="str">
        <f t="shared" si="55"/>
        <v/>
      </c>
      <c r="G286" s="38"/>
      <c r="H286" s="38" t="str">
        <f t="shared" si="56"/>
        <v>No</v>
      </c>
      <c r="I286" s="38" t="str">
        <f t="shared" si="57"/>
        <v>No</v>
      </c>
      <c r="K286" s="39"/>
      <c r="L286" s="19"/>
      <c r="N286" s="18">
        <v>280</v>
      </c>
      <c r="O286" s="27"/>
      <c r="P286" s="27"/>
      <c r="Q286" s="27"/>
      <c r="R286" s="27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20"/>
      <c r="AH286">
        <v>280</v>
      </c>
      <c r="AI286" t="str">
        <f t="shared" si="58"/>
        <v>Neg</v>
      </c>
      <c r="AJ286" s="19"/>
      <c r="AL286" s="18"/>
      <c r="AM286" s="19"/>
      <c r="AN286" s="19"/>
      <c r="AO286" s="19"/>
      <c r="AP286" s="19" t="s">
        <v>201</v>
      </c>
      <c r="AQ286" s="19"/>
      <c r="AR286" s="19" t="s">
        <v>470</v>
      </c>
      <c r="AS286" s="19" t="s">
        <v>470</v>
      </c>
      <c r="AT286" s="19" t="s">
        <v>470</v>
      </c>
      <c r="AU286" s="19" t="s">
        <v>470</v>
      </c>
      <c r="AV286" s="19" t="s">
        <v>470</v>
      </c>
      <c r="AW286" s="20">
        <v>0</v>
      </c>
      <c r="AX286" s="19"/>
      <c r="AY286" s="19"/>
      <c r="AZ286">
        <v>280</v>
      </c>
      <c r="BA286" t="str">
        <f t="shared" si="59"/>
        <v>Neg</v>
      </c>
      <c r="BB286" s="19"/>
      <c r="BD286" s="18"/>
      <c r="BE286" s="19"/>
      <c r="BF286" s="19"/>
      <c r="BG286" s="19"/>
      <c r="BH286" s="19" t="s">
        <v>742</v>
      </c>
      <c r="BI286" s="19"/>
      <c r="BJ286" s="19" t="s">
        <v>470</v>
      </c>
      <c r="BK286" s="19" t="s">
        <v>470</v>
      </c>
      <c r="BL286" s="19" t="s">
        <v>470</v>
      </c>
      <c r="BM286" s="19" t="s">
        <v>470</v>
      </c>
      <c r="BN286" s="19" t="s">
        <v>470</v>
      </c>
      <c r="BO286" s="20">
        <v>0</v>
      </c>
      <c r="BP286" s="19"/>
      <c r="BQ286" s="19"/>
      <c r="BR286">
        <v>280</v>
      </c>
      <c r="BS286" t="str">
        <f t="shared" si="60"/>
        <v>Neg</v>
      </c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>
        <v>280</v>
      </c>
      <c r="CK286" t="str">
        <f t="shared" si="61"/>
        <v>Neg</v>
      </c>
      <c r="CL286" s="19"/>
      <c r="CY286" s="19"/>
    </row>
    <row r="287" spans="2:103">
      <c r="B287">
        <v>281</v>
      </c>
      <c r="C287" s="11" t="str">
        <f t="shared" si="52"/>
        <v>No</v>
      </c>
      <c r="D287" s="11" t="str">
        <f t="shared" si="53"/>
        <v>No</v>
      </c>
      <c r="E287" s="13" t="str">
        <f t="shared" si="54"/>
        <v>No</v>
      </c>
      <c r="F287" s="41" t="str">
        <f t="shared" si="55"/>
        <v/>
      </c>
      <c r="G287" s="38"/>
      <c r="H287" s="38" t="str">
        <f t="shared" si="56"/>
        <v>No</v>
      </c>
      <c r="I287" s="38" t="str">
        <f t="shared" si="57"/>
        <v>No</v>
      </c>
      <c r="K287" s="39"/>
      <c r="L287" s="19"/>
      <c r="N287" s="18">
        <v>281</v>
      </c>
      <c r="O287" s="27"/>
      <c r="P287" s="27"/>
      <c r="Q287" s="27"/>
      <c r="R287" s="27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20"/>
      <c r="AH287">
        <v>281</v>
      </c>
      <c r="AI287" t="str">
        <f t="shared" si="58"/>
        <v>Neg</v>
      </c>
      <c r="AJ287" s="19"/>
      <c r="AL287" s="18">
        <v>408</v>
      </c>
      <c r="AM287" s="19">
        <v>6.0549999999999997</v>
      </c>
      <c r="AN287" s="19">
        <v>4.8439999999999997E-2</v>
      </c>
      <c r="AO287" s="19">
        <v>2</v>
      </c>
      <c r="AP287" s="19" t="s">
        <v>421</v>
      </c>
      <c r="AQ287" s="19" t="s">
        <v>11</v>
      </c>
      <c r="AR287" s="19" t="s">
        <v>470</v>
      </c>
      <c r="AS287" s="19" t="b">
        <v>0</v>
      </c>
      <c r="AT287" s="19" t="b">
        <v>0</v>
      </c>
      <c r="AU287" s="19" t="b">
        <v>1</v>
      </c>
      <c r="AV287" s="19" t="b">
        <v>0</v>
      </c>
      <c r="AW287" s="20">
        <v>1</v>
      </c>
      <c r="AX287" s="19"/>
      <c r="AY287" s="19"/>
      <c r="AZ287">
        <v>281</v>
      </c>
      <c r="BA287" t="str">
        <f t="shared" si="59"/>
        <v>Neg</v>
      </c>
      <c r="BB287" s="19"/>
      <c r="BD287" s="18">
        <v>464</v>
      </c>
      <c r="BE287" s="19">
        <v>8.9260000000000002</v>
      </c>
      <c r="BF287" s="19">
        <v>1.1520000000000001E-2</v>
      </c>
      <c r="BG287" s="19">
        <v>2</v>
      </c>
      <c r="BH287" s="19" t="s">
        <v>743</v>
      </c>
      <c r="BI287" s="19" t="s">
        <v>11</v>
      </c>
      <c r="BJ287" s="19" t="s">
        <v>470</v>
      </c>
      <c r="BK287" s="19" t="b">
        <v>0</v>
      </c>
      <c r="BL287" s="19" t="b">
        <v>0</v>
      </c>
      <c r="BM287" s="19" t="b">
        <v>1</v>
      </c>
      <c r="BN287" s="19" t="b">
        <v>1</v>
      </c>
      <c r="BO287" s="20">
        <v>2</v>
      </c>
      <c r="BP287" s="19"/>
      <c r="BQ287" s="19"/>
      <c r="BR287">
        <v>281</v>
      </c>
      <c r="BS287" t="str">
        <f t="shared" si="60"/>
        <v>Neg</v>
      </c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>
        <v>281</v>
      </c>
      <c r="CK287" t="str">
        <f t="shared" si="61"/>
        <v>Neg</v>
      </c>
      <c r="CL287" s="19"/>
      <c r="CY287" s="19"/>
    </row>
    <row r="288" spans="2:103">
      <c r="B288">
        <v>282</v>
      </c>
      <c r="C288" s="11" t="str">
        <f t="shared" si="52"/>
        <v>No</v>
      </c>
      <c r="D288" s="11" t="str">
        <f t="shared" si="53"/>
        <v>No</v>
      </c>
      <c r="E288" s="13" t="str">
        <f t="shared" si="54"/>
        <v>No</v>
      </c>
      <c r="F288" s="41" t="str">
        <f t="shared" si="55"/>
        <v/>
      </c>
      <c r="G288" s="38"/>
      <c r="H288" s="38" t="str">
        <f t="shared" si="56"/>
        <v>No</v>
      </c>
      <c r="I288" s="38" t="str">
        <f t="shared" si="57"/>
        <v>No</v>
      </c>
      <c r="K288" s="39"/>
      <c r="L288" s="19"/>
      <c r="N288" s="18">
        <v>282</v>
      </c>
      <c r="O288" s="27"/>
      <c r="P288" s="27"/>
      <c r="Q288" s="27"/>
      <c r="R288" s="27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20"/>
      <c r="AH288">
        <v>282</v>
      </c>
      <c r="AI288" t="str">
        <f t="shared" si="58"/>
        <v>Neg</v>
      </c>
      <c r="AJ288" s="19"/>
      <c r="AL288" s="18"/>
      <c r="AM288" s="19"/>
      <c r="AN288" s="19"/>
      <c r="AO288" s="19"/>
      <c r="AP288" s="19" t="s">
        <v>201</v>
      </c>
      <c r="AQ288" s="19"/>
      <c r="AR288" s="19" t="s">
        <v>470</v>
      </c>
      <c r="AS288" s="19" t="s">
        <v>470</v>
      </c>
      <c r="AT288" s="19" t="s">
        <v>470</v>
      </c>
      <c r="AU288" s="19" t="s">
        <v>470</v>
      </c>
      <c r="AV288" s="19" t="s">
        <v>470</v>
      </c>
      <c r="AW288" s="20">
        <v>0</v>
      </c>
      <c r="AX288" s="19"/>
      <c r="AY288" s="19"/>
      <c r="AZ288">
        <v>282</v>
      </c>
      <c r="BA288" t="str">
        <f t="shared" si="59"/>
        <v>Neg</v>
      </c>
      <c r="BB288" s="19"/>
      <c r="BD288" s="18"/>
      <c r="BE288" s="19"/>
      <c r="BF288" s="19"/>
      <c r="BG288" s="19"/>
      <c r="BH288" s="19" t="s">
        <v>744</v>
      </c>
      <c r="BI288" s="19"/>
      <c r="BJ288" s="19" t="s">
        <v>470</v>
      </c>
      <c r="BK288" s="19" t="s">
        <v>470</v>
      </c>
      <c r="BL288" s="19" t="s">
        <v>470</v>
      </c>
      <c r="BM288" s="19" t="s">
        <v>470</v>
      </c>
      <c r="BN288" s="19" t="s">
        <v>470</v>
      </c>
      <c r="BO288" s="20">
        <v>0</v>
      </c>
      <c r="BP288" s="19"/>
      <c r="BQ288" s="19"/>
      <c r="BR288">
        <v>282</v>
      </c>
      <c r="BS288" t="str">
        <f t="shared" si="60"/>
        <v>Neg</v>
      </c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>
        <v>282</v>
      </c>
      <c r="CK288" t="str">
        <f t="shared" si="61"/>
        <v>Neg</v>
      </c>
      <c r="CL288" s="19"/>
      <c r="CY288" s="19"/>
    </row>
    <row r="289" spans="2:103">
      <c r="B289">
        <v>283</v>
      </c>
      <c r="C289" s="11" t="str">
        <f t="shared" si="52"/>
        <v>No</v>
      </c>
      <c r="D289" s="11" t="str">
        <f t="shared" si="53"/>
        <v>Yes</v>
      </c>
      <c r="E289" s="13" t="str">
        <f t="shared" si="54"/>
        <v>Yes</v>
      </c>
      <c r="F289" s="41">
        <f t="shared" si="55"/>
        <v>6.7319999999999997E-7</v>
      </c>
      <c r="G289" s="38"/>
      <c r="H289" s="38" t="str">
        <f t="shared" si="56"/>
        <v>No</v>
      </c>
      <c r="I289" s="38" t="str">
        <f t="shared" si="57"/>
        <v>No</v>
      </c>
      <c r="K289" s="39"/>
      <c r="L289" s="19"/>
      <c r="N289" s="18">
        <v>283</v>
      </c>
      <c r="O289" s="27"/>
      <c r="P289" s="27"/>
      <c r="Q289" s="27"/>
      <c r="R289" s="27"/>
      <c r="S289" s="19"/>
      <c r="T289" s="19"/>
      <c r="U289" s="19"/>
      <c r="V289" s="19"/>
      <c r="W289" s="19"/>
      <c r="X289" s="19"/>
      <c r="Y289" s="19"/>
      <c r="Z289" s="19"/>
      <c r="AA289" s="29">
        <v>283</v>
      </c>
      <c r="AB289" s="29">
        <v>31.481000000000002</v>
      </c>
      <c r="AC289" s="29">
        <v>6.7319999999999997E-7</v>
      </c>
      <c r="AD289" s="30">
        <v>3</v>
      </c>
      <c r="AH289">
        <v>283</v>
      </c>
      <c r="AI289" t="str">
        <f t="shared" si="58"/>
        <v>Neg</v>
      </c>
      <c r="AJ289" s="19"/>
      <c r="AL289" s="18">
        <v>409</v>
      </c>
      <c r="AM289" s="19">
        <v>58.323</v>
      </c>
      <c r="AN289" s="19">
        <v>2.2239999999999999E-14</v>
      </c>
      <c r="AO289" s="19">
        <v>1</v>
      </c>
      <c r="AP289" s="19" t="s">
        <v>422</v>
      </c>
      <c r="AQ289" s="19" t="s">
        <v>11</v>
      </c>
      <c r="AR289" s="19" t="s">
        <v>470</v>
      </c>
      <c r="AS289" s="19" t="s">
        <v>470</v>
      </c>
      <c r="AT289" s="19" t="s">
        <v>470</v>
      </c>
      <c r="AU289" s="19" t="s">
        <v>470</v>
      </c>
      <c r="AV289" s="19" t="s">
        <v>470</v>
      </c>
      <c r="AW289" s="20">
        <v>0</v>
      </c>
      <c r="AX289" s="19"/>
      <c r="AY289" s="19"/>
      <c r="AZ289">
        <v>283</v>
      </c>
      <c r="BA289" t="str">
        <f t="shared" si="59"/>
        <v>Neg</v>
      </c>
      <c r="BB289" s="19"/>
      <c r="BD289" s="18">
        <v>467</v>
      </c>
      <c r="BE289" s="19">
        <v>31.547000000000001</v>
      </c>
      <c r="BF289" s="35">
        <v>1.4110000000000001E-7</v>
      </c>
      <c r="BG289" s="19">
        <v>2</v>
      </c>
      <c r="BH289" s="19" t="s">
        <v>745</v>
      </c>
      <c r="BI289" s="19" t="s">
        <v>11</v>
      </c>
      <c r="BJ289" s="19" t="s">
        <v>470</v>
      </c>
      <c r="BK289" s="19" t="b">
        <v>0</v>
      </c>
      <c r="BL289" s="19" t="b">
        <v>0</v>
      </c>
      <c r="BM289" s="19" t="b">
        <v>1</v>
      </c>
      <c r="BN289" s="19" t="b">
        <v>1</v>
      </c>
      <c r="BO289" s="20">
        <v>2</v>
      </c>
      <c r="BP289" s="19"/>
      <c r="BQ289" s="19"/>
      <c r="BR289">
        <v>283</v>
      </c>
      <c r="BS289" t="str">
        <f t="shared" si="60"/>
        <v>Neg</v>
      </c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>
        <v>283</v>
      </c>
      <c r="CK289" t="str">
        <f t="shared" si="61"/>
        <v>Neg</v>
      </c>
      <c r="CL289" s="19"/>
      <c r="CY289" s="19"/>
    </row>
    <row r="290" spans="2:103">
      <c r="B290">
        <v>284</v>
      </c>
      <c r="C290" s="11" t="str">
        <f t="shared" si="52"/>
        <v>No</v>
      </c>
      <c r="D290" s="11" t="str">
        <f t="shared" si="53"/>
        <v>Yes</v>
      </c>
      <c r="E290" s="13" t="str">
        <f t="shared" si="54"/>
        <v>Yes</v>
      </c>
      <c r="F290" s="41">
        <f t="shared" si="55"/>
        <v>1.505E-6</v>
      </c>
      <c r="G290" s="38"/>
      <c r="H290" s="38" t="str">
        <f t="shared" si="56"/>
        <v>No</v>
      </c>
      <c r="I290" s="38" t="str">
        <f t="shared" si="57"/>
        <v>No</v>
      </c>
      <c r="K290" s="39"/>
      <c r="L290" s="19"/>
      <c r="N290" s="18">
        <v>284</v>
      </c>
      <c r="O290" s="27"/>
      <c r="P290" s="27"/>
      <c r="Q290" s="27"/>
      <c r="R290" s="27"/>
      <c r="S290" s="19"/>
      <c r="T290" s="19"/>
      <c r="U290" s="19"/>
      <c r="V290" s="19"/>
      <c r="W290" s="19"/>
      <c r="X290" s="19"/>
      <c r="Y290" s="19"/>
      <c r="Z290" s="19"/>
      <c r="AA290" s="29">
        <v>284</v>
      </c>
      <c r="AB290" s="29">
        <v>29.821000000000002</v>
      </c>
      <c r="AC290" s="29">
        <v>1.505E-6</v>
      </c>
      <c r="AD290" s="30">
        <v>3</v>
      </c>
      <c r="AH290">
        <v>284</v>
      </c>
      <c r="AI290" t="str">
        <f t="shared" si="58"/>
        <v>Neg</v>
      </c>
      <c r="AJ290" s="19"/>
      <c r="AL290" s="18"/>
      <c r="AM290" s="19"/>
      <c r="AN290" s="19"/>
      <c r="AO290" s="19"/>
      <c r="AP290" s="19" t="s">
        <v>213</v>
      </c>
      <c r="AQ290" s="19"/>
      <c r="AR290" s="19" t="s">
        <v>470</v>
      </c>
      <c r="AS290" s="19" t="s">
        <v>470</v>
      </c>
      <c r="AT290" s="19" t="s">
        <v>470</v>
      </c>
      <c r="AU290" s="19" t="s">
        <v>470</v>
      </c>
      <c r="AV290" s="19" t="s">
        <v>470</v>
      </c>
      <c r="AW290" s="20">
        <v>0</v>
      </c>
      <c r="AX290" s="19"/>
      <c r="AY290" s="19"/>
      <c r="AZ290">
        <v>284</v>
      </c>
      <c r="BA290" t="str">
        <f t="shared" si="59"/>
        <v>Neg</v>
      </c>
      <c r="BB290" s="19"/>
      <c r="BD290" s="18"/>
      <c r="BE290" s="19"/>
      <c r="BF290" s="35"/>
      <c r="BG290" s="19"/>
      <c r="BH290" s="19" t="s">
        <v>746</v>
      </c>
      <c r="BI290" s="19"/>
      <c r="BJ290" s="19" t="s">
        <v>470</v>
      </c>
      <c r="BK290" s="19" t="s">
        <v>470</v>
      </c>
      <c r="BL290" s="19" t="s">
        <v>470</v>
      </c>
      <c r="BM290" s="19" t="s">
        <v>470</v>
      </c>
      <c r="BN290" s="19" t="s">
        <v>470</v>
      </c>
      <c r="BO290" s="20">
        <v>0</v>
      </c>
      <c r="BP290" s="19"/>
      <c r="BQ290" s="19"/>
      <c r="BR290">
        <v>284</v>
      </c>
      <c r="BS290" t="str">
        <f t="shared" si="60"/>
        <v>Neg</v>
      </c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>
        <v>284</v>
      </c>
      <c r="CK290" t="str">
        <f t="shared" si="61"/>
        <v>Neg</v>
      </c>
      <c r="CL290" s="19"/>
      <c r="CY290" s="19"/>
    </row>
    <row r="291" spans="2:103">
      <c r="B291">
        <v>285</v>
      </c>
      <c r="C291" s="11" t="str">
        <f t="shared" si="52"/>
        <v>No</v>
      </c>
      <c r="D291" s="11" t="str">
        <f t="shared" si="53"/>
        <v>No</v>
      </c>
      <c r="E291" s="13" t="str">
        <f t="shared" si="54"/>
        <v>No</v>
      </c>
      <c r="F291" s="41" t="str">
        <f t="shared" si="55"/>
        <v/>
      </c>
      <c r="G291" s="38"/>
      <c r="H291" s="38" t="str">
        <f t="shared" si="56"/>
        <v>No</v>
      </c>
      <c r="I291" s="38" t="str">
        <f t="shared" si="57"/>
        <v>No</v>
      </c>
      <c r="K291" s="39"/>
      <c r="L291" s="19"/>
      <c r="N291" s="18">
        <v>285</v>
      </c>
      <c r="O291" s="27"/>
      <c r="P291" s="27"/>
      <c r="Q291" s="27"/>
      <c r="R291" s="27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20"/>
      <c r="AH291">
        <v>285</v>
      </c>
      <c r="AI291" t="str">
        <f t="shared" si="58"/>
        <v>Neg</v>
      </c>
      <c r="AJ291" s="19"/>
      <c r="AL291" s="18">
        <v>416</v>
      </c>
      <c r="AM291" s="19">
        <v>62.41</v>
      </c>
      <c r="AN291" s="19">
        <v>1.7960000000000001E-13</v>
      </c>
      <c r="AO291" s="19">
        <v>3</v>
      </c>
      <c r="AP291" s="19" t="s">
        <v>423</v>
      </c>
      <c r="AQ291" s="19" t="s">
        <v>11</v>
      </c>
      <c r="AR291" s="19" t="s">
        <v>470</v>
      </c>
      <c r="AS291" s="19" t="b">
        <v>0</v>
      </c>
      <c r="AT291" s="19" t="b">
        <v>0</v>
      </c>
      <c r="AU291" s="19" t="b">
        <v>1</v>
      </c>
      <c r="AV291" s="19" t="b">
        <v>0</v>
      </c>
      <c r="AW291" s="20">
        <v>1</v>
      </c>
      <c r="AX291" s="19"/>
      <c r="AY291" s="19"/>
      <c r="AZ291">
        <v>285</v>
      </c>
      <c r="BA291" t="str">
        <f t="shared" si="59"/>
        <v>Neg</v>
      </c>
      <c r="BB291" s="19"/>
      <c r="BD291" s="18">
        <v>468</v>
      </c>
      <c r="BE291" s="19">
        <v>199.25399999999999</v>
      </c>
      <c r="BF291" s="35">
        <v>2.736E-40</v>
      </c>
      <c r="BG291" s="19">
        <v>6</v>
      </c>
      <c r="BH291" s="19" t="s">
        <v>747</v>
      </c>
      <c r="BI291" s="19" t="s">
        <v>11</v>
      </c>
      <c r="BJ291" s="19" t="s">
        <v>470</v>
      </c>
      <c r="BK291" s="19" t="s">
        <v>470</v>
      </c>
      <c r="BL291" s="19" t="s">
        <v>470</v>
      </c>
      <c r="BM291" s="19" t="s">
        <v>470</v>
      </c>
      <c r="BN291" s="19" t="s">
        <v>470</v>
      </c>
      <c r="BO291" s="20">
        <v>0</v>
      </c>
      <c r="BP291" s="19"/>
      <c r="BQ291" s="19"/>
      <c r="BR291">
        <v>285</v>
      </c>
      <c r="BS291" t="str">
        <f t="shared" si="60"/>
        <v>Neg</v>
      </c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>
        <v>285</v>
      </c>
      <c r="CK291" t="str">
        <f t="shared" si="61"/>
        <v>Neg</v>
      </c>
      <c r="CL291" s="19"/>
      <c r="CY291" s="19"/>
    </row>
    <row r="292" spans="2:103">
      <c r="B292">
        <v>286</v>
      </c>
      <c r="C292" s="11" t="str">
        <f t="shared" si="52"/>
        <v>No</v>
      </c>
      <c r="D292" s="11" t="str">
        <f t="shared" si="53"/>
        <v>Yes</v>
      </c>
      <c r="E292" s="13" t="str">
        <f t="shared" si="54"/>
        <v>No</v>
      </c>
      <c r="F292" s="41">
        <f t="shared" si="55"/>
        <v>4.6190000000000002E-2</v>
      </c>
      <c r="G292" s="38"/>
      <c r="H292" s="38" t="str">
        <f t="shared" si="56"/>
        <v>No</v>
      </c>
      <c r="I292" s="38" t="str">
        <f t="shared" si="57"/>
        <v>Yes</v>
      </c>
      <c r="K292" s="39"/>
      <c r="L292" s="19"/>
      <c r="N292" s="18">
        <v>286</v>
      </c>
      <c r="O292" s="27"/>
      <c r="P292" s="27"/>
      <c r="Q292" s="27"/>
      <c r="R292" s="27"/>
      <c r="S292" s="32">
        <v>286</v>
      </c>
      <c r="T292" s="32">
        <v>6.15</v>
      </c>
      <c r="U292" s="32">
        <v>4.6190000000000002E-2</v>
      </c>
      <c r="V292" s="32">
        <v>2</v>
      </c>
      <c r="W292" s="19"/>
      <c r="X292" s="19"/>
      <c r="Y292" s="19"/>
      <c r="Z292" s="19"/>
      <c r="AA292" s="19"/>
      <c r="AB292" s="19"/>
      <c r="AC292" s="19"/>
      <c r="AD292" s="20"/>
      <c r="AH292">
        <v>286</v>
      </c>
      <c r="AI292" t="str">
        <f t="shared" si="58"/>
        <v>Neg</v>
      </c>
      <c r="AJ292" s="19"/>
      <c r="AL292" s="18"/>
      <c r="AM292" s="19"/>
      <c r="AN292" s="19"/>
      <c r="AO292" s="19"/>
      <c r="AP292" s="19" t="s">
        <v>424</v>
      </c>
      <c r="AQ292" s="19"/>
      <c r="AR292" s="19" t="s">
        <v>470</v>
      </c>
      <c r="AS292" s="19" t="s">
        <v>470</v>
      </c>
      <c r="AT292" s="19" t="s">
        <v>470</v>
      </c>
      <c r="AU292" s="19" t="s">
        <v>470</v>
      </c>
      <c r="AV292" s="19" t="s">
        <v>470</v>
      </c>
      <c r="AW292" s="20">
        <v>0</v>
      </c>
      <c r="AX292" s="19"/>
      <c r="AY292" s="19"/>
      <c r="AZ292">
        <v>286</v>
      </c>
      <c r="BA292" t="str">
        <f t="shared" si="59"/>
        <v>Neg</v>
      </c>
      <c r="BB292" s="19"/>
      <c r="BD292" s="18"/>
      <c r="BE292" s="19"/>
      <c r="BF292" s="35"/>
      <c r="BG292" s="19"/>
      <c r="BH292" s="19" t="s">
        <v>748</v>
      </c>
      <c r="BI292" s="19"/>
      <c r="BJ292" s="19" t="s">
        <v>470</v>
      </c>
      <c r="BK292" s="19" t="s">
        <v>470</v>
      </c>
      <c r="BL292" s="19" t="s">
        <v>470</v>
      </c>
      <c r="BM292" s="19" t="s">
        <v>470</v>
      </c>
      <c r="BN292" s="19" t="s">
        <v>470</v>
      </c>
      <c r="BO292" s="20">
        <v>0</v>
      </c>
      <c r="BP292" s="19"/>
      <c r="BQ292" s="19"/>
      <c r="BR292">
        <v>286</v>
      </c>
      <c r="BS292" t="str">
        <f t="shared" si="60"/>
        <v>Neg</v>
      </c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>
        <v>286</v>
      </c>
      <c r="CK292" t="str">
        <f t="shared" si="61"/>
        <v>Pos</v>
      </c>
      <c r="CL292" s="19"/>
      <c r="CY292" s="19"/>
    </row>
    <row r="293" spans="2:103">
      <c r="B293">
        <v>287</v>
      </c>
      <c r="C293" s="11" t="str">
        <f t="shared" si="52"/>
        <v>No</v>
      </c>
      <c r="D293" s="11" t="str">
        <f t="shared" si="53"/>
        <v>Yes</v>
      </c>
      <c r="E293" s="13" t="str">
        <f t="shared" si="54"/>
        <v>No</v>
      </c>
      <c r="F293" s="41">
        <f t="shared" si="55"/>
        <v>3.5199999999999999E-4</v>
      </c>
      <c r="G293" s="38"/>
      <c r="H293" s="38" t="str">
        <f t="shared" si="56"/>
        <v>No</v>
      </c>
      <c r="I293" s="38" t="str">
        <f t="shared" si="57"/>
        <v>No</v>
      </c>
      <c r="K293" s="39"/>
      <c r="L293" s="19"/>
      <c r="N293" s="18">
        <v>287</v>
      </c>
      <c r="O293" s="27"/>
      <c r="P293" s="27"/>
      <c r="Q293" s="27"/>
      <c r="R293" s="27"/>
      <c r="S293" s="19"/>
      <c r="T293" s="19"/>
      <c r="U293" s="19"/>
      <c r="V293" s="19"/>
      <c r="W293" s="19"/>
      <c r="X293" s="19"/>
      <c r="Y293" s="19"/>
      <c r="Z293" s="19"/>
      <c r="AA293" s="29">
        <v>287</v>
      </c>
      <c r="AB293" s="29">
        <v>18.469000000000001</v>
      </c>
      <c r="AC293" s="29">
        <v>3.5199999999999999E-4</v>
      </c>
      <c r="AD293" s="30">
        <v>3</v>
      </c>
      <c r="AH293">
        <v>287</v>
      </c>
      <c r="AI293" t="str">
        <f t="shared" si="58"/>
        <v>Neg</v>
      </c>
      <c r="AJ293" s="19"/>
      <c r="AL293" s="18">
        <v>421</v>
      </c>
      <c r="AM293" s="19">
        <v>16.690000000000001</v>
      </c>
      <c r="AN293" s="19">
        <v>8.183E-4</v>
      </c>
      <c r="AO293" s="19">
        <v>3</v>
      </c>
      <c r="AP293" s="19" t="s">
        <v>425</v>
      </c>
      <c r="AQ293" s="19" t="s">
        <v>11</v>
      </c>
      <c r="AR293" s="19" t="s">
        <v>470</v>
      </c>
      <c r="AS293" s="19" t="s">
        <v>470</v>
      </c>
      <c r="AT293" s="19" t="s">
        <v>470</v>
      </c>
      <c r="AU293" s="19" t="s">
        <v>470</v>
      </c>
      <c r="AV293" s="19" t="s">
        <v>470</v>
      </c>
      <c r="AW293" s="20">
        <v>0</v>
      </c>
      <c r="AX293" s="19"/>
      <c r="AY293" s="19"/>
      <c r="AZ293">
        <v>287</v>
      </c>
      <c r="BA293" t="str">
        <f t="shared" si="59"/>
        <v>Neg</v>
      </c>
      <c r="BB293" s="19"/>
      <c r="BD293" s="18">
        <v>471</v>
      </c>
      <c r="BE293" s="19">
        <v>36.35</v>
      </c>
      <c r="BF293" s="35">
        <v>1.2779999999999999E-8</v>
      </c>
      <c r="BG293" s="19">
        <v>2</v>
      </c>
      <c r="BH293" s="19" t="s">
        <v>749</v>
      </c>
      <c r="BI293" s="19" t="s">
        <v>11</v>
      </c>
      <c r="BJ293" s="19" t="s">
        <v>470</v>
      </c>
      <c r="BK293" s="19" t="b">
        <v>0</v>
      </c>
      <c r="BL293" s="19" t="b">
        <v>0</v>
      </c>
      <c r="BM293" s="19" t="b">
        <v>1</v>
      </c>
      <c r="BN293" s="19" t="b">
        <v>1</v>
      </c>
      <c r="BO293" s="20">
        <v>2</v>
      </c>
      <c r="BP293" s="19"/>
      <c r="BQ293" s="19"/>
      <c r="BR293">
        <v>287</v>
      </c>
      <c r="BS293" t="str">
        <f t="shared" si="60"/>
        <v>Neg</v>
      </c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>
        <v>287</v>
      </c>
      <c r="CK293" t="str">
        <f t="shared" si="61"/>
        <v>Neg</v>
      </c>
      <c r="CL293" s="19"/>
      <c r="CY293" s="19"/>
    </row>
    <row r="294" spans="2:103">
      <c r="B294">
        <v>288</v>
      </c>
      <c r="C294" s="11" t="str">
        <f t="shared" si="52"/>
        <v>No</v>
      </c>
      <c r="D294" s="11" t="str">
        <f t="shared" si="53"/>
        <v>Yes</v>
      </c>
      <c r="E294" s="13" t="str">
        <f t="shared" si="54"/>
        <v>Yes</v>
      </c>
      <c r="F294" s="41">
        <f t="shared" si="55"/>
        <v>1.454E-5</v>
      </c>
      <c r="G294" s="38"/>
      <c r="H294" s="38" t="str">
        <f t="shared" si="56"/>
        <v>No</v>
      </c>
      <c r="I294" s="38" t="str">
        <f t="shared" si="57"/>
        <v>No</v>
      </c>
      <c r="K294" s="39"/>
      <c r="L294" s="19"/>
      <c r="N294" s="18">
        <v>288</v>
      </c>
      <c r="O294" s="27"/>
      <c r="P294" s="27"/>
      <c r="Q294" s="27"/>
      <c r="R294" s="27"/>
      <c r="S294" s="19"/>
      <c r="T294" s="19"/>
      <c r="U294" s="19"/>
      <c r="V294" s="19"/>
      <c r="W294" s="19"/>
      <c r="X294" s="19"/>
      <c r="Y294" s="19"/>
      <c r="Z294" s="19"/>
      <c r="AA294" s="29">
        <v>288</v>
      </c>
      <c r="AB294" s="29">
        <v>36.447000000000003</v>
      </c>
      <c r="AC294" s="29">
        <v>1.454E-5</v>
      </c>
      <c r="AD294" s="30">
        <v>8</v>
      </c>
      <c r="AH294">
        <v>288</v>
      </c>
      <c r="AI294" t="str">
        <f t="shared" si="58"/>
        <v>Neg</v>
      </c>
      <c r="AJ294" s="19"/>
      <c r="AL294" s="18"/>
      <c r="AM294" s="19"/>
      <c r="AN294" s="19"/>
      <c r="AO294" s="19"/>
      <c r="AP294" s="19" t="s">
        <v>426</v>
      </c>
      <c r="AQ294" s="19"/>
      <c r="AR294" s="19" t="s">
        <v>470</v>
      </c>
      <c r="AS294" s="19" t="s">
        <v>470</v>
      </c>
      <c r="AT294" s="19" t="s">
        <v>470</v>
      </c>
      <c r="AU294" s="19" t="s">
        <v>470</v>
      </c>
      <c r="AV294" s="19" t="s">
        <v>470</v>
      </c>
      <c r="AW294" s="20">
        <v>0</v>
      </c>
      <c r="AX294" s="19"/>
      <c r="AY294" s="19"/>
      <c r="AZ294">
        <v>288</v>
      </c>
      <c r="BA294" t="str">
        <f t="shared" si="59"/>
        <v>Neg</v>
      </c>
      <c r="BB294" s="19"/>
      <c r="BD294" s="18"/>
      <c r="BE294" s="19"/>
      <c r="BF294" s="35"/>
      <c r="BG294" s="19"/>
      <c r="BH294" s="19" t="s">
        <v>750</v>
      </c>
      <c r="BI294" s="19"/>
      <c r="BJ294" s="19" t="s">
        <v>470</v>
      </c>
      <c r="BK294" s="19" t="s">
        <v>470</v>
      </c>
      <c r="BL294" s="19" t="s">
        <v>470</v>
      </c>
      <c r="BM294" s="19" t="s">
        <v>470</v>
      </c>
      <c r="BN294" s="19" t="s">
        <v>470</v>
      </c>
      <c r="BO294" s="20">
        <v>0</v>
      </c>
      <c r="BP294" s="19"/>
      <c r="BQ294" s="19"/>
      <c r="BR294">
        <v>288</v>
      </c>
      <c r="BS294" t="str">
        <f t="shared" si="60"/>
        <v>Neg</v>
      </c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>
        <v>288</v>
      </c>
      <c r="CK294" t="str">
        <f t="shared" si="61"/>
        <v>Neg</v>
      </c>
      <c r="CL294" s="19"/>
      <c r="CY294" s="19"/>
    </row>
    <row r="295" spans="2:103">
      <c r="B295">
        <v>289</v>
      </c>
      <c r="C295" s="11" t="str">
        <f t="shared" si="52"/>
        <v>Yes</v>
      </c>
      <c r="D295" s="11" t="str">
        <f t="shared" si="53"/>
        <v>Yes</v>
      </c>
      <c r="E295" s="13" t="str">
        <f t="shared" si="54"/>
        <v>Yes</v>
      </c>
      <c r="F295" s="41">
        <f t="shared" si="55"/>
        <v>5.6860000000000005E-7</v>
      </c>
      <c r="G295" s="38" t="s">
        <v>950</v>
      </c>
      <c r="H295" s="38" t="str">
        <f t="shared" si="56"/>
        <v>No</v>
      </c>
      <c r="I295" s="38" t="str">
        <f t="shared" si="57"/>
        <v>No</v>
      </c>
      <c r="K295" s="39"/>
      <c r="L295" s="19"/>
      <c r="N295" s="18">
        <v>289</v>
      </c>
      <c r="O295" s="33">
        <v>289</v>
      </c>
      <c r="P295" s="33">
        <v>13.898999999999999</v>
      </c>
      <c r="Q295" s="33">
        <v>7.6239999999999997E-3</v>
      </c>
      <c r="R295" s="33">
        <v>4</v>
      </c>
      <c r="S295" s="32">
        <v>289</v>
      </c>
      <c r="T295" s="32">
        <v>34.572000000000003</v>
      </c>
      <c r="U295" s="32">
        <v>5.6860000000000005E-7</v>
      </c>
      <c r="V295" s="32">
        <v>4</v>
      </c>
      <c r="W295" s="19"/>
      <c r="X295" s="19"/>
      <c r="Y295" s="19"/>
      <c r="Z295" s="19"/>
      <c r="AA295" s="29">
        <v>289</v>
      </c>
      <c r="AB295" s="29">
        <v>36.372999999999998</v>
      </c>
      <c r="AC295" s="29">
        <v>2.3329999999999999E-6</v>
      </c>
      <c r="AD295" s="30">
        <v>6</v>
      </c>
      <c r="AH295">
        <v>289</v>
      </c>
      <c r="AI295" t="str">
        <f t="shared" si="58"/>
        <v>Neg</v>
      </c>
      <c r="AJ295" s="19"/>
      <c r="AL295" s="18">
        <v>435</v>
      </c>
      <c r="AM295" s="19">
        <v>42.941000000000003</v>
      </c>
      <c r="AN295" s="19">
        <v>5.6410000000000002E-11</v>
      </c>
      <c r="AO295" s="19">
        <v>1</v>
      </c>
      <c r="AP295" s="19" t="s">
        <v>427</v>
      </c>
      <c r="AQ295" s="19" t="s">
        <v>11</v>
      </c>
      <c r="AR295" s="19" t="s">
        <v>470</v>
      </c>
      <c r="AS295" s="19" t="b">
        <v>0</v>
      </c>
      <c r="AT295" s="19" t="b">
        <v>0</v>
      </c>
      <c r="AU295" s="19" t="b">
        <v>1</v>
      </c>
      <c r="AV295" s="19" t="b">
        <v>0</v>
      </c>
      <c r="AW295" s="20">
        <v>1</v>
      </c>
      <c r="AX295" s="19"/>
      <c r="AY295" s="19"/>
      <c r="AZ295">
        <v>289</v>
      </c>
      <c r="BA295" t="str">
        <f t="shared" si="59"/>
        <v>Neg</v>
      </c>
      <c r="BB295" s="19"/>
      <c r="BD295" s="18">
        <v>477</v>
      </c>
      <c r="BE295" s="19">
        <v>14.077</v>
      </c>
      <c r="BF295" s="19">
        <v>7.0520000000000001E-3</v>
      </c>
      <c r="BG295" s="19">
        <v>4</v>
      </c>
      <c r="BH295" s="19" t="s">
        <v>751</v>
      </c>
      <c r="BI295" s="19" t="s">
        <v>11</v>
      </c>
      <c r="BJ295" s="19" t="s">
        <v>470</v>
      </c>
      <c r="BK295" s="19" t="b">
        <v>0</v>
      </c>
      <c r="BL295" s="19" t="b">
        <v>0</v>
      </c>
      <c r="BM295" s="19" t="b">
        <v>1</v>
      </c>
      <c r="BN295" s="19" t="b">
        <v>1</v>
      </c>
      <c r="BO295" s="20">
        <v>2</v>
      </c>
      <c r="BP295" s="19"/>
      <c r="BQ295" s="19"/>
      <c r="BR295">
        <v>289</v>
      </c>
      <c r="BS295" t="str">
        <f t="shared" si="60"/>
        <v>Neg</v>
      </c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>
        <v>289</v>
      </c>
      <c r="CK295" t="str">
        <f t="shared" si="61"/>
        <v>Neg</v>
      </c>
      <c r="CL295" s="19"/>
      <c r="CY295" s="19"/>
    </row>
    <row r="296" spans="2:103">
      <c r="B296">
        <v>290</v>
      </c>
      <c r="C296" s="11" t="str">
        <f t="shared" si="52"/>
        <v>Yes</v>
      </c>
      <c r="D296" s="11" t="str">
        <f t="shared" si="53"/>
        <v>Yes</v>
      </c>
      <c r="E296" s="13" t="str">
        <f t="shared" si="54"/>
        <v>No</v>
      </c>
      <c r="F296" s="41">
        <f t="shared" si="55"/>
        <v>3.0870000000000002E-2</v>
      </c>
      <c r="G296" s="38" t="s">
        <v>950</v>
      </c>
      <c r="H296" s="38" t="str">
        <f t="shared" si="56"/>
        <v>No</v>
      </c>
      <c r="I296" s="38" t="str">
        <f t="shared" si="57"/>
        <v>No</v>
      </c>
      <c r="K296" s="39"/>
      <c r="L296" s="19"/>
      <c r="N296" s="18">
        <v>290</v>
      </c>
      <c r="O296" s="33">
        <v>290</v>
      </c>
      <c r="P296" s="33">
        <v>6.9560000000000004</v>
      </c>
      <c r="Q296" s="33">
        <v>3.0870000000000002E-2</v>
      </c>
      <c r="R296" s="33">
        <v>2</v>
      </c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20"/>
      <c r="AH296">
        <v>290</v>
      </c>
      <c r="AI296" t="str">
        <f t="shared" si="58"/>
        <v>Neg</v>
      </c>
      <c r="AJ296" s="19"/>
      <c r="AL296" s="18"/>
      <c r="AM296" s="19"/>
      <c r="AN296" s="19"/>
      <c r="AO296" s="19"/>
      <c r="AP296" s="19" t="s">
        <v>428</v>
      </c>
      <c r="AQ296" s="19"/>
      <c r="AR296" s="19" t="s">
        <v>470</v>
      </c>
      <c r="AS296" s="19" t="s">
        <v>470</v>
      </c>
      <c r="AT296" s="19" t="s">
        <v>470</v>
      </c>
      <c r="AU296" s="19" t="s">
        <v>470</v>
      </c>
      <c r="AV296" s="19" t="s">
        <v>470</v>
      </c>
      <c r="AW296" s="20">
        <v>0</v>
      </c>
      <c r="AX296" s="19"/>
      <c r="AY296" s="19"/>
      <c r="AZ296">
        <v>290</v>
      </c>
      <c r="BA296" t="str">
        <f t="shared" si="59"/>
        <v>Neg</v>
      </c>
      <c r="BB296" s="19"/>
      <c r="BD296" s="18"/>
      <c r="BE296" s="19"/>
      <c r="BF296" s="19"/>
      <c r="BG296" s="19"/>
      <c r="BH296" s="19" t="s">
        <v>752</v>
      </c>
      <c r="BI296" s="19"/>
      <c r="BJ296" s="19" t="s">
        <v>470</v>
      </c>
      <c r="BK296" s="19" t="s">
        <v>470</v>
      </c>
      <c r="BL296" s="19" t="s">
        <v>470</v>
      </c>
      <c r="BM296" s="19" t="s">
        <v>470</v>
      </c>
      <c r="BN296" s="19" t="s">
        <v>470</v>
      </c>
      <c r="BO296" s="20">
        <v>0</v>
      </c>
      <c r="BP296" s="19"/>
      <c r="BQ296" s="19"/>
      <c r="BR296">
        <v>290</v>
      </c>
      <c r="BS296" t="str">
        <f t="shared" si="60"/>
        <v>Neg</v>
      </c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>
        <v>290</v>
      </c>
      <c r="CK296" t="str">
        <f t="shared" si="61"/>
        <v>Neg</v>
      </c>
      <c r="CL296" s="19"/>
      <c r="CY296" s="19"/>
    </row>
    <row r="297" spans="2:103">
      <c r="B297">
        <v>291</v>
      </c>
      <c r="C297" s="11" t="str">
        <f t="shared" si="52"/>
        <v>Yes</v>
      </c>
      <c r="D297" s="11" t="str">
        <f t="shared" si="53"/>
        <v>Yes</v>
      </c>
      <c r="E297" s="13" t="str">
        <f t="shared" si="54"/>
        <v>Yes</v>
      </c>
      <c r="F297" s="41">
        <f t="shared" si="55"/>
        <v>1.747E-8</v>
      </c>
      <c r="G297" s="38" t="s">
        <v>950</v>
      </c>
      <c r="H297" s="38" t="str">
        <f t="shared" si="56"/>
        <v>No</v>
      </c>
      <c r="I297" s="38" t="str">
        <f t="shared" si="57"/>
        <v>No</v>
      </c>
      <c r="K297" s="39"/>
      <c r="L297" s="19"/>
      <c r="N297" s="18">
        <v>291</v>
      </c>
      <c r="O297" s="33">
        <v>291</v>
      </c>
      <c r="P297" s="33">
        <v>33.466999999999999</v>
      </c>
      <c r="Q297" s="33">
        <v>2.5670000000000002E-7</v>
      </c>
      <c r="R297" s="33">
        <v>3</v>
      </c>
      <c r="S297" s="32">
        <v>291</v>
      </c>
      <c r="T297" s="32">
        <v>38.985999999999997</v>
      </c>
      <c r="U297" s="32">
        <v>1.747E-8</v>
      </c>
      <c r="V297" s="32">
        <v>3</v>
      </c>
      <c r="W297" s="19"/>
      <c r="X297" s="19"/>
      <c r="Y297" s="19"/>
      <c r="Z297" s="19"/>
      <c r="AA297" s="19"/>
      <c r="AB297" s="19"/>
      <c r="AC297" s="19"/>
      <c r="AD297" s="20"/>
      <c r="AH297">
        <v>291</v>
      </c>
      <c r="AI297" t="str">
        <f t="shared" si="58"/>
        <v>Neg</v>
      </c>
      <c r="AJ297" s="19"/>
      <c r="AL297" s="18">
        <v>444</v>
      </c>
      <c r="AM297" s="19">
        <v>51.183999999999997</v>
      </c>
      <c r="AN297" s="19">
        <v>8.4099999999999995E-13</v>
      </c>
      <c r="AO297" s="19">
        <v>1</v>
      </c>
      <c r="AP297" s="19" t="s">
        <v>429</v>
      </c>
      <c r="AQ297" s="19" t="s">
        <v>11</v>
      </c>
      <c r="AR297" s="19" t="s">
        <v>470</v>
      </c>
      <c r="AS297" s="19" t="s">
        <v>470</v>
      </c>
      <c r="AT297" s="19" t="s">
        <v>470</v>
      </c>
      <c r="AU297" s="19" t="s">
        <v>470</v>
      </c>
      <c r="AV297" s="19" t="s">
        <v>470</v>
      </c>
      <c r="AW297" s="20">
        <v>0</v>
      </c>
      <c r="AX297" s="19"/>
      <c r="AY297" s="19"/>
      <c r="AZ297">
        <v>291</v>
      </c>
      <c r="BA297" t="str">
        <f t="shared" si="59"/>
        <v>Neg</v>
      </c>
      <c r="BB297" s="19"/>
      <c r="BD297" s="18">
        <v>491</v>
      </c>
      <c r="BE297" s="19">
        <v>53.253</v>
      </c>
      <c r="BF297" s="35">
        <v>3.3050000000000001E-9</v>
      </c>
      <c r="BG297" s="19">
        <v>7</v>
      </c>
      <c r="BH297" s="19" t="s">
        <v>753</v>
      </c>
      <c r="BI297" s="19" t="s">
        <v>11</v>
      </c>
      <c r="BJ297" s="19" t="s">
        <v>470</v>
      </c>
      <c r="BK297" s="19" t="b">
        <v>0</v>
      </c>
      <c r="BL297" s="19" t="b">
        <v>0</v>
      </c>
      <c r="BM297" s="19" t="b">
        <v>1</v>
      </c>
      <c r="BN297" s="19" t="b">
        <v>1</v>
      </c>
      <c r="BO297" s="20">
        <v>2</v>
      </c>
      <c r="BP297" s="19"/>
      <c r="BQ297" s="19"/>
      <c r="BR297">
        <v>291</v>
      </c>
      <c r="BS297" t="str">
        <f t="shared" si="60"/>
        <v>Neg</v>
      </c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>
        <v>291</v>
      </c>
      <c r="CK297" t="str">
        <f t="shared" si="61"/>
        <v>Neg</v>
      </c>
      <c r="CL297" s="19"/>
      <c r="CY297" s="19"/>
    </row>
    <row r="298" spans="2:103">
      <c r="B298">
        <v>292</v>
      </c>
      <c r="C298" s="11" t="str">
        <f t="shared" si="52"/>
        <v>No</v>
      </c>
      <c r="D298" s="11" t="str">
        <f t="shared" si="53"/>
        <v>No</v>
      </c>
      <c r="E298" s="13" t="str">
        <f t="shared" si="54"/>
        <v>No</v>
      </c>
      <c r="F298" s="41" t="str">
        <f t="shared" si="55"/>
        <v/>
      </c>
      <c r="G298" s="38"/>
      <c r="H298" s="38" t="str">
        <f t="shared" si="56"/>
        <v>No</v>
      </c>
      <c r="I298" s="38" t="str">
        <f t="shared" si="57"/>
        <v>No</v>
      </c>
      <c r="K298" s="39"/>
      <c r="L298" s="19"/>
      <c r="N298" s="18">
        <v>292</v>
      </c>
      <c r="O298" s="27"/>
      <c r="P298" s="27"/>
      <c r="Q298" s="27"/>
      <c r="R298" s="27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20"/>
      <c r="AH298">
        <v>292</v>
      </c>
      <c r="AI298" t="str">
        <f t="shared" si="58"/>
        <v>Neg</v>
      </c>
      <c r="AJ298" s="19"/>
      <c r="AL298" s="18"/>
      <c r="AM298" s="19"/>
      <c r="AN298" s="19"/>
      <c r="AO298" s="19"/>
      <c r="AP298" s="19" t="s">
        <v>279</v>
      </c>
      <c r="AQ298" s="19"/>
      <c r="AR298" s="19" t="s">
        <v>470</v>
      </c>
      <c r="AS298" s="19" t="s">
        <v>470</v>
      </c>
      <c r="AT298" s="19" t="s">
        <v>470</v>
      </c>
      <c r="AU298" s="19" t="s">
        <v>470</v>
      </c>
      <c r="AV298" s="19" t="s">
        <v>470</v>
      </c>
      <c r="AW298" s="20">
        <v>0</v>
      </c>
      <c r="AX298" s="19"/>
      <c r="AY298" s="19"/>
      <c r="AZ298">
        <v>292</v>
      </c>
      <c r="BA298" t="str">
        <f t="shared" si="59"/>
        <v>Neg</v>
      </c>
      <c r="BB298" s="19"/>
      <c r="BD298" s="18"/>
      <c r="BE298" s="19"/>
      <c r="BF298" s="35"/>
      <c r="BG298" s="19"/>
      <c r="BH298" s="19" t="s">
        <v>754</v>
      </c>
      <c r="BI298" s="19"/>
      <c r="BJ298" s="19" t="s">
        <v>470</v>
      </c>
      <c r="BK298" s="19" t="s">
        <v>470</v>
      </c>
      <c r="BL298" s="19" t="s">
        <v>470</v>
      </c>
      <c r="BM298" s="19" t="s">
        <v>470</v>
      </c>
      <c r="BN298" s="19" t="s">
        <v>470</v>
      </c>
      <c r="BO298" s="20">
        <v>0</v>
      </c>
      <c r="BP298" s="19"/>
      <c r="BQ298" s="19"/>
      <c r="BR298">
        <v>292</v>
      </c>
      <c r="BS298" t="str">
        <f t="shared" si="60"/>
        <v>Neg</v>
      </c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>
        <v>292</v>
      </c>
      <c r="CK298" t="str">
        <f t="shared" si="61"/>
        <v>Neg</v>
      </c>
      <c r="CL298" s="19"/>
      <c r="CY298" s="19"/>
    </row>
    <row r="299" spans="2:103">
      <c r="B299">
        <v>293</v>
      </c>
      <c r="C299" s="11" t="str">
        <f t="shared" si="52"/>
        <v>No</v>
      </c>
      <c r="D299" s="11" t="str">
        <f t="shared" si="53"/>
        <v>Yes</v>
      </c>
      <c r="E299" s="13" t="str">
        <f t="shared" si="54"/>
        <v>Yes</v>
      </c>
      <c r="F299" s="41">
        <f t="shared" si="55"/>
        <v>2.5779999999999999E-7</v>
      </c>
      <c r="G299" s="38"/>
      <c r="H299" s="38" t="str">
        <f t="shared" si="56"/>
        <v>No</v>
      </c>
      <c r="I299" s="38" t="str">
        <f t="shared" si="57"/>
        <v>No</v>
      </c>
      <c r="K299" s="39"/>
      <c r="L299" s="19"/>
      <c r="N299" s="18">
        <v>293</v>
      </c>
      <c r="O299" s="27"/>
      <c r="P299" s="27"/>
      <c r="Q299" s="27"/>
      <c r="R299" s="27"/>
      <c r="S299" s="19"/>
      <c r="T299" s="19"/>
      <c r="U299" s="19"/>
      <c r="V299" s="19"/>
      <c r="W299" s="19"/>
      <c r="X299" s="19"/>
      <c r="Y299" s="19"/>
      <c r="Z299" s="19"/>
      <c r="AA299" s="29">
        <v>293</v>
      </c>
      <c r="AB299" s="29">
        <v>33.457999999999998</v>
      </c>
      <c r="AC299" s="29">
        <v>2.5779999999999999E-7</v>
      </c>
      <c r="AD299" s="30">
        <v>3</v>
      </c>
      <c r="AH299">
        <v>293</v>
      </c>
      <c r="AI299" t="str">
        <f t="shared" si="58"/>
        <v>Neg</v>
      </c>
      <c r="AJ299" s="19"/>
      <c r="AL299" s="18">
        <v>454</v>
      </c>
      <c r="AM299" s="19">
        <v>59.271000000000001</v>
      </c>
      <c r="AN299" s="19">
        <v>1.374E-14</v>
      </c>
      <c r="AO299" s="19">
        <v>1</v>
      </c>
      <c r="AP299" s="19" t="s">
        <v>430</v>
      </c>
      <c r="AQ299" s="19" t="s">
        <v>11</v>
      </c>
      <c r="AR299" s="19" t="s">
        <v>470</v>
      </c>
      <c r="AS299" s="19" t="b">
        <v>0</v>
      </c>
      <c r="AT299" s="19" t="b">
        <v>0</v>
      </c>
      <c r="AU299" s="19" t="b">
        <v>1</v>
      </c>
      <c r="AV299" s="19" t="b">
        <v>1</v>
      </c>
      <c r="AW299" s="20">
        <v>2</v>
      </c>
      <c r="AX299" s="19"/>
      <c r="AY299" s="19"/>
      <c r="AZ299">
        <v>293</v>
      </c>
      <c r="BA299" t="str">
        <f t="shared" si="59"/>
        <v>Neg</v>
      </c>
      <c r="BB299" s="19"/>
      <c r="BD299" s="18">
        <v>497</v>
      </c>
      <c r="BE299" s="19">
        <v>3.984</v>
      </c>
      <c r="BF299" s="19">
        <v>4.5940000000000002E-2</v>
      </c>
      <c r="BG299" s="19">
        <v>1</v>
      </c>
      <c r="BH299" s="19" t="s">
        <v>755</v>
      </c>
      <c r="BI299" s="19" t="s">
        <v>11</v>
      </c>
      <c r="BJ299" s="19" t="s">
        <v>470</v>
      </c>
      <c r="BK299" s="19" t="b">
        <v>0</v>
      </c>
      <c r="BL299" s="19" t="b">
        <v>0</v>
      </c>
      <c r="BM299" s="19" t="b">
        <v>1</v>
      </c>
      <c r="BN299" s="19" t="b">
        <v>1</v>
      </c>
      <c r="BO299" s="20">
        <v>2</v>
      </c>
      <c r="BP299" s="19"/>
      <c r="BQ299" s="19"/>
      <c r="BR299">
        <v>293</v>
      </c>
      <c r="BS299" t="str">
        <f t="shared" si="60"/>
        <v>Neg</v>
      </c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>
        <v>293</v>
      </c>
      <c r="CK299" t="str">
        <f t="shared" si="61"/>
        <v>Neg</v>
      </c>
      <c r="CL299" s="19"/>
      <c r="CY299" s="19"/>
    </row>
    <row r="300" spans="2:103">
      <c r="B300">
        <v>294</v>
      </c>
      <c r="C300" s="11" t="str">
        <f t="shared" si="52"/>
        <v>No</v>
      </c>
      <c r="D300" s="11" t="str">
        <f t="shared" si="53"/>
        <v>No</v>
      </c>
      <c r="E300" s="13" t="str">
        <f t="shared" si="54"/>
        <v>No</v>
      </c>
      <c r="F300" s="41" t="str">
        <f t="shared" si="55"/>
        <v/>
      </c>
      <c r="G300" s="38"/>
      <c r="H300" s="38" t="str">
        <f t="shared" si="56"/>
        <v>No</v>
      </c>
      <c r="I300" s="38" t="str">
        <f t="shared" si="57"/>
        <v>No</v>
      </c>
      <c r="K300" s="39"/>
      <c r="L300" s="19"/>
      <c r="N300" s="18">
        <v>294</v>
      </c>
      <c r="O300" s="27"/>
      <c r="P300" s="27"/>
      <c r="Q300" s="27"/>
      <c r="R300" s="27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20"/>
      <c r="AH300">
        <v>294</v>
      </c>
      <c r="AI300" t="str">
        <f t="shared" si="58"/>
        <v>Neg</v>
      </c>
      <c r="AJ300" s="19"/>
      <c r="AL300" s="18"/>
      <c r="AM300" s="19"/>
      <c r="AN300" s="19"/>
      <c r="AO300" s="19"/>
      <c r="AP300" s="19" t="s">
        <v>431</v>
      </c>
      <c r="AQ300" s="19"/>
      <c r="AR300" s="19" t="s">
        <v>470</v>
      </c>
      <c r="AS300" s="19" t="s">
        <v>470</v>
      </c>
      <c r="AT300" s="19" t="s">
        <v>470</v>
      </c>
      <c r="AU300" s="19" t="s">
        <v>470</v>
      </c>
      <c r="AV300" s="19" t="s">
        <v>470</v>
      </c>
      <c r="AW300" s="20">
        <v>0</v>
      </c>
      <c r="AX300" s="19"/>
      <c r="AY300" s="19"/>
      <c r="AZ300">
        <v>294</v>
      </c>
      <c r="BA300" t="str">
        <f t="shared" si="59"/>
        <v>Neg</v>
      </c>
      <c r="BB300" s="19"/>
      <c r="BD300" s="18"/>
      <c r="BE300" s="19"/>
      <c r="BF300" s="19"/>
      <c r="BG300" s="19"/>
      <c r="BH300" s="19" t="s">
        <v>742</v>
      </c>
      <c r="BI300" s="19"/>
      <c r="BJ300" s="19" t="s">
        <v>470</v>
      </c>
      <c r="BK300" s="19" t="s">
        <v>470</v>
      </c>
      <c r="BL300" s="19" t="s">
        <v>470</v>
      </c>
      <c r="BM300" s="19" t="s">
        <v>470</v>
      </c>
      <c r="BN300" s="19" t="s">
        <v>470</v>
      </c>
      <c r="BO300" s="20">
        <v>0</v>
      </c>
      <c r="BP300" s="19"/>
      <c r="BQ300" s="19"/>
      <c r="BR300">
        <v>294</v>
      </c>
      <c r="BS300" t="str">
        <f t="shared" si="60"/>
        <v>Neg</v>
      </c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19"/>
      <c r="CF300" s="19"/>
      <c r="CG300" s="19"/>
      <c r="CH300" s="19"/>
      <c r="CI300" s="19"/>
      <c r="CJ300">
        <v>294</v>
      </c>
      <c r="CK300" t="str">
        <f t="shared" si="61"/>
        <v>Neg</v>
      </c>
      <c r="CL300" s="19"/>
      <c r="CY300" s="19"/>
    </row>
    <row r="301" spans="2:103">
      <c r="B301">
        <v>295</v>
      </c>
      <c r="C301" s="11" t="str">
        <f t="shared" si="52"/>
        <v>No</v>
      </c>
      <c r="D301" s="11" t="str">
        <f t="shared" si="53"/>
        <v>Yes</v>
      </c>
      <c r="E301" s="13" t="str">
        <f t="shared" si="54"/>
        <v>Yes</v>
      </c>
      <c r="F301" s="41">
        <f t="shared" si="55"/>
        <v>1.431E-8</v>
      </c>
      <c r="G301" s="38"/>
      <c r="H301" s="38" t="str">
        <f t="shared" si="56"/>
        <v>No</v>
      </c>
      <c r="I301" s="38" t="str">
        <f t="shared" si="57"/>
        <v>No</v>
      </c>
      <c r="K301" s="39"/>
      <c r="L301" s="19"/>
      <c r="N301" s="18">
        <v>295</v>
      </c>
      <c r="O301" s="27"/>
      <c r="P301" s="27"/>
      <c r="Q301" s="27"/>
      <c r="R301" s="27"/>
      <c r="S301" s="19"/>
      <c r="T301" s="19"/>
      <c r="U301" s="19"/>
      <c r="V301" s="19"/>
      <c r="W301" s="19"/>
      <c r="X301" s="19"/>
      <c r="Y301" s="19"/>
      <c r="Z301" s="19"/>
      <c r="AA301" s="29">
        <v>295</v>
      </c>
      <c r="AB301" s="29">
        <v>42.322000000000003</v>
      </c>
      <c r="AC301" s="29">
        <v>1.431E-8</v>
      </c>
      <c r="AD301" s="30">
        <v>4</v>
      </c>
      <c r="AH301">
        <v>295</v>
      </c>
      <c r="AI301" t="str">
        <f t="shared" si="58"/>
        <v>Neg</v>
      </c>
      <c r="AJ301" s="19"/>
      <c r="AL301" s="18">
        <v>457</v>
      </c>
      <c r="AM301" s="19">
        <v>58.323</v>
      </c>
      <c r="AN301" s="19">
        <v>2.2239999999999999E-14</v>
      </c>
      <c r="AO301" s="19">
        <v>1</v>
      </c>
      <c r="AP301" s="19" t="s">
        <v>432</v>
      </c>
      <c r="AQ301" s="19" t="s">
        <v>11</v>
      </c>
      <c r="AR301" s="19" t="s">
        <v>470</v>
      </c>
      <c r="AS301" s="19" t="b">
        <v>0</v>
      </c>
      <c r="AT301" s="19" t="b">
        <v>0</v>
      </c>
      <c r="AU301" s="19" t="b">
        <v>0</v>
      </c>
      <c r="AV301" s="19" t="b">
        <v>0</v>
      </c>
      <c r="AW301" s="20">
        <v>0</v>
      </c>
      <c r="AX301" s="19"/>
      <c r="AY301" s="19"/>
      <c r="AZ301">
        <v>295</v>
      </c>
      <c r="BA301" t="str">
        <f t="shared" si="59"/>
        <v>Neg</v>
      </c>
      <c r="BB301" s="19"/>
      <c r="BD301" s="18">
        <v>502</v>
      </c>
      <c r="BE301" s="19">
        <v>34.814999999999998</v>
      </c>
      <c r="BF301" s="35">
        <v>2.754E-8</v>
      </c>
      <c r="BG301" s="19">
        <v>2</v>
      </c>
      <c r="BH301" s="19" t="s">
        <v>756</v>
      </c>
      <c r="BI301" s="19" t="s">
        <v>11</v>
      </c>
      <c r="BJ301" s="19" t="s">
        <v>470</v>
      </c>
      <c r="BK301" s="19" t="b">
        <v>0</v>
      </c>
      <c r="BL301" s="19" t="b">
        <v>0</v>
      </c>
      <c r="BM301" s="19" t="b">
        <v>1</v>
      </c>
      <c r="BN301" s="19" t="b">
        <v>1</v>
      </c>
      <c r="BO301" s="20">
        <v>2</v>
      </c>
      <c r="BP301" s="19"/>
      <c r="BQ301" s="19"/>
      <c r="BR301">
        <v>295</v>
      </c>
      <c r="BS301" t="str">
        <f t="shared" si="60"/>
        <v>Neg</v>
      </c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19"/>
      <c r="CF301" s="19"/>
      <c r="CG301" s="19"/>
      <c r="CH301" s="19"/>
      <c r="CI301" s="19"/>
      <c r="CJ301">
        <v>295</v>
      </c>
      <c r="CK301" t="str">
        <f t="shared" si="61"/>
        <v>Neg</v>
      </c>
      <c r="CL301" s="19"/>
      <c r="CY301" s="19"/>
    </row>
    <row r="302" spans="2:103">
      <c r="B302">
        <v>296</v>
      </c>
      <c r="C302" s="11" t="str">
        <f t="shared" si="52"/>
        <v>No</v>
      </c>
      <c r="D302" s="11" t="str">
        <f t="shared" si="53"/>
        <v>No</v>
      </c>
      <c r="E302" s="13" t="str">
        <f t="shared" si="54"/>
        <v>No</v>
      </c>
      <c r="F302" s="41" t="str">
        <f t="shared" si="55"/>
        <v/>
      </c>
      <c r="G302" s="38"/>
      <c r="H302" s="38" t="str">
        <f t="shared" si="56"/>
        <v>No</v>
      </c>
      <c r="I302" s="38" t="str">
        <f t="shared" si="57"/>
        <v>No</v>
      </c>
      <c r="K302" s="39"/>
      <c r="L302" s="19"/>
      <c r="N302" s="18">
        <v>296</v>
      </c>
      <c r="O302" s="27"/>
      <c r="P302" s="27"/>
      <c r="Q302" s="27"/>
      <c r="R302" s="27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20"/>
      <c r="AH302">
        <v>296</v>
      </c>
      <c r="AI302" t="str">
        <f t="shared" si="58"/>
        <v>Neg</v>
      </c>
      <c r="AJ302" s="19"/>
      <c r="AL302" s="18"/>
      <c r="AM302" s="19"/>
      <c r="AN302" s="19"/>
      <c r="AO302" s="19"/>
      <c r="AP302" s="19" t="s">
        <v>255</v>
      </c>
      <c r="AQ302" s="19"/>
      <c r="AR302" s="19" t="s">
        <v>470</v>
      </c>
      <c r="AS302" s="19" t="s">
        <v>470</v>
      </c>
      <c r="AT302" s="19" t="s">
        <v>470</v>
      </c>
      <c r="AU302" s="19" t="s">
        <v>470</v>
      </c>
      <c r="AV302" s="19" t="s">
        <v>470</v>
      </c>
      <c r="AW302" s="20">
        <v>0</v>
      </c>
      <c r="AX302" s="19"/>
      <c r="AY302" s="19"/>
      <c r="AZ302">
        <v>296</v>
      </c>
      <c r="BA302" t="str">
        <f t="shared" si="59"/>
        <v>Neg</v>
      </c>
      <c r="BB302" s="19"/>
      <c r="BD302" s="18"/>
      <c r="BE302" s="19"/>
      <c r="BF302" s="35"/>
      <c r="BG302" s="19"/>
      <c r="BH302" s="19" t="s">
        <v>614</v>
      </c>
      <c r="BI302" s="19"/>
      <c r="BJ302" s="19" t="s">
        <v>470</v>
      </c>
      <c r="BK302" s="19" t="s">
        <v>470</v>
      </c>
      <c r="BL302" s="19" t="s">
        <v>470</v>
      </c>
      <c r="BM302" s="19" t="s">
        <v>470</v>
      </c>
      <c r="BN302" s="19" t="s">
        <v>470</v>
      </c>
      <c r="BO302" s="20">
        <v>0</v>
      </c>
      <c r="BP302" s="19"/>
      <c r="BQ302" s="19"/>
      <c r="BR302">
        <v>296</v>
      </c>
      <c r="BS302" t="str">
        <f t="shared" si="60"/>
        <v>Neg</v>
      </c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19"/>
      <c r="CF302" s="19"/>
      <c r="CG302" s="19"/>
      <c r="CH302" s="19"/>
      <c r="CI302" s="19"/>
      <c r="CJ302">
        <v>296</v>
      </c>
      <c r="CK302" t="str">
        <f t="shared" si="61"/>
        <v>Neg</v>
      </c>
      <c r="CL302" s="19"/>
      <c r="CY302" s="19"/>
    </row>
    <row r="303" spans="2:103">
      <c r="B303">
        <v>297</v>
      </c>
      <c r="C303" s="11" t="str">
        <f t="shared" si="52"/>
        <v>No</v>
      </c>
      <c r="D303" s="11" t="str">
        <f t="shared" si="53"/>
        <v>No</v>
      </c>
      <c r="E303" s="13" t="str">
        <f t="shared" si="54"/>
        <v>No</v>
      </c>
      <c r="F303" s="41" t="str">
        <f t="shared" si="55"/>
        <v/>
      </c>
      <c r="G303" s="38"/>
      <c r="H303" s="38" t="str">
        <f t="shared" si="56"/>
        <v>No</v>
      </c>
      <c r="I303" s="38" t="str">
        <f t="shared" si="57"/>
        <v>No</v>
      </c>
      <c r="K303" s="39"/>
      <c r="L303" s="19"/>
      <c r="N303" s="18">
        <v>297</v>
      </c>
      <c r="O303" s="27"/>
      <c r="P303" s="27"/>
      <c r="Q303" s="27"/>
      <c r="R303" s="27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20"/>
      <c r="AH303">
        <v>297</v>
      </c>
      <c r="AI303" t="str">
        <f t="shared" si="58"/>
        <v>Neg</v>
      </c>
      <c r="AJ303" s="19"/>
      <c r="AL303" s="18">
        <v>460</v>
      </c>
      <c r="AM303" s="19">
        <v>15.041</v>
      </c>
      <c r="AN303" s="19">
        <v>1.7819999999999999E-3</v>
      </c>
      <c r="AO303" s="19">
        <v>3</v>
      </c>
      <c r="AP303" s="19" t="s">
        <v>433</v>
      </c>
      <c r="AQ303" s="19" t="s">
        <v>11</v>
      </c>
      <c r="AR303" s="19" t="s">
        <v>470</v>
      </c>
      <c r="AS303" s="19" t="s">
        <v>470</v>
      </c>
      <c r="AT303" s="19" t="s">
        <v>470</v>
      </c>
      <c r="AU303" s="19" t="s">
        <v>470</v>
      </c>
      <c r="AV303" s="19" t="s">
        <v>470</v>
      </c>
      <c r="AW303" s="20">
        <v>0</v>
      </c>
      <c r="AX303" s="19"/>
      <c r="AY303" s="19"/>
      <c r="AZ303">
        <v>297</v>
      </c>
      <c r="BA303" t="str">
        <f t="shared" si="59"/>
        <v>Neg</v>
      </c>
      <c r="BB303" s="19"/>
      <c r="BD303" s="18">
        <v>508</v>
      </c>
      <c r="BE303" s="19">
        <v>9.26</v>
      </c>
      <c r="BF303" s="19">
        <v>2.6030000000000001E-2</v>
      </c>
      <c r="BG303" s="19">
        <v>3</v>
      </c>
      <c r="BH303" s="19" t="s">
        <v>757</v>
      </c>
      <c r="BI303" s="19" t="s">
        <v>11</v>
      </c>
      <c r="BJ303" s="19" t="s">
        <v>470</v>
      </c>
      <c r="BK303" s="19" t="s">
        <v>470</v>
      </c>
      <c r="BL303" s="19" t="b">
        <v>0</v>
      </c>
      <c r="BM303" s="19" t="s">
        <v>470</v>
      </c>
      <c r="BN303" s="19" t="b">
        <v>0</v>
      </c>
      <c r="BO303" s="20">
        <v>0</v>
      </c>
      <c r="BP303" s="19"/>
      <c r="BQ303" s="19"/>
      <c r="BR303">
        <v>297</v>
      </c>
      <c r="BS303" t="str">
        <f t="shared" si="60"/>
        <v>Neg</v>
      </c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19"/>
      <c r="CF303" s="19"/>
      <c r="CG303" s="19"/>
      <c r="CH303" s="19"/>
      <c r="CI303" s="19"/>
      <c r="CJ303">
        <v>297</v>
      </c>
      <c r="CK303" t="str">
        <f t="shared" si="61"/>
        <v>Neg</v>
      </c>
      <c r="CL303" s="19"/>
      <c r="CY303" s="19"/>
    </row>
    <row r="304" spans="2:103">
      <c r="B304">
        <v>298</v>
      </c>
      <c r="C304" s="11" t="str">
        <f t="shared" si="52"/>
        <v>No</v>
      </c>
      <c r="D304" s="11" t="str">
        <f t="shared" si="53"/>
        <v>No</v>
      </c>
      <c r="E304" s="13" t="str">
        <f t="shared" si="54"/>
        <v>No</v>
      </c>
      <c r="F304" s="41" t="str">
        <f t="shared" si="55"/>
        <v/>
      </c>
      <c r="G304" s="38"/>
      <c r="H304" s="38" t="str">
        <f t="shared" si="56"/>
        <v>No</v>
      </c>
      <c r="I304" s="38" t="str">
        <f t="shared" si="57"/>
        <v>No</v>
      </c>
      <c r="K304" s="39"/>
      <c r="L304" s="19"/>
      <c r="N304" s="18">
        <v>298</v>
      </c>
      <c r="O304" s="27"/>
      <c r="P304" s="27"/>
      <c r="Q304" s="27"/>
      <c r="R304" s="27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20"/>
      <c r="AH304">
        <v>298</v>
      </c>
      <c r="AI304" t="str">
        <f t="shared" si="58"/>
        <v>Neg</v>
      </c>
      <c r="AJ304" s="19"/>
      <c r="AL304" s="18"/>
      <c r="AM304" s="19"/>
      <c r="AN304" s="19"/>
      <c r="AO304" s="19"/>
      <c r="AP304" s="19" t="s">
        <v>290</v>
      </c>
      <c r="AQ304" s="19"/>
      <c r="AR304" s="19" t="s">
        <v>470</v>
      </c>
      <c r="AS304" s="19" t="s">
        <v>470</v>
      </c>
      <c r="AT304" s="19" t="s">
        <v>470</v>
      </c>
      <c r="AU304" s="19" t="s">
        <v>470</v>
      </c>
      <c r="AV304" s="19" t="s">
        <v>470</v>
      </c>
      <c r="AW304" s="20">
        <v>0</v>
      </c>
      <c r="AX304" s="19"/>
      <c r="AY304" s="19"/>
      <c r="AZ304">
        <v>298</v>
      </c>
      <c r="BA304" t="str">
        <f t="shared" si="59"/>
        <v>Neg</v>
      </c>
      <c r="BB304" s="19"/>
      <c r="BD304" s="18"/>
      <c r="BE304" s="19"/>
      <c r="BF304" s="19"/>
      <c r="BG304" s="19"/>
      <c r="BH304" s="19" t="s">
        <v>758</v>
      </c>
      <c r="BI304" s="19"/>
      <c r="BJ304" s="19" t="s">
        <v>470</v>
      </c>
      <c r="BK304" s="19" t="s">
        <v>470</v>
      </c>
      <c r="BL304" s="19" t="s">
        <v>470</v>
      </c>
      <c r="BM304" s="19" t="s">
        <v>470</v>
      </c>
      <c r="BN304" s="19" t="s">
        <v>470</v>
      </c>
      <c r="BO304" s="20">
        <v>0</v>
      </c>
      <c r="BP304" s="19"/>
      <c r="BQ304" s="19"/>
      <c r="BR304">
        <v>298</v>
      </c>
      <c r="BS304" t="str">
        <f t="shared" si="60"/>
        <v>Neg</v>
      </c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>
        <v>298</v>
      </c>
      <c r="CK304" t="str">
        <f t="shared" si="61"/>
        <v>Neg</v>
      </c>
      <c r="CL304" s="19"/>
      <c r="CY304" s="19"/>
    </row>
    <row r="305" spans="2:103">
      <c r="B305">
        <v>299</v>
      </c>
      <c r="C305" s="11" t="str">
        <f t="shared" si="52"/>
        <v>Yes</v>
      </c>
      <c r="D305" s="11" t="str">
        <f t="shared" si="53"/>
        <v>Yes</v>
      </c>
      <c r="E305" s="13" t="str">
        <f t="shared" si="54"/>
        <v>Yes</v>
      </c>
      <c r="F305" s="41">
        <f t="shared" si="55"/>
        <v>1.679E-8</v>
      </c>
      <c r="G305" s="38" t="s">
        <v>3</v>
      </c>
      <c r="H305" s="38" t="str">
        <f t="shared" si="56"/>
        <v>Yes</v>
      </c>
      <c r="I305" s="38" t="str">
        <f t="shared" si="57"/>
        <v>Yes</v>
      </c>
      <c r="K305" s="39"/>
      <c r="L305" s="19"/>
      <c r="N305" s="18">
        <v>299</v>
      </c>
      <c r="O305" s="33">
        <v>299</v>
      </c>
      <c r="P305" s="33">
        <v>35.805999999999997</v>
      </c>
      <c r="Q305" s="33">
        <v>1.679E-8</v>
      </c>
      <c r="R305" s="33">
        <v>2</v>
      </c>
      <c r="S305" s="32">
        <v>299</v>
      </c>
      <c r="T305" s="32">
        <v>15.57</v>
      </c>
      <c r="U305" s="32">
        <v>1.389E-3</v>
      </c>
      <c r="V305" s="32">
        <v>3</v>
      </c>
      <c r="W305" s="19"/>
      <c r="X305" s="19"/>
      <c r="Y305" s="19"/>
      <c r="Z305" s="19"/>
      <c r="AA305" s="29">
        <v>299</v>
      </c>
      <c r="AB305" s="29">
        <v>15.34</v>
      </c>
      <c r="AC305" s="29">
        <v>9.0039999999999999E-3</v>
      </c>
      <c r="AD305" s="30">
        <v>5</v>
      </c>
      <c r="AH305">
        <v>299</v>
      </c>
      <c r="AI305" t="str">
        <f t="shared" si="58"/>
        <v>Neg</v>
      </c>
      <c r="AJ305" s="19"/>
      <c r="AL305" s="18">
        <v>461</v>
      </c>
      <c r="AM305" s="19">
        <v>10.16</v>
      </c>
      <c r="AN305" s="19">
        <v>6.2189999999999997E-3</v>
      </c>
      <c r="AO305" s="19">
        <v>2</v>
      </c>
      <c r="AP305" s="19" t="s">
        <v>434</v>
      </c>
      <c r="AQ305" s="19" t="s">
        <v>11</v>
      </c>
      <c r="AR305" s="19" t="s">
        <v>470</v>
      </c>
      <c r="AS305" s="19" t="b">
        <v>0</v>
      </c>
      <c r="AT305" s="19" t="b">
        <v>0</v>
      </c>
      <c r="AU305" s="19" t="b">
        <v>1</v>
      </c>
      <c r="AV305" s="19" t="b">
        <v>1</v>
      </c>
      <c r="AW305" s="20">
        <v>2</v>
      </c>
      <c r="AX305" s="19"/>
      <c r="AY305" s="19"/>
      <c r="AZ305">
        <v>299</v>
      </c>
      <c r="BA305" t="str">
        <f t="shared" si="59"/>
        <v>Neg</v>
      </c>
      <c r="BB305" s="19"/>
      <c r="BD305" s="18">
        <v>510</v>
      </c>
      <c r="BE305" s="19">
        <v>34.848999999999997</v>
      </c>
      <c r="BF305" s="35">
        <v>2.7080000000000002E-8</v>
      </c>
      <c r="BG305" s="19">
        <v>2</v>
      </c>
      <c r="BH305" s="19" t="s">
        <v>759</v>
      </c>
      <c r="BI305" s="19" t="s">
        <v>11</v>
      </c>
      <c r="BJ305" s="19" t="s">
        <v>470</v>
      </c>
      <c r="BK305" s="19" t="s">
        <v>470</v>
      </c>
      <c r="BL305" s="19" t="s">
        <v>470</v>
      </c>
      <c r="BM305" s="19" t="s">
        <v>470</v>
      </c>
      <c r="BN305" s="19" t="s">
        <v>470</v>
      </c>
      <c r="BO305" s="20">
        <v>0</v>
      </c>
      <c r="BP305" s="19"/>
      <c r="BQ305" s="19"/>
      <c r="BR305">
        <v>299</v>
      </c>
      <c r="BS305" t="str">
        <f t="shared" si="60"/>
        <v>Pos</v>
      </c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19"/>
      <c r="CF305" s="19"/>
      <c r="CG305" s="19"/>
      <c r="CH305" s="19"/>
      <c r="CI305" s="19"/>
      <c r="CJ305">
        <v>299</v>
      </c>
      <c r="CK305" t="str">
        <f t="shared" si="61"/>
        <v>Pos</v>
      </c>
      <c r="CL305" s="19"/>
      <c r="CY305" s="19"/>
    </row>
    <row r="306" spans="2:103">
      <c r="B306">
        <v>300</v>
      </c>
      <c r="C306" s="11" t="str">
        <f t="shared" si="52"/>
        <v>No</v>
      </c>
      <c r="D306" s="11" t="str">
        <f t="shared" si="53"/>
        <v>Yes</v>
      </c>
      <c r="E306" s="13" t="str">
        <f t="shared" si="54"/>
        <v>Yes</v>
      </c>
      <c r="F306" s="41">
        <f t="shared" si="55"/>
        <v>4.1869999999999999E-6</v>
      </c>
      <c r="G306" s="38"/>
      <c r="H306" s="38" t="str">
        <f t="shared" si="56"/>
        <v>No</v>
      </c>
      <c r="I306" s="38" t="str">
        <f t="shared" si="57"/>
        <v>No</v>
      </c>
      <c r="K306" s="39"/>
      <c r="L306" s="19"/>
      <c r="N306" s="18">
        <v>300</v>
      </c>
      <c r="O306" s="27"/>
      <c r="P306" s="27"/>
      <c r="Q306" s="27"/>
      <c r="R306" s="27"/>
      <c r="S306" s="19"/>
      <c r="T306" s="19"/>
      <c r="U306" s="19"/>
      <c r="V306" s="19"/>
      <c r="W306" s="19"/>
      <c r="X306" s="19"/>
      <c r="Y306" s="19"/>
      <c r="Z306" s="19"/>
      <c r="AA306" s="29">
        <v>300</v>
      </c>
      <c r="AB306" s="29">
        <v>43.417999999999999</v>
      </c>
      <c r="AC306" s="29">
        <v>4.1869999999999999E-6</v>
      </c>
      <c r="AD306" s="30">
        <v>10</v>
      </c>
      <c r="AH306">
        <v>300</v>
      </c>
      <c r="AI306" t="str">
        <f t="shared" si="58"/>
        <v>Neg</v>
      </c>
      <c r="AJ306" s="19"/>
      <c r="AL306" s="18"/>
      <c r="AM306" s="19"/>
      <c r="AN306" s="19"/>
      <c r="AO306" s="19"/>
      <c r="AP306" s="19" t="s">
        <v>237</v>
      </c>
      <c r="AQ306" s="19"/>
      <c r="AR306" s="19" t="s">
        <v>470</v>
      </c>
      <c r="AS306" s="19" t="s">
        <v>470</v>
      </c>
      <c r="AT306" s="19" t="s">
        <v>470</v>
      </c>
      <c r="AU306" s="19" t="s">
        <v>470</v>
      </c>
      <c r="AV306" s="19" t="s">
        <v>470</v>
      </c>
      <c r="AW306" s="20">
        <v>0</v>
      </c>
      <c r="AX306" s="19"/>
      <c r="AY306" s="19"/>
      <c r="AZ306">
        <v>300</v>
      </c>
      <c r="BA306" t="str">
        <f t="shared" si="59"/>
        <v>Neg</v>
      </c>
      <c r="BB306" s="19"/>
      <c r="BD306" s="18"/>
      <c r="BE306" s="19"/>
      <c r="BF306" s="35"/>
      <c r="BG306" s="19"/>
      <c r="BH306" s="19" t="s">
        <v>760</v>
      </c>
      <c r="BI306" s="19"/>
      <c r="BJ306" s="19" t="s">
        <v>470</v>
      </c>
      <c r="BK306" s="19" t="s">
        <v>470</v>
      </c>
      <c r="BL306" s="19" t="s">
        <v>470</v>
      </c>
      <c r="BM306" s="19" t="s">
        <v>470</v>
      </c>
      <c r="BN306" s="19" t="s">
        <v>470</v>
      </c>
      <c r="BO306" s="20">
        <v>0</v>
      </c>
      <c r="BP306" s="19"/>
      <c r="BQ306" s="19"/>
      <c r="BR306">
        <v>300</v>
      </c>
      <c r="BS306" t="str">
        <f t="shared" si="60"/>
        <v>Neg</v>
      </c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19"/>
      <c r="CF306" s="19"/>
      <c r="CG306" s="19"/>
      <c r="CH306" s="19"/>
      <c r="CI306" s="19"/>
      <c r="CJ306">
        <v>300</v>
      </c>
      <c r="CK306" t="str">
        <f t="shared" si="61"/>
        <v>Neg</v>
      </c>
      <c r="CL306" s="19"/>
      <c r="CY306" s="19"/>
    </row>
    <row r="307" spans="2:103">
      <c r="B307">
        <v>301</v>
      </c>
      <c r="C307" s="11" t="str">
        <f t="shared" si="52"/>
        <v>No</v>
      </c>
      <c r="D307" s="11" t="str">
        <f t="shared" si="53"/>
        <v>No</v>
      </c>
      <c r="E307" s="13" t="str">
        <f t="shared" si="54"/>
        <v>No</v>
      </c>
      <c r="F307" s="41" t="str">
        <f t="shared" si="55"/>
        <v/>
      </c>
      <c r="G307" s="38"/>
      <c r="H307" s="38" t="str">
        <f t="shared" si="56"/>
        <v>No</v>
      </c>
      <c r="I307" s="38" t="str">
        <f t="shared" si="57"/>
        <v>No</v>
      </c>
      <c r="K307" s="39"/>
      <c r="L307" s="19"/>
      <c r="N307" s="18">
        <v>301</v>
      </c>
      <c r="O307" s="27"/>
      <c r="P307" s="27"/>
      <c r="Q307" s="27"/>
      <c r="R307" s="27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20"/>
      <c r="AH307">
        <v>301</v>
      </c>
      <c r="AI307" t="str">
        <f t="shared" si="58"/>
        <v>Neg</v>
      </c>
      <c r="AJ307" s="19"/>
      <c r="AL307" s="18">
        <v>467</v>
      </c>
      <c r="AM307" s="19">
        <v>61.08</v>
      </c>
      <c r="AN307" s="19">
        <v>5.4530000000000002E-14</v>
      </c>
      <c r="AO307" s="19">
        <v>2</v>
      </c>
      <c r="AP307" s="19" t="s">
        <v>435</v>
      </c>
      <c r="AQ307" s="19" t="s">
        <v>11</v>
      </c>
      <c r="AR307" s="19" t="s">
        <v>470</v>
      </c>
      <c r="AS307" s="19" t="s">
        <v>470</v>
      </c>
      <c r="AT307" s="19" t="s">
        <v>470</v>
      </c>
      <c r="AU307" s="19" t="s">
        <v>470</v>
      </c>
      <c r="AV307" s="19" t="s">
        <v>470</v>
      </c>
      <c r="AW307" s="20">
        <v>0</v>
      </c>
      <c r="AX307" s="19"/>
      <c r="AY307" s="19"/>
      <c r="AZ307">
        <v>301</v>
      </c>
      <c r="BA307" t="str">
        <f t="shared" si="59"/>
        <v>Neg</v>
      </c>
      <c r="BB307" s="19"/>
      <c r="BD307" s="18">
        <v>513</v>
      </c>
      <c r="BE307" s="19">
        <v>80.078999999999994</v>
      </c>
      <c r="BF307" s="35">
        <v>2.9519999999999997E-17</v>
      </c>
      <c r="BG307" s="19">
        <v>3</v>
      </c>
      <c r="BH307" s="19" t="s">
        <v>761</v>
      </c>
      <c r="BI307" s="19" t="s">
        <v>11</v>
      </c>
      <c r="BJ307" s="19" t="b">
        <v>0</v>
      </c>
      <c r="BK307" s="19" t="s">
        <v>470</v>
      </c>
      <c r="BL307" s="19" t="s">
        <v>470</v>
      </c>
      <c r="BM307" s="19" t="s">
        <v>470</v>
      </c>
      <c r="BN307" s="19" t="s">
        <v>470</v>
      </c>
      <c r="BO307" s="20">
        <v>0</v>
      </c>
      <c r="BP307" s="19"/>
      <c r="BQ307" s="19"/>
      <c r="BR307">
        <v>301</v>
      </c>
      <c r="BS307" t="str">
        <f t="shared" si="60"/>
        <v>Neg</v>
      </c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19"/>
      <c r="CF307" s="19"/>
      <c r="CG307" s="19"/>
      <c r="CH307" s="19"/>
      <c r="CI307" s="19"/>
      <c r="CJ307">
        <v>301</v>
      </c>
      <c r="CK307" t="str">
        <f t="shared" si="61"/>
        <v>Neg</v>
      </c>
      <c r="CL307" s="19"/>
      <c r="CY307" s="19"/>
    </row>
    <row r="308" spans="2:103">
      <c r="B308">
        <v>302</v>
      </c>
      <c r="C308" s="11" t="str">
        <f t="shared" si="52"/>
        <v>No</v>
      </c>
      <c r="D308" s="11" t="str">
        <f t="shared" si="53"/>
        <v>No</v>
      </c>
      <c r="E308" s="13" t="str">
        <f t="shared" si="54"/>
        <v>No</v>
      </c>
      <c r="F308" s="41" t="str">
        <f t="shared" si="55"/>
        <v/>
      </c>
      <c r="G308" s="38"/>
      <c r="H308" s="38" t="str">
        <f t="shared" si="56"/>
        <v>No</v>
      </c>
      <c r="I308" s="38" t="str">
        <f t="shared" si="57"/>
        <v>No</v>
      </c>
      <c r="K308" s="39"/>
      <c r="L308" s="19"/>
      <c r="N308" s="18">
        <v>302</v>
      </c>
      <c r="O308" s="27"/>
      <c r="P308" s="27"/>
      <c r="Q308" s="27"/>
      <c r="R308" s="27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20"/>
      <c r="AH308">
        <v>302</v>
      </c>
      <c r="AI308" t="str">
        <f t="shared" si="58"/>
        <v>Neg</v>
      </c>
      <c r="AJ308" s="19"/>
      <c r="AL308" s="18"/>
      <c r="AM308" s="19"/>
      <c r="AN308" s="19"/>
      <c r="AO308" s="19"/>
      <c r="AP308" s="19" t="s">
        <v>436</v>
      </c>
      <c r="AQ308" s="19"/>
      <c r="AR308" s="19" t="s">
        <v>470</v>
      </c>
      <c r="AS308" s="19" t="s">
        <v>470</v>
      </c>
      <c r="AT308" s="19" t="s">
        <v>470</v>
      </c>
      <c r="AU308" s="19" t="s">
        <v>470</v>
      </c>
      <c r="AV308" s="19" t="s">
        <v>470</v>
      </c>
      <c r="AW308" s="20">
        <v>0</v>
      </c>
      <c r="AX308" s="19"/>
      <c r="AY308" s="19"/>
      <c r="AZ308">
        <v>302</v>
      </c>
      <c r="BA308" t="str">
        <f t="shared" si="59"/>
        <v>Neg</v>
      </c>
      <c r="BB308" s="19"/>
      <c r="BD308" s="18"/>
      <c r="BE308" s="19"/>
      <c r="BF308" s="35"/>
      <c r="BG308" s="19"/>
      <c r="BH308" s="19" t="s">
        <v>762</v>
      </c>
      <c r="BI308" s="19"/>
      <c r="BJ308" s="19" t="s">
        <v>470</v>
      </c>
      <c r="BK308" s="19" t="s">
        <v>470</v>
      </c>
      <c r="BL308" s="19" t="s">
        <v>470</v>
      </c>
      <c r="BM308" s="19" t="s">
        <v>470</v>
      </c>
      <c r="BN308" s="19" t="s">
        <v>470</v>
      </c>
      <c r="BO308" s="20">
        <v>0</v>
      </c>
      <c r="BP308" s="19"/>
      <c r="BQ308" s="19"/>
      <c r="BR308">
        <v>302</v>
      </c>
      <c r="BS308" t="str">
        <f t="shared" si="60"/>
        <v>Neg</v>
      </c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19"/>
      <c r="CF308" s="19"/>
      <c r="CG308" s="19"/>
      <c r="CH308" s="19"/>
      <c r="CI308" s="19"/>
      <c r="CJ308">
        <v>302</v>
      </c>
      <c r="CK308" t="str">
        <f t="shared" si="61"/>
        <v>Neg</v>
      </c>
      <c r="CL308" s="19"/>
      <c r="CY308" s="19"/>
    </row>
    <row r="309" spans="2:103">
      <c r="B309">
        <v>303</v>
      </c>
      <c r="C309" s="11" t="str">
        <f t="shared" si="52"/>
        <v>Yes</v>
      </c>
      <c r="D309" s="11" t="str">
        <f t="shared" si="53"/>
        <v>Yes</v>
      </c>
      <c r="E309" s="13" t="str">
        <f t="shared" si="54"/>
        <v>Yes</v>
      </c>
      <c r="F309" s="41">
        <f t="shared" si="55"/>
        <v>1.8299999999999998E-8</v>
      </c>
      <c r="G309" s="38" t="s">
        <v>3</v>
      </c>
      <c r="H309" s="38" t="str">
        <f t="shared" si="56"/>
        <v>No</v>
      </c>
      <c r="I309" s="38" t="str">
        <f t="shared" si="57"/>
        <v>No</v>
      </c>
      <c r="K309" s="39"/>
      <c r="L309" s="19"/>
      <c r="N309" s="18">
        <v>303</v>
      </c>
      <c r="O309" s="33">
        <v>303</v>
      </c>
      <c r="P309" s="33">
        <v>17.57</v>
      </c>
      <c r="Q309" s="33">
        <v>5.3939999999999999E-4</v>
      </c>
      <c r="R309" s="33">
        <v>3</v>
      </c>
      <c r="S309" s="32">
        <v>303</v>
      </c>
      <c r="T309" s="32">
        <v>18.974</v>
      </c>
      <c r="U309" s="32">
        <v>2.7680000000000001E-4</v>
      </c>
      <c r="V309" s="32">
        <v>3</v>
      </c>
      <c r="W309" s="19"/>
      <c r="X309" s="19"/>
      <c r="Y309" s="19"/>
      <c r="Z309" s="19"/>
      <c r="AA309" s="29">
        <v>303</v>
      </c>
      <c r="AB309" s="29">
        <v>38.892000000000003</v>
      </c>
      <c r="AC309" s="29">
        <v>1.8299999999999998E-8</v>
      </c>
      <c r="AD309" s="30">
        <v>3</v>
      </c>
      <c r="AH309">
        <v>303</v>
      </c>
      <c r="AI309" t="str">
        <f t="shared" si="58"/>
        <v>Neg</v>
      </c>
      <c r="AJ309" s="19"/>
      <c r="AL309" s="18">
        <v>468</v>
      </c>
      <c r="AM309" s="19">
        <v>65.626000000000005</v>
      </c>
      <c r="AN309" s="19">
        <v>1.899E-13</v>
      </c>
      <c r="AO309" s="19">
        <v>4</v>
      </c>
      <c r="AP309" s="19" t="s">
        <v>437</v>
      </c>
      <c r="AQ309" s="19" t="s">
        <v>11</v>
      </c>
      <c r="AR309" s="19" t="s">
        <v>470</v>
      </c>
      <c r="AS309" s="19" t="s">
        <v>470</v>
      </c>
      <c r="AT309" s="19" t="s">
        <v>470</v>
      </c>
      <c r="AU309" s="19" t="s">
        <v>470</v>
      </c>
      <c r="AV309" s="19" t="s">
        <v>470</v>
      </c>
      <c r="AW309" s="20">
        <v>0</v>
      </c>
      <c r="AX309" s="19"/>
      <c r="AY309" s="19"/>
      <c r="AZ309">
        <v>303</v>
      </c>
      <c r="BA309" t="str">
        <f t="shared" si="59"/>
        <v>Neg</v>
      </c>
      <c r="BB309" s="19"/>
      <c r="BD309" s="18">
        <v>516</v>
      </c>
      <c r="BE309" s="19">
        <v>9.8759999999999994</v>
      </c>
      <c r="BF309" s="19">
        <v>7.1669999999999998E-3</v>
      </c>
      <c r="BG309" s="19">
        <v>2</v>
      </c>
      <c r="BH309" s="19" t="s">
        <v>763</v>
      </c>
      <c r="BI309" s="19" t="s">
        <v>11</v>
      </c>
      <c r="BJ309" s="19" t="s">
        <v>470</v>
      </c>
      <c r="BK309" s="19" t="s">
        <v>470</v>
      </c>
      <c r="BL309" s="19" t="s">
        <v>470</v>
      </c>
      <c r="BM309" s="19" t="s">
        <v>470</v>
      </c>
      <c r="BN309" s="19" t="s">
        <v>470</v>
      </c>
      <c r="BO309" s="20">
        <v>0</v>
      </c>
      <c r="BP309" s="19"/>
      <c r="BQ309" s="19"/>
      <c r="BR309">
        <v>303</v>
      </c>
      <c r="BS309" t="str">
        <f t="shared" si="60"/>
        <v>Neg</v>
      </c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19"/>
      <c r="CF309" s="19"/>
      <c r="CG309" s="19"/>
      <c r="CH309" s="19"/>
      <c r="CI309" s="19"/>
      <c r="CJ309">
        <v>303</v>
      </c>
      <c r="CK309" t="str">
        <f t="shared" si="61"/>
        <v>Neg</v>
      </c>
      <c r="CL309" s="19"/>
      <c r="CY309" s="19"/>
    </row>
    <row r="310" spans="2:103">
      <c r="B310">
        <v>304</v>
      </c>
      <c r="C310" s="11" t="str">
        <f t="shared" si="52"/>
        <v>No</v>
      </c>
      <c r="D310" s="11" t="str">
        <f t="shared" si="53"/>
        <v>Yes</v>
      </c>
      <c r="E310" s="13" t="str">
        <f t="shared" si="54"/>
        <v>Yes</v>
      </c>
      <c r="F310" s="41">
        <f t="shared" si="55"/>
        <v>3.8909999999999997E-6</v>
      </c>
      <c r="G310" s="38"/>
      <c r="H310" s="38" t="str">
        <f t="shared" si="56"/>
        <v>No</v>
      </c>
      <c r="I310" s="38" t="str">
        <f t="shared" si="57"/>
        <v>No</v>
      </c>
      <c r="K310" s="39"/>
      <c r="L310" s="19"/>
      <c r="N310" s="18">
        <v>304</v>
      </c>
      <c r="O310" s="27"/>
      <c r="P310" s="27"/>
      <c r="Q310" s="27"/>
      <c r="R310" s="27"/>
      <c r="S310" s="19"/>
      <c r="T310" s="19"/>
      <c r="U310" s="19"/>
      <c r="V310" s="19"/>
      <c r="W310" s="19"/>
      <c r="X310" s="19"/>
      <c r="Y310" s="19"/>
      <c r="Z310" s="19"/>
      <c r="AA310" s="29">
        <v>304</v>
      </c>
      <c r="AB310" s="29">
        <v>24.914000000000001</v>
      </c>
      <c r="AC310" s="29">
        <v>3.8909999999999997E-6</v>
      </c>
      <c r="AD310" s="30">
        <v>2</v>
      </c>
      <c r="AH310">
        <v>304</v>
      </c>
      <c r="AI310" t="str">
        <f t="shared" si="58"/>
        <v>Neg</v>
      </c>
      <c r="AJ310" s="19"/>
      <c r="AL310" s="18"/>
      <c r="AM310" s="19"/>
      <c r="AN310" s="19"/>
      <c r="AO310" s="19"/>
      <c r="AP310" s="19" t="s">
        <v>438</v>
      </c>
      <c r="AQ310" s="19"/>
      <c r="AR310" s="19" t="s">
        <v>470</v>
      </c>
      <c r="AS310" s="19" t="s">
        <v>470</v>
      </c>
      <c r="AT310" s="19" t="s">
        <v>470</v>
      </c>
      <c r="AU310" s="19" t="s">
        <v>470</v>
      </c>
      <c r="AV310" s="19" t="s">
        <v>470</v>
      </c>
      <c r="AW310" s="20">
        <v>0</v>
      </c>
      <c r="AX310" s="19"/>
      <c r="AY310" s="19"/>
      <c r="AZ310">
        <v>304</v>
      </c>
      <c r="BA310" t="str">
        <f t="shared" si="59"/>
        <v>Neg</v>
      </c>
      <c r="BB310" s="19"/>
      <c r="BD310" s="18"/>
      <c r="BE310" s="19"/>
      <c r="BF310" s="19"/>
      <c r="BG310" s="19"/>
      <c r="BH310" s="19" t="s">
        <v>764</v>
      </c>
      <c r="BI310" s="19"/>
      <c r="BJ310" s="19" t="s">
        <v>470</v>
      </c>
      <c r="BK310" s="19" t="s">
        <v>470</v>
      </c>
      <c r="BL310" s="19" t="s">
        <v>470</v>
      </c>
      <c r="BM310" s="19" t="s">
        <v>470</v>
      </c>
      <c r="BN310" s="19" t="s">
        <v>470</v>
      </c>
      <c r="BO310" s="20">
        <v>0</v>
      </c>
      <c r="BP310" s="19"/>
      <c r="BQ310" s="19"/>
      <c r="BR310">
        <v>304</v>
      </c>
      <c r="BS310" t="str">
        <f t="shared" si="60"/>
        <v>Neg</v>
      </c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19"/>
      <c r="CF310" s="19"/>
      <c r="CG310" s="19"/>
      <c r="CH310" s="19"/>
      <c r="CI310" s="19"/>
      <c r="CJ310">
        <v>304</v>
      </c>
      <c r="CK310" t="str">
        <f t="shared" si="61"/>
        <v>Neg</v>
      </c>
      <c r="CL310" s="19"/>
      <c r="CY310" s="19"/>
    </row>
    <row r="311" spans="2:103">
      <c r="B311">
        <v>305</v>
      </c>
      <c r="C311" s="11" t="str">
        <f t="shared" si="52"/>
        <v>No</v>
      </c>
      <c r="D311" s="11" t="str">
        <f t="shared" si="53"/>
        <v>Yes</v>
      </c>
      <c r="E311" s="13" t="str">
        <f t="shared" si="54"/>
        <v>Yes</v>
      </c>
      <c r="F311" s="41">
        <f t="shared" si="55"/>
        <v>2.309E-8</v>
      </c>
      <c r="G311" s="38"/>
      <c r="H311" s="38" t="str">
        <f t="shared" si="56"/>
        <v>No</v>
      </c>
      <c r="I311" s="38" t="str">
        <f t="shared" si="57"/>
        <v>No</v>
      </c>
      <c r="K311" s="39"/>
      <c r="L311" s="19"/>
      <c r="N311" s="18">
        <v>305</v>
      </c>
      <c r="O311" s="27"/>
      <c r="P311" s="27"/>
      <c r="Q311" s="27"/>
      <c r="R311" s="27"/>
      <c r="S311" s="19"/>
      <c r="T311" s="19"/>
      <c r="U311" s="19"/>
      <c r="V311" s="19"/>
      <c r="W311" s="19"/>
      <c r="X311" s="19"/>
      <c r="Y311" s="19"/>
      <c r="Z311" s="19"/>
      <c r="AA311" s="29">
        <v>305</v>
      </c>
      <c r="AB311" s="29">
        <v>38.414999999999999</v>
      </c>
      <c r="AC311" s="29">
        <v>2.309E-8</v>
      </c>
      <c r="AD311" s="30">
        <v>3</v>
      </c>
      <c r="AH311">
        <v>305</v>
      </c>
      <c r="AI311" t="str">
        <f t="shared" si="58"/>
        <v>Neg</v>
      </c>
      <c r="AJ311" s="19"/>
      <c r="AL311" s="18">
        <v>471</v>
      </c>
      <c r="AM311" s="19">
        <v>57.877000000000002</v>
      </c>
      <c r="AN311" s="19">
        <v>2.7050000000000001E-13</v>
      </c>
      <c r="AO311" s="19">
        <v>2</v>
      </c>
      <c r="AP311" s="19" t="s">
        <v>337</v>
      </c>
      <c r="AQ311" s="19" t="s">
        <v>11</v>
      </c>
      <c r="AR311" s="19" t="s">
        <v>470</v>
      </c>
      <c r="AS311" s="19" t="b">
        <v>0</v>
      </c>
      <c r="AT311" s="19" t="b">
        <v>0</v>
      </c>
      <c r="AU311" s="19" t="b">
        <v>1</v>
      </c>
      <c r="AV311" s="19" t="b">
        <v>0</v>
      </c>
      <c r="AW311" s="20">
        <v>1</v>
      </c>
      <c r="AX311" s="19"/>
      <c r="AY311" s="19"/>
      <c r="AZ311">
        <v>305</v>
      </c>
      <c r="BA311" t="str">
        <f t="shared" si="59"/>
        <v>Neg</v>
      </c>
      <c r="BB311" s="19"/>
      <c r="BD311" s="18">
        <v>521</v>
      </c>
      <c r="BE311" s="19">
        <v>27.152999999999999</v>
      </c>
      <c r="BF311" s="35">
        <v>1.2699999999999999E-6</v>
      </c>
      <c r="BG311" s="19">
        <v>2</v>
      </c>
      <c r="BH311" s="19" t="s">
        <v>765</v>
      </c>
      <c r="BI311" s="19" t="s">
        <v>11</v>
      </c>
      <c r="BJ311" s="19" t="s">
        <v>470</v>
      </c>
      <c r="BK311" s="19" t="b">
        <v>0</v>
      </c>
      <c r="BL311" s="19" t="b">
        <v>0</v>
      </c>
      <c r="BM311" s="19" t="b">
        <v>1</v>
      </c>
      <c r="BN311" s="19" t="b">
        <v>1</v>
      </c>
      <c r="BO311" s="20">
        <v>2</v>
      </c>
      <c r="BP311" s="19"/>
      <c r="BQ311" s="19"/>
      <c r="BR311">
        <v>305</v>
      </c>
      <c r="BS311" t="str">
        <f t="shared" si="60"/>
        <v>Neg</v>
      </c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19"/>
      <c r="CF311" s="19"/>
      <c r="CG311" s="19"/>
      <c r="CH311" s="19"/>
      <c r="CI311" s="19"/>
      <c r="CJ311">
        <v>305</v>
      </c>
      <c r="CK311" t="str">
        <f t="shared" si="61"/>
        <v>Neg</v>
      </c>
      <c r="CL311" s="19"/>
      <c r="CY311" s="19"/>
    </row>
    <row r="312" spans="2:103">
      <c r="B312">
        <v>306</v>
      </c>
      <c r="C312" s="11" t="str">
        <f t="shared" si="52"/>
        <v>No</v>
      </c>
      <c r="D312" s="11" t="str">
        <f t="shared" si="53"/>
        <v>Yes</v>
      </c>
      <c r="E312" s="13" t="str">
        <f t="shared" si="54"/>
        <v>Yes</v>
      </c>
      <c r="F312" s="41">
        <f t="shared" si="55"/>
        <v>5.5280000000000003E-7</v>
      </c>
      <c r="G312" s="38"/>
      <c r="H312" s="38" t="str">
        <f t="shared" si="56"/>
        <v>No</v>
      </c>
      <c r="I312" s="38" t="str">
        <f t="shared" si="57"/>
        <v>No</v>
      </c>
      <c r="K312" s="39"/>
      <c r="L312" s="19"/>
      <c r="N312" s="18">
        <v>306</v>
      </c>
      <c r="O312" s="27"/>
      <c r="P312" s="27"/>
      <c r="Q312" s="27"/>
      <c r="R312" s="27"/>
      <c r="S312" s="19"/>
      <c r="T312" s="19"/>
      <c r="U312" s="19"/>
      <c r="V312" s="19"/>
      <c r="W312" s="19"/>
      <c r="X312" s="19"/>
      <c r="Y312" s="19"/>
      <c r="Z312" s="19"/>
      <c r="AA312" s="29">
        <v>306</v>
      </c>
      <c r="AB312" s="29">
        <v>31.887</v>
      </c>
      <c r="AC312" s="29">
        <v>5.5280000000000003E-7</v>
      </c>
      <c r="AD312" s="30">
        <v>3</v>
      </c>
      <c r="AH312">
        <v>306</v>
      </c>
      <c r="AI312" t="str">
        <f t="shared" si="58"/>
        <v>Neg</v>
      </c>
      <c r="AJ312" s="19"/>
      <c r="AL312" s="18"/>
      <c r="AM312" s="19"/>
      <c r="AN312" s="19"/>
      <c r="AO312" s="19"/>
      <c r="AP312" s="19" t="s">
        <v>439</v>
      </c>
      <c r="AQ312" s="19"/>
      <c r="AR312" s="19" t="s">
        <v>470</v>
      </c>
      <c r="AS312" s="19" t="s">
        <v>470</v>
      </c>
      <c r="AT312" s="19" t="s">
        <v>470</v>
      </c>
      <c r="AU312" s="19" t="s">
        <v>470</v>
      </c>
      <c r="AV312" s="19" t="s">
        <v>470</v>
      </c>
      <c r="AW312" s="20">
        <v>0</v>
      </c>
      <c r="AX312" s="19"/>
      <c r="AY312" s="19"/>
      <c r="AZ312">
        <v>306</v>
      </c>
      <c r="BA312" t="str">
        <f t="shared" si="59"/>
        <v>Neg</v>
      </c>
      <c r="BB312" s="19"/>
      <c r="BD312" s="18"/>
      <c r="BE312" s="19"/>
      <c r="BF312" s="35"/>
      <c r="BG312" s="19"/>
      <c r="BH312" s="19" t="s">
        <v>766</v>
      </c>
      <c r="BI312" s="19"/>
      <c r="BJ312" s="19" t="s">
        <v>470</v>
      </c>
      <c r="BK312" s="19" t="s">
        <v>470</v>
      </c>
      <c r="BL312" s="19" t="s">
        <v>470</v>
      </c>
      <c r="BM312" s="19" t="s">
        <v>470</v>
      </c>
      <c r="BN312" s="19" t="s">
        <v>470</v>
      </c>
      <c r="BO312" s="20">
        <v>0</v>
      </c>
      <c r="BP312" s="19"/>
      <c r="BQ312" s="19"/>
      <c r="BR312">
        <v>306</v>
      </c>
      <c r="BS312" t="str">
        <f t="shared" si="60"/>
        <v>Neg</v>
      </c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19"/>
      <c r="CF312" s="19"/>
      <c r="CG312" s="19"/>
      <c r="CH312" s="19"/>
      <c r="CI312" s="19"/>
      <c r="CJ312">
        <v>306</v>
      </c>
      <c r="CK312" t="str">
        <f t="shared" si="61"/>
        <v>Neg</v>
      </c>
      <c r="CL312" s="19"/>
      <c r="CY312" s="19"/>
    </row>
    <row r="313" spans="2:103">
      <c r="B313">
        <v>307</v>
      </c>
      <c r="C313" s="11" t="str">
        <f t="shared" si="52"/>
        <v>No</v>
      </c>
      <c r="D313" s="11" t="str">
        <f t="shared" si="53"/>
        <v>No</v>
      </c>
      <c r="E313" s="13" t="str">
        <f t="shared" si="54"/>
        <v>No</v>
      </c>
      <c r="F313" s="41" t="str">
        <f t="shared" si="55"/>
        <v/>
      </c>
      <c r="G313" s="38"/>
      <c r="H313" s="38" t="str">
        <f t="shared" si="56"/>
        <v>No</v>
      </c>
      <c r="I313" s="38" t="str">
        <f t="shared" si="57"/>
        <v>No</v>
      </c>
      <c r="K313" s="39"/>
      <c r="L313" s="19"/>
      <c r="N313" s="18">
        <v>307</v>
      </c>
      <c r="O313" s="27"/>
      <c r="P313" s="27"/>
      <c r="Q313" s="27"/>
      <c r="R313" s="27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20"/>
      <c r="AH313">
        <v>307</v>
      </c>
      <c r="AI313" t="str">
        <f t="shared" si="58"/>
        <v>Neg</v>
      </c>
      <c r="AJ313" s="19"/>
      <c r="AL313" s="18">
        <v>477</v>
      </c>
      <c r="AM313" s="19">
        <v>11.417999999999999</v>
      </c>
      <c r="AN313" s="19">
        <v>7.2740000000000001E-4</v>
      </c>
      <c r="AO313" s="19">
        <v>1</v>
      </c>
      <c r="AP313" s="19" t="s">
        <v>440</v>
      </c>
      <c r="AQ313" s="19" t="s">
        <v>11</v>
      </c>
      <c r="AR313" s="19" t="s">
        <v>470</v>
      </c>
      <c r="AS313" s="19" t="b">
        <v>0</v>
      </c>
      <c r="AT313" s="19" t="b">
        <v>0</v>
      </c>
      <c r="AU313" s="19" t="b">
        <v>1</v>
      </c>
      <c r="AV313" s="19" t="b">
        <v>1</v>
      </c>
      <c r="AW313" s="20">
        <v>2</v>
      </c>
      <c r="AX313" s="19"/>
      <c r="AY313" s="19"/>
      <c r="AZ313">
        <v>307</v>
      </c>
      <c r="BA313" t="str">
        <f t="shared" si="59"/>
        <v>Neg</v>
      </c>
      <c r="BB313" s="19"/>
      <c r="BD313" s="18">
        <v>523</v>
      </c>
      <c r="BE313" s="19">
        <v>89.712000000000003</v>
      </c>
      <c r="BF313" s="35">
        <v>2.5260000000000001E-19</v>
      </c>
      <c r="BG313" s="19">
        <v>3</v>
      </c>
      <c r="BH313" s="19" t="s">
        <v>767</v>
      </c>
      <c r="BI313" s="19" t="s">
        <v>11</v>
      </c>
      <c r="BJ313" s="19" t="s">
        <v>470</v>
      </c>
      <c r="BK313" s="19" t="b">
        <v>0</v>
      </c>
      <c r="BL313" s="19" t="b">
        <v>0</v>
      </c>
      <c r="BM313" s="19" t="b">
        <v>1</v>
      </c>
      <c r="BN313" s="19" t="b">
        <v>1</v>
      </c>
      <c r="BO313" s="20">
        <v>2</v>
      </c>
      <c r="BP313" s="19"/>
      <c r="BQ313" s="19"/>
      <c r="BR313">
        <v>307</v>
      </c>
      <c r="BS313" t="str">
        <f t="shared" si="60"/>
        <v>Neg</v>
      </c>
      <c r="BT313" s="19"/>
      <c r="BU313" s="19"/>
      <c r="BV313" s="19"/>
      <c r="BW313" s="19"/>
      <c r="BX313" s="19"/>
      <c r="BY313" s="19"/>
      <c r="BZ313" s="19"/>
      <c r="CA313" s="19"/>
      <c r="CB313" s="19"/>
      <c r="CC313" s="19"/>
      <c r="CD313" s="19"/>
      <c r="CE313" s="19"/>
      <c r="CF313" s="19"/>
      <c r="CG313" s="19"/>
      <c r="CH313" s="19"/>
      <c r="CI313" s="19"/>
      <c r="CJ313">
        <v>307</v>
      </c>
      <c r="CK313" t="str">
        <f t="shared" si="61"/>
        <v>Neg</v>
      </c>
      <c r="CL313" s="19"/>
      <c r="CY313" s="19"/>
    </row>
    <row r="314" spans="2:103">
      <c r="B314">
        <v>308</v>
      </c>
      <c r="C314" s="11" t="str">
        <f t="shared" si="52"/>
        <v>No</v>
      </c>
      <c r="D314" s="11" t="str">
        <f t="shared" si="53"/>
        <v>No</v>
      </c>
      <c r="E314" s="13" t="str">
        <f t="shared" si="54"/>
        <v>No</v>
      </c>
      <c r="F314" s="41" t="str">
        <f t="shared" si="55"/>
        <v/>
      </c>
      <c r="G314" s="38"/>
      <c r="H314" s="38" t="str">
        <f t="shared" si="56"/>
        <v>No</v>
      </c>
      <c r="I314" s="38" t="str">
        <f t="shared" si="57"/>
        <v>No</v>
      </c>
      <c r="K314" s="39"/>
      <c r="L314" s="19"/>
      <c r="N314" s="18">
        <v>308</v>
      </c>
      <c r="O314" s="27"/>
      <c r="P314" s="27"/>
      <c r="Q314" s="27"/>
      <c r="R314" s="27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20"/>
      <c r="AH314">
        <v>308</v>
      </c>
      <c r="AI314" t="str">
        <f t="shared" si="58"/>
        <v>Neg</v>
      </c>
      <c r="AJ314" s="19"/>
      <c r="AL314" s="18"/>
      <c r="AM314" s="19"/>
      <c r="AN314" s="19"/>
      <c r="AO314" s="19"/>
      <c r="AP314" s="19" t="s">
        <v>211</v>
      </c>
      <c r="AQ314" s="19"/>
      <c r="AR314" s="19" t="s">
        <v>470</v>
      </c>
      <c r="AS314" s="19" t="s">
        <v>470</v>
      </c>
      <c r="AT314" s="19" t="s">
        <v>470</v>
      </c>
      <c r="AU314" s="19" t="s">
        <v>470</v>
      </c>
      <c r="AV314" s="19" t="s">
        <v>470</v>
      </c>
      <c r="AW314" s="20">
        <v>0</v>
      </c>
      <c r="AX314" s="19"/>
      <c r="AY314" s="19"/>
      <c r="AZ314">
        <v>308</v>
      </c>
      <c r="BA314" t="str">
        <f t="shared" si="59"/>
        <v>Neg</v>
      </c>
      <c r="BB314" s="19"/>
      <c r="BD314" s="18"/>
      <c r="BE314" s="19"/>
      <c r="BF314" s="35"/>
      <c r="BG314" s="19"/>
      <c r="BH314" s="19" t="s">
        <v>768</v>
      </c>
      <c r="BI314" s="19"/>
      <c r="BJ314" s="19" t="s">
        <v>470</v>
      </c>
      <c r="BK314" s="19" t="s">
        <v>470</v>
      </c>
      <c r="BL314" s="19" t="s">
        <v>470</v>
      </c>
      <c r="BM314" s="19" t="s">
        <v>470</v>
      </c>
      <c r="BN314" s="19" t="s">
        <v>470</v>
      </c>
      <c r="BO314" s="20">
        <v>0</v>
      </c>
      <c r="BP314" s="19"/>
      <c r="BQ314" s="19"/>
      <c r="BR314">
        <v>308</v>
      </c>
      <c r="BS314" t="str">
        <f t="shared" si="60"/>
        <v>Neg</v>
      </c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19"/>
      <c r="CF314" s="19"/>
      <c r="CG314" s="19"/>
      <c r="CH314" s="19"/>
      <c r="CI314" s="19"/>
      <c r="CJ314">
        <v>308</v>
      </c>
      <c r="CK314" t="str">
        <f t="shared" si="61"/>
        <v>Neg</v>
      </c>
      <c r="CL314" s="19"/>
      <c r="CY314" s="19"/>
    </row>
    <row r="315" spans="2:103">
      <c r="B315">
        <v>309</v>
      </c>
      <c r="C315" s="11" t="str">
        <f t="shared" si="52"/>
        <v>No</v>
      </c>
      <c r="D315" s="11" t="str">
        <f t="shared" si="53"/>
        <v>No</v>
      </c>
      <c r="E315" s="13" t="str">
        <f t="shared" si="54"/>
        <v>No</v>
      </c>
      <c r="F315" s="41" t="str">
        <f t="shared" si="55"/>
        <v/>
      </c>
      <c r="G315" s="38"/>
      <c r="H315" s="38" t="str">
        <f t="shared" si="56"/>
        <v>No</v>
      </c>
      <c r="I315" s="38" t="str">
        <f t="shared" si="57"/>
        <v>No</v>
      </c>
      <c r="K315" s="39"/>
      <c r="L315" s="19"/>
      <c r="N315" s="18">
        <v>309</v>
      </c>
      <c r="O315" s="27"/>
      <c r="P315" s="27"/>
      <c r="Q315" s="27"/>
      <c r="R315" s="27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20"/>
      <c r="AH315">
        <v>309</v>
      </c>
      <c r="AI315" t="str">
        <f t="shared" si="58"/>
        <v>Neg</v>
      </c>
      <c r="AJ315" s="19"/>
      <c r="AL315" s="18">
        <v>491</v>
      </c>
      <c r="AM315" s="19">
        <v>69.820999999999998</v>
      </c>
      <c r="AN315" s="19">
        <v>4.6630000000000002E-15</v>
      </c>
      <c r="AO315" s="19">
        <v>3</v>
      </c>
      <c r="AP315" s="19" t="s">
        <v>441</v>
      </c>
      <c r="AQ315" s="19" t="s">
        <v>11</v>
      </c>
      <c r="AR315" s="19" t="s">
        <v>470</v>
      </c>
      <c r="AS315" s="19" t="s">
        <v>470</v>
      </c>
      <c r="AT315" s="19" t="s">
        <v>470</v>
      </c>
      <c r="AU315" s="19" t="s">
        <v>470</v>
      </c>
      <c r="AV315" s="19" t="s">
        <v>470</v>
      </c>
      <c r="AW315" s="20">
        <v>0</v>
      </c>
      <c r="AX315" s="19"/>
      <c r="AY315" s="19"/>
      <c r="AZ315">
        <v>309</v>
      </c>
      <c r="BA315" t="str">
        <f t="shared" si="59"/>
        <v>Neg</v>
      </c>
      <c r="BB315" s="19"/>
      <c r="BD315" s="18">
        <v>525</v>
      </c>
      <c r="BE315" s="19">
        <v>42.841000000000001</v>
      </c>
      <c r="BF315" s="35">
        <v>9.4089999999999996E-7</v>
      </c>
      <c r="BG315" s="19">
        <v>8</v>
      </c>
      <c r="BH315" s="19" t="s">
        <v>769</v>
      </c>
      <c r="BI315" s="19" t="s">
        <v>11</v>
      </c>
      <c r="BJ315" s="19" t="s">
        <v>470</v>
      </c>
      <c r="BK315" s="19" t="s">
        <v>470</v>
      </c>
      <c r="BL315" s="19" t="s">
        <v>470</v>
      </c>
      <c r="BM315" s="19" t="s">
        <v>470</v>
      </c>
      <c r="BN315" s="19" t="s">
        <v>470</v>
      </c>
      <c r="BO315" s="20">
        <v>0</v>
      </c>
      <c r="BP315" s="19"/>
      <c r="BQ315" s="19"/>
      <c r="BR315">
        <v>309</v>
      </c>
      <c r="BS315" t="str">
        <f t="shared" si="60"/>
        <v>Neg</v>
      </c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19"/>
      <c r="CF315" s="19"/>
      <c r="CG315" s="19"/>
      <c r="CH315" s="19"/>
      <c r="CI315" s="19"/>
      <c r="CJ315">
        <v>309</v>
      </c>
      <c r="CK315" t="str">
        <f t="shared" si="61"/>
        <v>Neg</v>
      </c>
      <c r="CL315" s="19"/>
      <c r="CY315" s="19"/>
    </row>
    <row r="316" spans="2:103">
      <c r="B316">
        <v>310</v>
      </c>
      <c r="C316" s="11" t="str">
        <f t="shared" si="52"/>
        <v>No</v>
      </c>
      <c r="D316" s="11" t="str">
        <f t="shared" si="53"/>
        <v>No</v>
      </c>
      <c r="E316" s="13" t="str">
        <f t="shared" si="54"/>
        <v>No</v>
      </c>
      <c r="F316" s="41" t="str">
        <f t="shared" si="55"/>
        <v/>
      </c>
      <c r="G316" s="38"/>
      <c r="H316" s="38" t="str">
        <f t="shared" si="56"/>
        <v>No</v>
      </c>
      <c r="I316" s="38" t="str">
        <f t="shared" si="57"/>
        <v>No</v>
      </c>
      <c r="K316" s="39"/>
      <c r="L316" s="19"/>
      <c r="N316" s="18">
        <v>310</v>
      </c>
      <c r="O316" s="27"/>
      <c r="P316" s="27"/>
      <c r="Q316" s="27"/>
      <c r="R316" s="27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20"/>
      <c r="AH316">
        <v>310</v>
      </c>
      <c r="AI316" t="str">
        <f t="shared" si="58"/>
        <v>Neg</v>
      </c>
      <c r="AJ316" s="19"/>
      <c r="AL316" s="18"/>
      <c r="AM316" s="19"/>
      <c r="AN316" s="19"/>
      <c r="AO316" s="19"/>
      <c r="AP316" s="19" t="s">
        <v>442</v>
      </c>
      <c r="AQ316" s="19"/>
      <c r="AR316" s="19" t="s">
        <v>470</v>
      </c>
      <c r="AS316" s="19" t="s">
        <v>470</v>
      </c>
      <c r="AT316" s="19" t="s">
        <v>470</v>
      </c>
      <c r="AU316" s="19" t="s">
        <v>470</v>
      </c>
      <c r="AV316" s="19" t="s">
        <v>470</v>
      </c>
      <c r="AW316" s="20">
        <v>0</v>
      </c>
      <c r="AX316" s="19"/>
      <c r="AY316" s="19"/>
      <c r="AZ316">
        <v>310</v>
      </c>
      <c r="BA316" t="str">
        <f t="shared" si="59"/>
        <v>Neg</v>
      </c>
      <c r="BB316" s="19"/>
      <c r="BD316" s="18"/>
      <c r="BE316" s="19"/>
      <c r="BF316" s="35"/>
      <c r="BG316" s="19"/>
      <c r="BH316" s="19" t="s">
        <v>770</v>
      </c>
      <c r="BI316" s="19"/>
      <c r="BJ316" s="19" t="s">
        <v>470</v>
      </c>
      <c r="BK316" s="19" t="s">
        <v>470</v>
      </c>
      <c r="BL316" s="19" t="s">
        <v>470</v>
      </c>
      <c r="BM316" s="19" t="s">
        <v>470</v>
      </c>
      <c r="BN316" s="19" t="s">
        <v>470</v>
      </c>
      <c r="BO316" s="20">
        <v>0</v>
      </c>
      <c r="BP316" s="19"/>
      <c r="BQ316" s="19"/>
      <c r="BR316">
        <v>310</v>
      </c>
      <c r="BS316" t="str">
        <f t="shared" si="60"/>
        <v>Neg</v>
      </c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>
        <v>310</v>
      </c>
      <c r="CK316" t="str">
        <f t="shared" si="61"/>
        <v>Neg</v>
      </c>
      <c r="CL316" s="19"/>
      <c r="CY316" s="19"/>
    </row>
    <row r="317" spans="2:103">
      <c r="B317">
        <v>311</v>
      </c>
      <c r="C317" s="11" t="str">
        <f t="shared" si="52"/>
        <v>No</v>
      </c>
      <c r="D317" s="11" t="str">
        <f t="shared" si="53"/>
        <v>No</v>
      </c>
      <c r="E317" s="13" t="str">
        <f t="shared" si="54"/>
        <v>No</v>
      </c>
      <c r="F317" s="41" t="str">
        <f t="shared" si="55"/>
        <v/>
      </c>
      <c r="G317" s="38"/>
      <c r="H317" s="38" t="str">
        <f t="shared" si="56"/>
        <v>No</v>
      </c>
      <c r="I317" s="38" t="str">
        <f t="shared" si="57"/>
        <v>No</v>
      </c>
      <c r="K317" s="39"/>
      <c r="L317" s="19"/>
      <c r="N317" s="18">
        <v>311</v>
      </c>
      <c r="O317" s="27"/>
      <c r="P317" s="27"/>
      <c r="Q317" s="27"/>
      <c r="R317" s="27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20"/>
      <c r="AH317">
        <v>311</v>
      </c>
      <c r="AI317" t="str">
        <f t="shared" si="58"/>
        <v>Neg</v>
      </c>
      <c r="AJ317" s="19"/>
      <c r="AL317" s="18">
        <v>496</v>
      </c>
      <c r="AM317" s="19">
        <v>7.343</v>
      </c>
      <c r="AN317" s="19">
        <v>6.7340000000000004E-3</v>
      </c>
      <c r="AO317" s="19">
        <v>1</v>
      </c>
      <c r="AP317" s="19" t="s">
        <v>308</v>
      </c>
      <c r="AQ317" s="19" t="s">
        <v>11</v>
      </c>
      <c r="AR317" s="19" t="s">
        <v>470</v>
      </c>
      <c r="AS317" s="19" t="b">
        <v>0</v>
      </c>
      <c r="AT317" s="19" t="b">
        <v>0</v>
      </c>
      <c r="AU317" s="19" t="b">
        <v>1</v>
      </c>
      <c r="AV317" s="19" t="b">
        <v>1</v>
      </c>
      <c r="AW317" s="20">
        <v>2</v>
      </c>
      <c r="AX317" s="19"/>
      <c r="AY317" s="19"/>
      <c r="AZ317">
        <v>311</v>
      </c>
      <c r="BA317" t="str">
        <f t="shared" si="59"/>
        <v>Neg</v>
      </c>
      <c r="BB317" s="19"/>
      <c r="BD317" s="18">
        <v>526</v>
      </c>
      <c r="BE317" s="19">
        <v>41.283999999999999</v>
      </c>
      <c r="BF317" s="35">
        <v>2.3470000000000001E-8</v>
      </c>
      <c r="BG317" s="19">
        <v>4</v>
      </c>
      <c r="BH317" s="19" t="s">
        <v>771</v>
      </c>
      <c r="BI317" s="19" t="s">
        <v>11</v>
      </c>
      <c r="BJ317" s="19" t="s">
        <v>470</v>
      </c>
      <c r="BK317" s="19" t="b">
        <v>0</v>
      </c>
      <c r="BL317" s="19" t="b">
        <v>0</v>
      </c>
      <c r="BM317" s="19" t="b">
        <v>1</v>
      </c>
      <c r="BN317" s="19" t="b">
        <v>1</v>
      </c>
      <c r="BO317" s="20">
        <v>2</v>
      </c>
      <c r="BP317" s="19"/>
      <c r="BQ317" s="19"/>
      <c r="BR317">
        <v>311</v>
      </c>
      <c r="BS317" t="str">
        <f t="shared" si="60"/>
        <v>Neg</v>
      </c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>
        <v>311</v>
      </c>
      <c r="CK317" t="str">
        <f t="shared" si="61"/>
        <v>Neg</v>
      </c>
      <c r="CL317" s="19"/>
      <c r="CY317" s="19"/>
    </row>
    <row r="318" spans="2:103">
      <c r="B318">
        <v>312</v>
      </c>
      <c r="C318" s="11" t="str">
        <f t="shared" si="52"/>
        <v>Yes</v>
      </c>
      <c r="D318" s="11" t="str">
        <f t="shared" si="53"/>
        <v>Yes</v>
      </c>
      <c r="E318" s="13" t="str">
        <f t="shared" si="54"/>
        <v>No</v>
      </c>
      <c r="F318" s="41" t="str">
        <f t="shared" si="55"/>
        <v/>
      </c>
      <c r="G318" s="38" t="s">
        <v>3</v>
      </c>
      <c r="H318" s="38" t="str">
        <f t="shared" si="56"/>
        <v>Yes</v>
      </c>
      <c r="I318" s="38" t="str">
        <f t="shared" si="57"/>
        <v>Yes</v>
      </c>
      <c r="K318" s="39"/>
      <c r="L318" s="19"/>
      <c r="N318" s="18">
        <v>312</v>
      </c>
      <c r="O318" s="33">
        <v>312</v>
      </c>
      <c r="P318" s="33">
        <v>723.22500000000002</v>
      </c>
      <c r="Q318" s="33">
        <v>2.663E-159</v>
      </c>
      <c r="R318" s="33">
        <v>1</v>
      </c>
      <c r="S318" s="32">
        <v>312</v>
      </c>
      <c r="T318" s="32">
        <v>1284.4359999999999</v>
      </c>
      <c r="U318" s="32">
        <v>2.726E-281</v>
      </c>
      <c r="V318" s="32">
        <v>1</v>
      </c>
      <c r="W318" s="19"/>
      <c r="X318" s="19"/>
      <c r="Y318" s="19"/>
      <c r="Z318" s="19"/>
      <c r="AA318" s="29">
        <v>312</v>
      </c>
      <c r="AB318" s="29">
        <v>1580.6880000000001</v>
      </c>
      <c r="AC318" s="29">
        <v>0</v>
      </c>
      <c r="AD318" s="30">
        <v>1</v>
      </c>
      <c r="AH318">
        <v>312</v>
      </c>
      <c r="AI318" t="str">
        <f t="shared" si="58"/>
        <v>Neg</v>
      </c>
      <c r="AJ318" s="19"/>
      <c r="AL318" s="18"/>
      <c r="AM318" s="19"/>
      <c r="AN318" s="19"/>
      <c r="AO318" s="19"/>
      <c r="AP318" s="19" t="s">
        <v>279</v>
      </c>
      <c r="AQ318" s="19"/>
      <c r="AR318" s="19" t="s">
        <v>470</v>
      </c>
      <c r="AS318" s="19" t="s">
        <v>470</v>
      </c>
      <c r="AT318" s="19" t="s">
        <v>470</v>
      </c>
      <c r="AU318" s="19" t="s">
        <v>470</v>
      </c>
      <c r="AV318" s="19" t="s">
        <v>470</v>
      </c>
      <c r="AW318" s="20">
        <v>0</v>
      </c>
      <c r="AX318" s="19"/>
      <c r="AY318" s="19"/>
      <c r="AZ318">
        <v>312</v>
      </c>
      <c r="BA318" t="str">
        <f t="shared" si="59"/>
        <v>Neg</v>
      </c>
      <c r="BB318" s="19"/>
      <c r="BD318" s="18"/>
      <c r="BE318" s="19"/>
      <c r="BF318" s="35"/>
      <c r="BG318" s="19"/>
      <c r="BH318" s="19" t="s">
        <v>772</v>
      </c>
      <c r="BI318" s="19"/>
      <c r="BJ318" s="19" t="s">
        <v>470</v>
      </c>
      <c r="BK318" s="19" t="s">
        <v>470</v>
      </c>
      <c r="BL318" s="19" t="s">
        <v>470</v>
      </c>
      <c r="BM318" s="19" t="s">
        <v>470</v>
      </c>
      <c r="BN318" s="19" t="s">
        <v>470</v>
      </c>
      <c r="BO318" s="20">
        <v>0</v>
      </c>
      <c r="BP318" s="19"/>
      <c r="BQ318" s="19"/>
      <c r="BR318">
        <v>312</v>
      </c>
      <c r="BS318" t="str">
        <f t="shared" si="60"/>
        <v>Neg</v>
      </c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>
        <v>312</v>
      </c>
      <c r="CK318" t="str">
        <f t="shared" si="61"/>
        <v>Pos</v>
      </c>
      <c r="CL318" s="19"/>
      <c r="CY318" s="19"/>
    </row>
    <row r="319" spans="2:103">
      <c r="B319">
        <v>313</v>
      </c>
      <c r="C319" s="11" t="str">
        <f t="shared" si="52"/>
        <v>Yes</v>
      </c>
      <c r="D319" s="11" t="str">
        <f t="shared" si="53"/>
        <v>Yes</v>
      </c>
      <c r="E319" s="13" t="str">
        <f t="shared" si="54"/>
        <v>Yes</v>
      </c>
      <c r="F319" s="41">
        <f t="shared" si="55"/>
        <v>2.3490000000000001E-21</v>
      </c>
      <c r="G319" s="38" t="s">
        <v>3</v>
      </c>
      <c r="H319" s="38" t="str">
        <f t="shared" si="56"/>
        <v>Yes</v>
      </c>
      <c r="I319" s="38" t="str">
        <f t="shared" si="57"/>
        <v>Yes</v>
      </c>
      <c r="K319" s="39"/>
      <c r="L319" s="19"/>
      <c r="N319" s="18">
        <v>313</v>
      </c>
      <c r="O319" s="33">
        <v>313</v>
      </c>
      <c r="P319" s="33">
        <v>47.186999999999998</v>
      </c>
      <c r="Q319" s="33">
        <v>6.4520000000000004E-12</v>
      </c>
      <c r="R319" s="33">
        <v>1</v>
      </c>
      <c r="S319" s="32">
        <v>313</v>
      </c>
      <c r="T319" s="32">
        <v>90.027000000000001</v>
      </c>
      <c r="U319" s="32">
        <v>2.3490000000000001E-21</v>
      </c>
      <c r="V319" s="32">
        <v>1</v>
      </c>
      <c r="W319" s="19"/>
      <c r="X319" s="19"/>
      <c r="Y319" s="19"/>
      <c r="Z319" s="19"/>
      <c r="AA319" s="29">
        <v>313</v>
      </c>
      <c r="AB319" s="29">
        <v>80.935000000000002</v>
      </c>
      <c r="AC319" s="29">
        <v>2.3329999999999999E-19</v>
      </c>
      <c r="AD319" s="30">
        <v>1</v>
      </c>
      <c r="AH319">
        <v>313</v>
      </c>
      <c r="AI319" t="str">
        <f t="shared" si="58"/>
        <v>Neg</v>
      </c>
      <c r="AJ319" s="19"/>
      <c r="AL319" s="18">
        <v>497</v>
      </c>
      <c r="AM319" s="19">
        <v>8.4849999999999994</v>
      </c>
      <c r="AN319" s="19">
        <v>3.5820000000000001E-3</v>
      </c>
      <c r="AO319" s="19">
        <v>1</v>
      </c>
      <c r="AP319" s="19" t="s">
        <v>443</v>
      </c>
      <c r="AQ319" s="19" t="s">
        <v>11</v>
      </c>
      <c r="AR319" s="19" t="s">
        <v>470</v>
      </c>
      <c r="AS319" s="19" t="b">
        <v>0</v>
      </c>
      <c r="AT319" s="19" t="b">
        <v>0</v>
      </c>
      <c r="AU319" s="19" t="b">
        <v>0</v>
      </c>
      <c r="AV319" s="19" t="b">
        <v>0</v>
      </c>
      <c r="AW319" s="20">
        <v>0</v>
      </c>
      <c r="AX319" s="19"/>
      <c r="AY319" s="19"/>
      <c r="AZ319">
        <v>313</v>
      </c>
      <c r="BA319" t="str">
        <f t="shared" si="59"/>
        <v>Neg</v>
      </c>
      <c r="BB319" s="19"/>
      <c r="BD319" s="18">
        <v>527</v>
      </c>
      <c r="BE319" s="19">
        <v>13.673</v>
      </c>
      <c r="BF319" s="19">
        <v>1.0740000000000001E-3</v>
      </c>
      <c r="BG319" s="19">
        <v>2</v>
      </c>
      <c r="BH319" s="19" t="s">
        <v>773</v>
      </c>
      <c r="BI319" s="19" t="s">
        <v>11</v>
      </c>
      <c r="BJ319" s="19" t="s">
        <v>470</v>
      </c>
      <c r="BK319" s="19" t="b">
        <v>0</v>
      </c>
      <c r="BL319" s="19" t="b">
        <v>0</v>
      </c>
      <c r="BM319" s="19" t="b">
        <v>1</v>
      </c>
      <c r="BN319" s="19" t="b">
        <v>1</v>
      </c>
      <c r="BO319" s="20">
        <v>2</v>
      </c>
      <c r="BP319" s="19"/>
      <c r="BQ319" s="19"/>
      <c r="BR319">
        <v>313</v>
      </c>
      <c r="BS319" t="str">
        <f t="shared" si="60"/>
        <v>Neg</v>
      </c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>
        <v>313</v>
      </c>
      <c r="CK319" t="str">
        <f t="shared" si="61"/>
        <v>Pos</v>
      </c>
      <c r="CL319" s="19"/>
      <c r="CY319" s="19"/>
    </row>
    <row r="320" spans="2:103">
      <c r="B320">
        <v>314</v>
      </c>
      <c r="C320" s="11" t="str">
        <f t="shared" si="52"/>
        <v>No</v>
      </c>
      <c r="D320" s="11" t="str">
        <f t="shared" si="53"/>
        <v>No</v>
      </c>
      <c r="E320" s="13" t="str">
        <f t="shared" si="54"/>
        <v>No</v>
      </c>
      <c r="F320" s="41" t="str">
        <f t="shared" si="55"/>
        <v/>
      </c>
      <c r="G320" s="38"/>
      <c r="H320" s="38" t="str">
        <f t="shared" si="56"/>
        <v>No</v>
      </c>
      <c r="I320" s="38" t="str">
        <f t="shared" si="57"/>
        <v>No</v>
      </c>
      <c r="K320" s="39"/>
      <c r="L320" s="19"/>
      <c r="N320" s="18">
        <v>314</v>
      </c>
      <c r="O320" s="27"/>
      <c r="P320" s="27"/>
      <c r="Q320" s="27"/>
      <c r="R320" s="27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20"/>
      <c r="AH320">
        <v>314</v>
      </c>
      <c r="AI320" t="str">
        <f t="shared" si="58"/>
        <v>Neg</v>
      </c>
      <c r="AJ320" s="19"/>
      <c r="AL320" s="18"/>
      <c r="AM320" s="19"/>
      <c r="AN320" s="19"/>
      <c r="AO320" s="19"/>
      <c r="AP320" s="19" t="s">
        <v>290</v>
      </c>
      <c r="AQ320" s="19"/>
      <c r="AR320" s="19" t="s">
        <v>470</v>
      </c>
      <c r="AS320" s="19" t="s">
        <v>470</v>
      </c>
      <c r="AT320" s="19" t="s">
        <v>470</v>
      </c>
      <c r="AU320" s="19" t="s">
        <v>470</v>
      </c>
      <c r="AV320" s="19" t="s">
        <v>470</v>
      </c>
      <c r="AW320" s="20">
        <v>0</v>
      </c>
      <c r="AX320" s="19"/>
      <c r="AY320" s="19"/>
      <c r="AZ320">
        <v>314</v>
      </c>
      <c r="BA320" t="str">
        <f t="shared" si="59"/>
        <v>Neg</v>
      </c>
      <c r="BB320" s="19"/>
      <c r="BD320" s="18"/>
      <c r="BE320" s="19"/>
      <c r="BF320" s="19"/>
      <c r="BG320" s="19"/>
      <c r="BH320" s="19" t="s">
        <v>774</v>
      </c>
      <c r="BI320" s="19"/>
      <c r="BJ320" s="19" t="s">
        <v>470</v>
      </c>
      <c r="BK320" s="19" t="s">
        <v>470</v>
      </c>
      <c r="BL320" s="19" t="s">
        <v>470</v>
      </c>
      <c r="BM320" s="19" t="s">
        <v>470</v>
      </c>
      <c r="BN320" s="19" t="s">
        <v>470</v>
      </c>
      <c r="BO320" s="20">
        <v>0</v>
      </c>
      <c r="BP320" s="19"/>
      <c r="BQ320" s="19"/>
      <c r="BR320">
        <v>314</v>
      </c>
      <c r="BS320" t="str">
        <f t="shared" si="60"/>
        <v>Neg</v>
      </c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>
        <v>314</v>
      </c>
      <c r="CK320" t="str">
        <f t="shared" si="61"/>
        <v>Neg</v>
      </c>
      <c r="CL320" s="19"/>
      <c r="CY320" s="19"/>
    </row>
    <row r="321" spans="2:103">
      <c r="B321">
        <v>315</v>
      </c>
      <c r="C321" s="11" t="str">
        <f t="shared" si="52"/>
        <v>Yes</v>
      </c>
      <c r="D321" s="11" t="str">
        <f t="shared" si="53"/>
        <v>Yes</v>
      </c>
      <c r="E321" s="13" t="str">
        <f t="shared" si="54"/>
        <v>Yes</v>
      </c>
      <c r="F321" s="41">
        <f t="shared" si="55"/>
        <v>1.667E-8</v>
      </c>
      <c r="G321" s="38" t="s">
        <v>3</v>
      </c>
      <c r="H321" s="38" t="str">
        <f t="shared" si="56"/>
        <v>Yes</v>
      </c>
      <c r="I321" s="38" t="str">
        <f t="shared" si="57"/>
        <v>No</v>
      </c>
      <c r="K321" s="39"/>
      <c r="L321" s="19"/>
      <c r="N321" s="18">
        <v>315</v>
      </c>
      <c r="O321" s="33">
        <v>315</v>
      </c>
      <c r="P321" s="33">
        <v>31.847999999999999</v>
      </c>
      <c r="Q321" s="33">
        <v>1.667E-8</v>
      </c>
      <c r="R321" s="33">
        <v>1</v>
      </c>
      <c r="S321" s="32">
        <v>315</v>
      </c>
      <c r="T321" s="32">
        <v>17.239999999999998</v>
      </c>
      <c r="U321" s="32">
        <v>1.805E-4</v>
      </c>
      <c r="V321" s="32">
        <v>2</v>
      </c>
      <c r="W321" s="19"/>
      <c r="X321" s="19"/>
      <c r="Y321" s="19"/>
      <c r="Z321" s="19"/>
      <c r="AA321" s="29">
        <v>315</v>
      </c>
      <c r="AB321" s="29">
        <v>12.379</v>
      </c>
      <c r="AC321" s="29">
        <v>2.0509999999999999E-3</v>
      </c>
      <c r="AD321" s="30">
        <v>2</v>
      </c>
      <c r="AH321">
        <v>315</v>
      </c>
      <c r="AI321" t="str">
        <f t="shared" si="58"/>
        <v>Neg</v>
      </c>
      <c r="AJ321" s="19"/>
      <c r="AL321" s="18">
        <v>502</v>
      </c>
      <c r="AM321" s="19">
        <v>56.856000000000002</v>
      </c>
      <c r="AN321" s="19">
        <v>4.6900000000000001E-14</v>
      </c>
      <c r="AO321" s="19">
        <v>1</v>
      </c>
      <c r="AP321" s="19" t="s">
        <v>444</v>
      </c>
      <c r="AQ321" s="19" t="s">
        <v>11</v>
      </c>
      <c r="AR321" s="19" t="s">
        <v>470</v>
      </c>
      <c r="AS321" s="19" t="s">
        <v>470</v>
      </c>
      <c r="AT321" s="19" t="s">
        <v>470</v>
      </c>
      <c r="AU321" s="19" t="s">
        <v>470</v>
      </c>
      <c r="AV321" s="19" t="s">
        <v>470</v>
      </c>
      <c r="AW321" s="20">
        <v>0</v>
      </c>
      <c r="AX321" s="19"/>
      <c r="AY321" s="19"/>
      <c r="AZ321">
        <v>315</v>
      </c>
      <c r="BA321" t="str">
        <f t="shared" si="59"/>
        <v>Neg</v>
      </c>
      <c r="BB321" s="19"/>
      <c r="BD321" s="18">
        <v>528</v>
      </c>
      <c r="BE321" s="19">
        <v>30.695</v>
      </c>
      <c r="BF321" s="35">
        <v>2.1610000000000001E-7</v>
      </c>
      <c r="BG321" s="19">
        <v>2</v>
      </c>
      <c r="BH321" s="19" t="s">
        <v>775</v>
      </c>
      <c r="BI321" s="19" t="s">
        <v>11</v>
      </c>
      <c r="BJ321" s="19" t="s">
        <v>470</v>
      </c>
      <c r="BK321" s="19" t="b">
        <v>0</v>
      </c>
      <c r="BL321" s="19" t="b">
        <v>0</v>
      </c>
      <c r="BM321" s="19" t="b">
        <v>1</v>
      </c>
      <c r="BN321" s="19" t="b">
        <v>1</v>
      </c>
      <c r="BO321" s="20">
        <v>2</v>
      </c>
      <c r="BP321" s="19"/>
      <c r="BQ321" s="19"/>
      <c r="BR321">
        <v>315</v>
      </c>
      <c r="BS321" t="str">
        <f t="shared" si="60"/>
        <v>Neg</v>
      </c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>
        <v>315</v>
      </c>
      <c r="CK321" t="str">
        <f t="shared" si="61"/>
        <v>Neg</v>
      </c>
      <c r="CL321" s="19"/>
      <c r="CY321" s="19"/>
    </row>
    <row r="322" spans="2:103">
      <c r="B322">
        <v>316</v>
      </c>
      <c r="C322" s="11" t="str">
        <f t="shared" si="52"/>
        <v>No</v>
      </c>
      <c r="D322" s="11" t="str">
        <f t="shared" si="53"/>
        <v>No</v>
      </c>
      <c r="E322" s="13" t="str">
        <f t="shared" si="54"/>
        <v>No</v>
      </c>
      <c r="F322" s="41" t="str">
        <f t="shared" si="55"/>
        <v/>
      </c>
      <c r="G322" s="38"/>
      <c r="H322" s="38" t="str">
        <f t="shared" si="56"/>
        <v>No</v>
      </c>
      <c r="I322" s="38" t="str">
        <f t="shared" si="57"/>
        <v>No</v>
      </c>
      <c r="K322" s="39"/>
      <c r="L322" s="19"/>
      <c r="N322" s="18">
        <v>316</v>
      </c>
      <c r="O322" s="27"/>
      <c r="P322" s="27"/>
      <c r="Q322" s="27"/>
      <c r="R322" s="27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20"/>
      <c r="AH322">
        <v>316</v>
      </c>
      <c r="AI322" t="str">
        <f t="shared" si="58"/>
        <v>Neg</v>
      </c>
      <c r="AJ322" s="19"/>
      <c r="AL322" s="18"/>
      <c r="AM322" s="19"/>
      <c r="AN322" s="19"/>
      <c r="AO322" s="19"/>
      <c r="AP322" s="19" t="s">
        <v>215</v>
      </c>
      <c r="AQ322" s="19"/>
      <c r="AR322" s="19" t="s">
        <v>470</v>
      </c>
      <c r="AS322" s="19" t="s">
        <v>470</v>
      </c>
      <c r="AT322" s="19" t="s">
        <v>470</v>
      </c>
      <c r="AU322" s="19" t="s">
        <v>470</v>
      </c>
      <c r="AV322" s="19" t="s">
        <v>470</v>
      </c>
      <c r="AW322" s="20">
        <v>0</v>
      </c>
      <c r="AX322" s="19"/>
      <c r="AY322" s="19"/>
      <c r="AZ322">
        <v>316</v>
      </c>
      <c r="BA322" t="str">
        <f t="shared" si="59"/>
        <v>Neg</v>
      </c>
      <c r="BB322" s="19"/>
      <c r="BD322" s="18"/>
      <c r="BE322" s="19"/>
      <c r="BF322" s="35"/>
      <c r="BG322" s="19"/>
      <c r="BH322" s="19" t="s">
        <v>776</v>
      </c>
      <c r="BI322" s="19"/>
      <c r="BJ322" s="19" t="s">
        <v>470</v>
      </c>
      <c r="BK322" s="19" t="s">
        <v>470</v>
      </c>
      <c r="BL322" s="19" t="s">
        <v>470</v>
      </c>
      <c r="BM322" s="19" t="s">
        <v>470</v>
      </c>
      <c r="BN322" s="19" t="s">
        <v>470</v>
      </c>
      <c r="BO322" s="20">
        <v>0</v>
      </c>
      <c r="BP322" s="19"/>
      <c r="BQ322" s="19"/>
      <c r="BR322">
        <v>316</v>
      </c>
      <c r="BS322" t="str">
        <f t="shared" si="60"/>
        <v>Neg</v>
      </c>
      <c r="BT322" s="19"/>
      <c r="BU322" s="19"/>
      <c r="BV322" s="19"/>
      <c r="BW322" s="19"/>
      <c r="BX322" s="19"/>
      <c r="BY322" s="19"/>
      <c r="BZ322" s="19"/>
      <c r="CA322" s="19"/>
      <c r="CB322" s="19"/>
      <c r="CC322" s="19"/>
      <c r="CD322" s="19"/>
      <c r="CE322" s="19"/>
      <c r="CF322" s="19"/>
      <c r="CG322" s="19"/>
      <c r="CH322" s="19"/>
      <c r="CI322" s="19"/>
      <c r="CJ322">
        <v>316</v>
      </c>
      <c r="CK322" t="str">
        <f t="shared" si="61"/>
        <v>Neg</v>
      </c>
      <c r="CL322" s="19"/>
      <c r="CY322" s="19"/>
    </row>
    <row r="323" spans="2:103">
      <c r="B323">
        <v>317</v>
      </c>
      <c r="C323" s="11" t="str">
        <f t="shared" si="52"/>
        <v>No</v>
      </c>
      <c r="D323" s="11" t="str">
        <f t="shared" si="53"/>
        <v>No</v>
      </c>
      <c r="E323" s="13" t="str">
        <f t="shared" si="54"/>
        <v>No</v>
      </c>
      <c r="F323" s="41" t="str">
        <f t="shared" si="55"/>
        <v/>
      </c>
      <c r="G323" s="38"/>
      <c r="H323" s="38" t="str">
        <f t="shared" si="56"/>
        <v>No</v>
      </c>
      <c r="I323" s="38" t="str">
        <f t="shared" si="57"/>
        <v>No</v>
      </c>
      <c r="K323" s="39"/>
      <c r="L323" s="19"/>
      <c r="N323" s="18">
        <v>317</v>
      </c>
      <c r="O323" s="27"/>
      <c r="P323" s="27"/>
      <c r="Q323" s="27"/>
      <c r="R323" s="27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20"/>
      <c r="AH323">
        <v>317</v>
      </c>
      <c r="AI323" t="str">
        <f t="shared" si="58"/>
        <v>Neg</v>
      </c>
      <c r="AJ323" s="19"/>
      <c r="AL323" s="18">
        <v>505</v>
      </c>
      <c r="AM323" s="19">
        <v>49.110999999999997</v>
      </c>
      <c r="AN323" s="19">
        <v>2.1659999999999999E-11</v>
      </c>
      <c r="AO323" s="19">
        <v>2</v>
      </c>
      <c r="AP323" s="19" t="s">
        <v>445</v>
      </c>
      <c r="AQ323" s="19" t="s">
        <v>11</v>
      </c>
      <c r="AR323" s="19" t="s">
        <v>470</v>
      </c>
      <c r="AS323" s="19" t="b">
        <v>0</v>
      </c>
      <c r="AT323" s="19" t="b">
        <v>0</v>
      </c>
      <c r="AU323" s="19" t="b">
        <v>1</v>
      </c>
      <c r="AV323" s="19" t="b">
        <v>1</v>
      </c>
      <c r="AW323" s="20">
        <v>2</v>
      </c>
      <c r="AX323" s="19"/>
      <c r="AY323" s="19"/>
      <c r="AZ323">
        <v>317</v>
      </c>
      <c r="BA323" t="str">
        <f t="shared" si="59"/>
        <v>Neg</v>
      </c>
      <c r="BB323" s="19"/>
      <c r="BD323" s="18">
        <v>537</v>
      </c>
      <c r="BE323" s="19">
        <v>171.94</v>
      </c>
      <c r="BF323" s="35">
        <v>4.6089999999999999E-38</v>
      </c>
      <c r="BG323" s="19">
        <v>2</v>
      </c>
      <c r="BH323" s="19" t="s">
        <v>777</v>
      </c>
      <c r="BI323" s="19" t="s">
        <v>11</v>
      </c>
      <c r="BJ323" s="19" t="s">
        <v>470</v>
      </c>
      <c r="BK323" s="19" t="s">
        <v>470</v>
      </c>
      <c r="BL323" s="19" t="s">
        <v>470</v>
      </c>
      <c r="BM323" s="19" t="s">
        <v>470</v>
      </c>
      <c r="BN323" s="19" t="s">
        <v>470</v>
      </c>
      <c r="BO323" s="20">
        <v>0</v>
      </c>
      <c r="BP323" s="19"/>
      <c r="BQ323" s="19"/>
      <c r="BR323">
        <v>317</v>
      </c>
      <c r="BS323" t="str">
        <f t="shared" si="60"/>
        <v>Neg</v>
      </c>
      <c r="BT323" s="19"/>
      <c r="BU323" s="19"/>
      <c r="BV323" s="19"/>
      <c r="BW323" s="19"/>
      <c r="BX323" s="19"/>
      <c r="BY323" s="19"/>
      <c r="BZ323" s="19"/>
      <c r="CA323" s="19"/>
      <c r="CB323" s="19"/>
      <c r="CC323" s="19"/>
      <c r="CD323" s="19"/>
      <c r="CE323" s="19"/>
      <c r="CF323" s="19"/>
      <c r="CG323" s="19"/>
      <c r="CH323" s="19"/>
      <c r="CI323" s="19"/>
      <c r="CJ323">
        <v>317</v>
      </c>
      <c r="CK323" t="str">
        <f t="shared" si="61"/>
        <v>Neg</v>
      </c>
      <c r="CL323" s="19"/>
      <c r="CY323" s="19"/>
    </row>
    <row r="324" spans="2:103">
      <c r="B324">
        <v>318</v>
      </c>
      <c r="C324" s="11" t="str">
        <f t="shared" si="52"/>
        <v>No</v>
      </c>
      <c r="D324" s="11" t="str">
        <f t="shared" si="53"/>
        <v>No</v>
      </c>
      <c r="E324" s="13" t="str">
        <f t="shared" si="54"/>
        <v>No</v>
      </c>
      <c r="F324" s="41" t="str">
        <f t="shared" si="55"/>
        <v/>
      </c>
      <c r="G324" s="38"/>
      <c r="H324" s="38" t="str">
        <f t="shared" si="56"/>
        <v>No</v>
      </c>
      <c r="I324" s="38" t="str">
        <f t="shared" si="57"/>
        <v>No</v>
      </c>
      <c r="K324" s="39"/>
      <c r="L324" s="19"/>
      <c r="N324" s="18">
        <v>318</v>
      </c>
      <c r="O324" s="27"/>
      <c r="P324" s="27"/>
      <c r="Q324" s="27"/>
      <c r="R324" s="27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20"/>
      <c r="AH324">
        <v>318</v>
      </c>
      <c r="AI324" t="str">
        <f t="shared" si="58"/>
        <v>Neg</v>
      </c>
      <c r="AJ324" s="19"/>
      <c r="AL324" s="18"/>
      <c r="AM324" s="19"/>
      <c r="AN324" s="19"/>
      <c r="AO324" s="19"/>
      <c r="AP324" s="19" t="s">
        <v>446</v>
      </c>
      <c r="AQ324" s="19"/>
      <c r="AR324" s="19" t="s">
        <v>470</v>
      </c>
      <c r="AS324" s="19" t="s">
        <v>470</v>
      </c>
      <c r="AT324" s="19" t="s">
        <v>470</v>
      </c>
      <c r="AU324" s="19" t="s">
        <v>470</v>
      </c>
      <c r="AV324" s="19" t="s">
        <v>470</v>
      </c>
      <c r="AW324" s="20">
        <v>0</v>
      </c>
      <c r="AX324" s="19"/>
      <c r="AY324" s="19"/>
      <c r="AZ324">
        <v>318</v>
      </c>
      <c r="BA324" t="str">
        <f t="shared" si="59"/>
        <v>Neg</v>
      </c>
      <c r="BB324" s="19"/>
      <c r="BD324" s="18"/>
      <c r="BE324" s="19"/>
      <c r="BF324" s="35"/>
      <c r="BG324" s="19"/>
      <c r="BH324" s="19" t="s">
        <v>778</v>
      </c>
      <c r="BI324" s="19"/>
      <c r="BJ324" s="19" t="s">
        <v>470</v>
      </c>
      <c r="BK324" s="19" t="s">
        <v>470</v>
      </c>
      <c r="BL324" s="19" t="s">
        <v>470</v>
      </c>
      <c r="BM324" s="19" t="s">
        <v>470</v>
      </c>
      <c r="BN324" s="19" t="s">
        <v>470</v>
      </c>
      <c r="BO324" s="20">
        <v>0</v>
      </c>
      <c r="BP324" s="19"/>
      <c r="BQ324" s="19"/>
      <c r="BR324">
        <v>318</v>
      </c>
      <c r="BS324" t="str">
        <f t="shared" si="60"/>
        <v>Neg</v>
      </c>
      <c r="BT324" s="19"/>
      <c r="BU324" s="19"/>
      <c r="BV324" s="19"/>
      <c r="BW324" s="19"/>
      <c r="BX324" s="19"/>
      <c r="BY324" s="19"/>
      <c r="BZ324" s="19"/>
      <c r="CA324" s="19"/>
      <c r="CB324" s="19"/>
      <c r="CC324" s="19"/>
      <c r="CD324" s="19"/>
      <c r="CE324" s="19"/>
      <c r="CF324" s="19"/>
      <c r="CG324" s="19"/>
      <c r="CH324" s="19"/>
      <c r="CI324" s="19"/>
      <c r="CJ324">
        <v>318</v>
      </c>
      <c r="CK324" t="str">
        <f t="shared" si="61"/>
        <v>Neg</v>
      </c>
      <c r="CL324" s="19"/>
      <c r="CY324" s="19"/>
    </row>
    <row r="325" spans="2:103">
      <c r="B325">
        <v>319</v>
      </c>
      <c r="C325" s="11" t="str">
        <f t="shared" si="52"/>
        <v>Yes</v>
      </c>
      <c r="D325" s="11" t="str">
        <f t="shared" si="53"/>
        <v>Yes</v>
      </c>
      <c r="E325" s="13" t="str">
        <f t="shared" si="54"/>
        <v>Yes</v>
      </c>
      <c r="F325" s="41">
        <f t="shared" si="55"/>
        <v>2.4130000000000002E-18</v>
      </c>
      <c r="G325" s="38" t="s">
        <v>950</v>
      </c>
      <c r="H325" s="38" t="str">
        <f t="shared" si="56"/>
        <v>No</v>
      </c>
      <c r="I325" s="38" t="str">
        <f t="shared" si="57"/>
        <v>No</v>
      </c>
      <c r="K325" s="39"/>
      <c r="L325" s="19"/>
      <c r="N325" s="18">
        <v>319</v>
      </c>
      <c r="O325" s="33">
        <v>319</v>
      </c>
      <c r="P325" s="33">
        <v>32.561</v>
      </c>
      <c r="Q325" s="33">
        <v>3.9859999999999998E-7</v>
      </c>
      <c r="R325" s="33">
        <v>3</v>
      </c>
      <c r="S325" s="32">
        <v>319</v>
      </c>
      <c r="T325" s="32">
        <v>50.945999999999998</v>
      </c>
      <c r="U325" s="32">
        <v>2.2909999999999999E-10</v>
      </c>
      <c r="V325" s="32">
        <v>4</v>
      </c>
      <c r="W325" s="19"/>
      <c r="X325" s="19"/>
      <c r="Y325" s="19"/>
      <c r="Z325" s="19"/>
      <c r="AA325" s="29">
        <v>319</v>
      </c>
      <c r="AB325" s="29">
        <v>88.760999999999996</v>
      </c>
      <c r="AC325" s="29">
        <v>2.4130000000000002E-18</v>
      </c>
      <c r="AD325" s="30">
        <v>4</v>
      </c>
      <c r="AH325">
        <v>319</v>
      </c>
      <c r="AI325" t="str">
        <f t="shared" si="58"/>
        <v>Neg</v>
      </c>
      <c r="AJ325" s="19"/>
      <c r="AL325" s="18">
        <v>508</v>
      </c>
      <c r="AM325" s="19">
        <v>6.0549999999999997</v>
      </c>
      <c r="AN325" s="19">
        <v>4.8439999999999997E-2</v>
      </c>
      <c r="AO325" s="19">
        <v>2</v>
      </c>
      <c r="AP325" s="19" t="s">
        <v>447</v>
      </c>
      <c r="AQ325" s="19" t="s">
        <v>11</v>
      </c>
      <c r="AR325" s="19" t="s">
        <v>470</v>
      </c>
      <c r="AS325" s="19" t="s">
        <v>470</v>
      </c>
      <c r="AT325" s="19" t="s">
        <v>470</v>
      </c>
      <c r="AU325" s="19" t="s">
        <v>470</v>
      </c>
      <c r="AV325" s="19" t="s">
        <v>470</v>
      </c>
      <c r="AW325" s="20">
        <v>0</v>
      </c>
      <c r="AX325" s="19"/>
      <c r="AY325" s="19"/>
      <c r="AZ325">
        <v>319</v>
      </c>
      <c r="BA325" t="str">
        <f t="shared" si="59"/>
        <v>Neg</v>
      </c>
      <c r="BB325" s="19"/>
      <c r="BD325" s="18">
        <v>544</v>
      </c>
      <c r="BE325" s="19">
        <v>26.533999999999999</v>
      </c>
      <c r="BF325" s="35">
        <v>2.4689999999999999E-5</v>
      </c>
      <c r="BG325" s="19">
        <v>4</v>
      </c>
      <c r="BH325" s="19" t="s">
        <v>779</v>
      </c>
      <c r="BI325" s="19" t="s">
        <v>11</v>
      </c>
      <c r="BJ325" s="19" t="s">
        <v>470</v>
      </c>
      <c r="BK325" s="19" t="s">
        <v>470</v>
      </c>
      <c r="BL325" s="19" t="s">
        <v>470</v>
      </c>
      <c r="BM325" s="19" t="s">
        <v>470</v>
      </c>
      <c r="BN325" s="19" t="s">
        <v>470</v>
      </c>
      <c r="BO325" s="20">
        <v>0</v>
      </c>
      <c r="BP325" s="19"/>
      <c r="BQ325" s="19"/>
      <c r="BR325">
        <v>319</v>
      </c>
      <c r="BS325" t="str">
        <f t="shared" si="60"/>
        <v>Neg</v>
      </c>
      <c r="BT325" s="19"/>
      <c r="BU325" s="19"/>
      <c r="BV325" s="19"/>
      <c r="BW325" s="19"/>
      <c r="BX325" s="19"/>
      <c r="BY325" s="19"/>
      <c r="BZ325" s="19"/>
      <c r="CA325" s="19"/>
      <c r="CB325" s="19"/>
      <c r="CC325" s="19"/>
      <c r="CD325" s="19"/>
      <c r="CE325" s="19"/>
      <c r="CF325" s="19"/>
      <c r="CG325" s="19"/>
      <c r="CH325" s="19"/>
      <c r="CI325" s="19"/>
      <c r="CJ325">
        <v>319</v>
      </c>
      <c r="CK325" t="str">
        <f t="shared" si="61"/>
        <v>Neg</v>
      </c>
      <c r="CL325" s="19"/>
      <c r="CY325" s="19"/>
    </row>
    <row r="326" spans="2:103">
      <c r="B326">
        <v>320</v>
      </c>
      <c r="C326" s="11" t="str">
        <f t="shared" si="52"/>
        <v>No</v>
      </c>
      <c r="D326" s="11" t="str">
        <f t="shared" si="53"/>
        <v>No</v>
      </c>
      <c r="E326" s="13" t="str">
        <f t="shared" si="54"/>
        <v>No</v>
      </c>
      <c r="F326" s="41" t="str">
        <f t="shared" si="55"/>
        <v/>
      </c>
      <c r="G326" s="38"/>
      <c r="H326" s="38" t="str">
        <f t="shared" si="56"/>
        <v>No</v>
      </c>
      <c r="I326" s="38" t="str">
        <f t="shared" si="57"/>
        <v>No</v>
      </c>
      <c r="K326" s="39"/>
      <c r="L326" s="19"/>
      <c r="N326" s="18">
        <v>320</v>
      </c>
      <c r="O326" s="27"/>
      <c r="P326" s="27"/>
      <c r="Q326" s="27"/>
      <c r="R326" s="27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20"/>
      <c r="AH326">
        <v>320</v>
      </c>
      <c r="AI326" t="str">
        <f t="shared" si="58"/>
        <v>Neg</v>
      </c>
      <c r="AJ326" s="19"/>
      <c r="AL326" s="18"/>
      <c r="AM326" s="19"/>
      <c r="AN326" s="19"/>
      <c r="AO326" s="19"/>
      <c r="AP326" s="19" t="s">
        <v>241</v>
      </c>
      <c r="AQ326" s="19"/>
      <c r="AR326" s="19" t="s">
        <v>470</v>
      </c>
      <c r="AS326" s="19" t="s">
        <v>470</v>
      </c>
      <c r="AT326" s="19" t="s">
        <v>470</v>
      </c>
      <c r="AU326" s="19" t="s">
        <v>470</v>
      </c>
      <c r="AV326" s="19" t="s">
        <v>470</v>
      </c>
      <c r="AW326" s="20">
        <v>0</v>
      </c>
      <c r="AX326" s="19"/>
      <c r="AY326" s="19"/>
      <c r="AZ326">
        <v>320</v>
      </c>
      <c r="BA326" t="str">
        <f t="shared" si="59"/>
        <v>Neg</v>
      </c>
      <c r="BB326" s="19"/>
      <c r="BD326" s="18"/>
      <c r="BE326" s="19"/>
      <c r="BF326" s="35"/>
      <c r="BG326" s="19"/>
      <c r="BH326" s="19" t="s">
        <v>780</v>
      </c>
      <c r="BI326" s="19"/>
      <c r="BJ326" s="19" t="s">
        <v>470</v>
      </c>
      <c r="BK326" s="19" t="s">
        <v>470</v>
      </c>
      <c r="BL326" s="19" t="s">
        <v>470</v>
      </c>
      <c r="BM326" s="19" t="s">
        <v>470</v>
      </c>
      <c r="BN326" s="19" t="s">
        <v>470</v>
      </c>
      <c r="BO326" s="20">
        <v>0</v>
      </c>
      <c r="BP326" s="19"/>
      <c r="BQ326" s="19"/>
      <c r="BR326">
        <v>320</v>
      </c>
      <c r="BS326" t="str">
        <f t="shared" si="60"/>
        <v>Neg</v>
      </c>
      <c r="BT326" s="19"/>
      <c r="BU326" s="19"/>
      <c r="BV326" s="19"/>
      <c r="BW326" s="19"/>
      <c r="BX326" s="19"/>
      <c r="BY326" s="19"/>
      <c r="BZ326" s="19"/>
      <c r="CA326" s="19"/>
      <c r="CB326" s="19"/>
      <c r="CC326" s="19"/>
      <c r="CD326" s="19"/>
      <c r="CE326" s="19"/>
      <c r="CF326" s="19"/>
      <c r="CG326" s="19"/>
      <c r="CH326" s="19"/>
      <c r="CI326" s="19"/>
      <c r="CJ326">
        <v>320</v>
      </c>
      <c r="CK326" t="str">
        <f t="shared" si="61"/>
        <v>Neg</v>
      </c>
      <c r="CL326" s="19"/>
      <c r="CY326" s="19"/>
    </row>
    <row r="327" spans="2:103">
      <c r="B327">
        <v>321</v>
      </c>
      <c r="C327" s="11" t="str">
        <f t="shared" si="52"/>
        <v>No</v>
      </c>
      <c r="D327" s="11" t="str">
        <f t="shared" si="53"/>
        <v>No</v>
      </c>
      <c r="E327" s="13" t="str">
        <f t="shared" si="54"/>
        <v>No</v>
      </c>
      <c r="F327" s="41" t="str">
        <f t="shared" si="55"/>
        <v/>
      </c>
      <c r="G327" s="38"/>
      <c r="H327" s="38" t="str">
        <f t="shared" si="56"/>
        <v>No</v>
      </c>
      <c r="I327" s="38" t="str">
        <f t="shared" si="57"/>
        <v>No</v>
      </c>
      <c r="K327" s="39"/>
      <c r="L327" s="19"/>
      <c r="N327" s="18">
        <v>321</v>
      </c>
      <c r="O327" s="27"/>
      <c r="P327" s="27"/>
      <c r="Q327" s="27"/>
      <c r="R327" s="27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20"/>
      <c r="AH327">
        <v>321</v>
      </c>
      <c r="AI327" t="str">
        <f t="shared" si="58"/>
        <v>Neg</v>
      </c>
      <c r="AJ327" s="19"/>
      <c r="AL327" s="18">
        <v>510</v>
      </c>
      <c r="AM327" s="19">
        <v>59.271000000000001</v>
      </c>
      <c r="AN327" s="19">
        <v>1.374E-14</v>
      </c>
      <c r="AO327" s="19">
        <v>1</v>
      </c>
      <c r="AP327" s="19" t="s">
        <v>448</v>
      </c>
      <c r="AQ327" s="19" t="s">
        <v>11</v>
      </c>
      <c r="AR327" s="19" t="s">
        <v>470</v>
      </c>
      <c r="AS327" s="19" t="s">
        <v>470</v>
      </c>
      <c r="AT327" s="19" t="s">
        <v>470</v>
      </c>
      <c r="AU327" s="19" t="s">
        <v>470</v>
      </c>
      <c r="AV327" s="19" t="s">
        <v>470</v>
      </c>
      <c r="AW327" s="20">
        <v>0</v>
      </c>
      <c r="AX327" s="19"/>
      <c r="AY327" s="19"/>
      <c r="AZ327">
        <v>321</v>
      </c>
      <c r="BA327" t="str">
        <f t="shared" si="59"/>
        <v>Neg</v>
      </c>
      <c r="BB327" s="19"/>
      <c r="BD327" s="18">
        <v>545</v>
      </c>
      <c r="BE327" s="19">
        <v>6.5780000000000003</v>
      </c>
      <c r="BF327" s="19">
        <v>3.73E-2</v>
      </c>
      <c r="BG327" s="19">
        <v>2</v>
      </c>
      <c r="BH327" s="19" t="s">
        <v>781</v>
      </c>
      <c r="BI327" s="19" t="s">
        <v>11</v>
      </c>
      <c r="BJ327" s="19" t="b">
        <v>0</v>
      </c>
      <c r="BK327" s="19" t="b">
        <v>1</v>
      </c>
      <c r="BL327" s="19" t="b">
        <v>0</v>
      </c>
      <c r="BM327" s="19" t="b">
        <v>0</v>
      </c>
      <c r="BN327" s="19" t="b">
        <v>0</v>
      </c>
      <c r="BO327" s="20">
        <v>1</v>
      </c>
      <c r="BP327" s="19"/>
      <c r="BQ327" s="19"/>
      <c r="BR327">
        <v>321</v>
      </c>
      <c r="BS327" t="str">
        <f t="shared" si="60"/>
        <v>Neg</v>
      </c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19"/>
      <c r="CF327" s="19"/>
      <c r="CG327" s="19"/>
      <c r="CH327" s="19"/>
      <c r="CI327" s="19"/>
      <c r="CJ327">
        <v>321</v>
      </c>
      <c r="CK327" t="str">
        <f t="shared" si="61"/>
        <v>Neg</v>
      </c>
      <c r="CL327" s="19"/>
      <c r="CY327" s="19"/>
    </row>
    <row r="328" spans="2:103">
      <c r="B328">
        <v>322</v>
      </c>
      <c r="C328" s="11" t="str">
        <f t="shared" ref="C328:C391" si="62">IF(O328&lt;&gt;"","Yes","No")</f>
        <v>No</v>
      </c>
      <c r="D328" s="11" t="str">
        <f t="shared" ref="D328:D391" si="63">IF(O328&lt;&gt;"","Yes",IF(S328&lt;&gt;"","Yes",IF(W328&lt;&gt;"","Yes",IF(AA328&lt;&gt;"","Yes","No"))))</f>
        <v>No</v>
      </c>
      <c r="E328" s="13" t="str">
        <f t="shared" ref="E328:E391" si="64">IF(F328&lt;0.0000884956,"Yes","No")</f>
        <v>No</v>
      </c>
      <c r="F328" s="41" t="str">
        <f t="shared" ref="F328:F391" si="65">IF(MIN(AC328,Q328,U328,Y328)=0,"",MIN(AC328,Q328,U328,Y328))</f>
        <v/>
      </c>
      <c r="G328" s="38"/>
      <c r="H328" s="38" t="str">
        <f t="shared" ref="H328:H391" si="66">IF(ISNUMBER(MATCH(B328,$DE$7:$DE$53,0)),"Yes","No")</f>
        <v>No</v>
      </c>
      <c r="I328" s="38" t="str">
        <f t="shared" ref="I328:I391" si="67">IF(AI328&lt;&gt;"Neg","Yes",IF(BA328&lt;&gt;"Neg","Yes",IF(BS328&lt;&gt;"Neg","Yes",IF(CK328&lt;&gt;"Neg","Yes","No"))))</f>
        <v>No</v>
      </c>
      <c r="K328" s="39"/>
      <c r="L328" s="19"/>
      <c r="N328" s="18">
        <v>322</v>
      </c>
      <c r="O328" s="27"/>
      <c r="P328" s="27"/>
      <c r="Q328" s="27"/>
      <c r="R328" s="27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20"/>
      <c r="AH328">
        <v>322</v>
      </c>
      <c r="AI328" t="str">
        <f t="shared" ref="AI328:AI391" si="68">IF(ISNUMBER(MATCH(AH328,$AJ$7:$AJ$118,0)),"Pos","Neg")</f>
        <v>Neg</v>
      </c>
      <c r="AJ328" s="19"/>
      <c r="AL328" s="18"/>
      <c r="AM328" s="19"/>
      <c r="AN328" s="19"/>
      <c r="AO328" s="19"/>
      <c r="AP328" s="19" t="s">
        <v>449</v>
      </c>
      <c r="AQ328" s="19"/>
      <c r="AR328" s="19" t="s">
        <v>470</v>
      </c>
      <c r="AS328" s="19" t="s">
        <v>470</v>
      </c>
      <c r="AT328" s="19" t="s">
        <v>470</v>
      </c>
      <c r="AU328" s="19" t="s">
        <v>470</v>
      </c>
      <c r="AV328" s="19" t="s">
        <v>470</v>
      </c>
      <c r="AW328" s="20">
        <v>0</v>
      </c>
      <c r="AX328" s="19"/>
      <c r="AY328" s="19"/>
      <c r="AZ328">
        <v>322</v>
      </c>
      <c r="BA328" t="str">
        <f t="shared" ref="BA328:BA391" si="69">IF(ISNUMBER(MATCH(AZ328,$BB$7:$BB$118,0)),"Pos","Neg")</f>
        <v>Neg</v>
      </c>
      <c r="BB328" s="19"/>
      <c r="BD328" s="21"/>
      <c r="BE328" s="22"/>
      <c r="BF328" s="22"/>
      <c r="BG328" s="22"/>
      <c r="BH328" s="22" t="s">
        <v>782</v>
      </c>
      <c r="BI328" s="22"/>
      <c r="BJ328" s="22" t="s">
        <v>470</v>
      </c>
      <c r="BK328" s="22" t="s">
        <v>470</v>
      </c>
      <c r="BL328" s="22" t="s">
        <v>470</v>
      </c>
      <c r="BM328" s="22" t="s">
        <v>470</v>
      </c>
      <c r="BN328" s="22" t="s">
        <v>470</v>
      </c>
      <c r="BO328" s="23">
        <v>0</v>
      </c>
      <c r="BP328" s="19"/>
      <c r="BQ328" s="19"/>
      <c r="BR328">
        <v>322</v>
      </c>
      <c r="BS328" t="str">
        <f t="shared" ref="BS328:BS391" si="70">IF(ISNUMBER(MATCH(BR328,$BT$7:$BT$118,0)),"Pos","Neg")</f>
        <v>Neg</v>
      </c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>
        <v>322</v>
      </c>
      <c r="CK328" t="str">
        <f t="shared" ref="CK328:CK391" si="71">IF(ISNUMBER(MATCH(CJ328,$CL$7:$CL$118,0)),"Pos","Neg")</f>
        <v>Neg</v>
      </c>
      <c r="CL328" s="19"/>
      <c r="CY328" s="19"/>
    </row>
    <row r="329" spans="2:103">
      <c r="B329">
        <v>323</v>
      </c>
      <c r="C329" s="11" t="str">
        <f t="shared" si="62"/>
        <v>No</v>
      </c>
      <c r="D329" s="11" t="str">
        <f t="shared" si="63"/>
        <v>No</v>
      </c>
      <c r="E329" s="13" t="str">
        <f t="shared" si="64"/>
        <v>No</v>
      </c>
      <c r="F329" s="41" t="str">
        <f t="shared" si="65"/>
        <v/>
      </c>
      <c r="G329" s="38"/>
      <c r="H329" s="38" t="str">
        <f t="shared" si="66"/>
        <v>No</v>
      </c>
      <c r="I329" s="38" t="str">
        <f t="shared" si="67"/>
        <v>No</v>
      </c>
      <c r="K329" s="39"/>
      <c r="L329" s="19"/>
      <c r="N329" s="18">
        <v>323</v>
      </c>
      <c r="O329" s="27"/>
      <c r="P329" s="27"/>
      <c r="Q329" s="27"/>
      <c r="R329" s="27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20"/>
      <c r="AH329">
        <v>323</v>
      </c>
      <c r="AI329" t="str">
        <f t="shared" si="68"/>
        <v>Neg</v>
      </c>
      <c r="AJ329" s="19"/>
      <c r="AL329" s="18">
        <v>513</v>
      </c>
      <c r="AM329" s="19">
        <v>24.039000000000001</v>
      </c>
      <c r="AN329" s="19">
        <v>2.4519999999999999E-5</v>
      </c>
      <c r="AO329" s="19">
        <v>3</v>
      </c>
      <c r="AP329" s="19" t="s">
        <v>450</v>
      </c>
      <c r="AQ329" s="19" t="s">
        <v>11</v>
      </c>
      <c r="AR329" s="19" t="b">
        <v>0</v>
      </c>
      <c r="AS329" s="19" t="s">
        <v>470</v>
      </c>
      <c r="AT329" s="19" t="s">
        <v>470</v>
      </c>
      <c r="AU329" s="19" t="s">
        <v>470</v>
      </c>
      <c r="AV329" s="19" t="s">
        <v>470</v>
      </c>
      <c r="AW329" s="20">
        <v>0</v>
      </c>
      <c r="AX329" s="19"/>
      <c r="AY329" s="19"/>
      <c r="AZ329">
        <v>323</v>
      </c>
      <c r="BA329" t="str">
        <f t="shared" si="69"/>
        <v>Neg</v>
      </c>
      <c r="BB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>
        <v>323</v>
      </c>
      <c r="BS329" t="str">
        <f t="shared" si="70"/>
        <v>Neg</v>
      </c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>
        <v>323</v>
      </c>
      <c r="CK329" t="str">
        <f t="shared" si="71"/>
        <v>Neg</v>
      </c>
      <c r="CL329" s="19"/>
      <c r="CY329" s="19"/>
    </row>
    <row r="330" spans="2:103">
      <c r="B330">
        <v>324</v>
      </c>
      <c r="C330" s="11" t="str">
        <f t="shared" si="62"/>
        <v>No</v>
      </c>
      <c r="D330" s="11" t="str">
        <f t="shared" si="63"/>
        <v>No</v>
      </c>
      <c r="E330" s="13" t="str">
        <f t="shared" si="64"/>
        <v>No</v>
      </c>
      <c r="F330" s="41" t="str">
        <f t="shared" si="65"/>
        <v/>
      </c>
      <c r="G330" s="38"/>
      <c r="H330" s="38" t="str">
        <f t="shared" si="66"/>
        <v>No</v>
      </c>
      <c r="I330" s="38" t="str">
        <f t="shared" si="67"/>
        <v>No</v>
      </c>
      <c r="K330" s="39"/>
      <c r="L330" s="19"/>
      <c r="N330" s="18">
        <v>324</v>
      </c>
      <c r="O330" s="27"/>
      <c r="P330" s="27"/>
      <c r="Q330" s="27"/>
      <c r="R330" s="27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20"/>
      <c r="AH330">
        <v>324</v>
      </c>
      <c r="AI330" t="str">
        <f t="shared" si="68"/>
        <v>Neg</v>
      </c>
      <c r="AJ330" s="19"/>
      <c r="AL330" s="18"/>
      <c r="AM330" s="19"/>
      <c r="AN330" s="19"/>
      <c r="AO330" s="19"/>
      <c r="AP330" s="19" t="s">
        <v>451</v>
      </c>
      <c r="AQ330" s="19"/>
      <c r="AR330" s="19" t="s">
        <v>470</v>
      </c>
      <c r="AS330" s="19" t="s">
        <v>470</v>
      </c>
      <c r="AT330" s="19" t="s">
        <v>470</v>
      </c>
      <c r="AU330" s="19" t="s">
        <v>470</v>
      </c>
      <c r="AV330" s="19" t="s">
        <v>470</v>
      </c>
      <c r="AW330" s="20">
        <v>0</v>
      </c>
      <c r="AX330" s="19"/>
      <c r="AY330" s="19"/>
      <c r="AZ330">
        <v>324</v>
      </c>
      <c r="BA330" t="str">
        <f t="shared" si="69"/>
        <v>Neg</v>
      </c>
      <c r="BB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>
        <v>324</v>
      </c>
      <c r="BS330" t="str">
        <f t="shared" si="70"/>
        <v>Neg</v>
      </c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>
        <v>324</v>
      </c>
      <c r="CK330" t="str">
        <f t="shared" si="71"/>
        <v>Neg</v>
      </c>
      <c r="CL330" s="19"/>
      <c r="CY330" s="19"/>
    </row>
    <row r="331" spans="2:103">
      <c r="B331">
        <v>325</v>
      </c>
      <c r="C331" s="11" t="str">
        <f t="shared" si="62"/>
        <v>No</v>
      </c>
      <c r="D331" s="11" t="str">
        <f t="shared" si="63"/>
        <v>No</v>
      </c>
      <c r="E331" s="13" t="str">
        <f t="shared" si="64"/>
        <v>No</v>
      </c>
      <c r="F331" s="41" t="str">
        <f t="shared" si="65"/>
        <v/>
      </c>
      <c r="G331" s="38"/>
      <c r="H331" s="38" t="str">
        <f t="shared" si="66"/>
        <v>No</v>
      </c>
      <c r="I331" s="38" t="str">
        <f t="shared" si="67"/>
        <v>No</v>
      </c>
      <c r="K331" s="39"/>
      <c r="L331" s="19"/>
      <c r="N331" s="18">
        <v>325</v>
      </c>
      <c r="O331" s="27"/>
      <c r="P331" s="27"/>
      <c r="Q331" s="27"/>
      <c r="R331" s="27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20"/>
      <c r="AH331">
        <v>325</v>
      </c>
      <c r="AI331" t="str">
        <f t="shared" si="68"/>
        <v>Neg</v>
      </c>
      <c r="AJ331" s="19"/>
      <c r="AL331" s="18">
        <v>516</v>
      </c>
      <c r="AM331" s="19">
        <v>35.921999999999997</v>
      </c>
      <c r="AN331" s="19">
        <v>2.0540000000000001E-9</v>
      </c>
      <c r="AO331" s="19">
        <v>1</v>
      </c>
      <c r="AP331" s="19" t="s">
        <v>452</v>
      </c>
      <c r="AQ331" s="19" t="s">
        <v>11</v>
      </c>
      <c r="AR331" s="19" t="s">
        <v>470</v>
      </c>
      <c r="AS331" s="19" t="s">
        <v>470</v>
      </c>
      <c r="AT331" s="19" t="s">
        <v>470</v>
      </c>
      <c r="AU331" s="19" t="s">
        <v>470</v>
      </c>
      <c r="AV331" s="19" t="s">
        <v>470</v>
      </c>
      <c r="AW331" s="20">
        <v>0</v>
      </c>
      <c r="AX331" s="19"/>
      <c r="AY331" s="19"/>
      <c r="AZ331">
        <v>325</v>
      </c>
      <c r="BA331" t="str">
        <f t="shared" si="69"/>
        <v>Neg</v>
      </c>
      <c r="BB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>
        <v>325</v>
      </c>
      <c r="BS331" t="str">
        <f t="shared" si="70"/>
        <v>Neg</v>
      </c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>
        <v>325</v>
      </c>
      <c r="CK331" t="str">
        <f t="shared" si="71"/>
        <v>Neg</v>
      </c>
      <c r="CL331" s="19"/>
      <c r="CY331" s="19"/>
    </row>
    <row r="332" spans="2:103">
      <c r="B332">
        <v>326</v>
      </c>
      <c r="C332" s="11" t="str">
        <f t="shared" si="62"/>
        <v>No</v>
      </c>
      <c r="D332" s="11" t="str">
        <f t="shared" si="63"/>
        <v>No</v>
      </c>
      <c r="E332" s="13" t="str">
        <f t="shared" si="64"/>
        <v>No</v>
      </c>
      <c r="F332" s="41" t="str">
        <f t="shared" si="65"/>
        <v/>
      </c>
      <c r="G332" s="38"/>
      <c r="H332" s="38" t="str">
        <f t="shared" si="66"/>
        <v>No</v>
      </c>
      <c r="I332" s="38" t="str">
        <f t="shared" si="67"/>
        <v>No</v>
      </c>
      <c r="K332" s="39"/>
      <c r="L332" s="19"/>
      <c r="N332" s="18">
        <v>326</v>
      </c>
      <c r="O332" s="27"/>
      <c r="P332" s="27"/>
      <c r="Q332" s="27"/>
      <c r="R332" s="27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20"/>
      <c r="AH332">
        <v>326</v>
      </c>
      <c r="AI332" t="str">
        <f t="shared" si="68"/>
        <v>Neg</v>
      </c>
      <c r="AJ332" s="19"/>
      <c r="AL332" s="18"/>
      <c r="AM332" s="19"/>
      <c r="AN332" s="19"/>
      <c r="AO332" s="19"/>
      <c r="AP332" s="19" t="s">
        <v>453</v>
      </c>
      <c r="AQ332" s="19"/>
      <c r="AR332" s="19" t="s">
        <v>470</v>
      </c>
      <c r="AS332" s="19" t="s">
        <v>470</v>
      </c>
      <c r="AT332" s="19" t="s">
        <v>470</v>
      </c>
      <c r="AU332" s="19" t="s">
        <v>470</v>
      </c>
      <c r="AV332" s="19" t="s">
        <v>470</v>
      </c>
      <c r="AW332" s="20">
        <v>0</v>
      </c>
      <c r="AX332" s="19"/>
      <c r="AY332" s="19"/>
      <c r="AZ332">
        <v>326</v>
      </c>
      <c r="BA332" t="str">
        <f t="shared" si="69"/>
        <v>Neg</v>
      </c>
      <c r="BB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>
        <v>326</v>
      </c>
      <c r="BS332" t="str">
        <f t="shared" si="70"/>
        <v>Neg</v>
      </c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>
        <v>326</v>
      </c>
      <c r="CK332" t="str">
        <f t="shared" si="71"/>
        <v>Neg</v>
      </c>
      <c r="CL332" s="19"/>
      <c r="CY332" s="19"/>
    </row>
    <row r="333" spans="2:103">
      <c r="B333">
        <v>327</v>
      </c>
      <c r="C333" s="11" t="str">
        <f t="shared" si="62"/>
        <v>Yes</v>
      </c>
      <c r="D333" s="11" t="str">
        <f t="shared" si="63"/>
        <v>Yes</v>
      </c>
      <c r="E333" s="13" t="str">
        <f t="shared" si="64"/>
        <v>No</v>
      </c>
      <c r="F333" s="41">
        <f t="shared" si="65"/>
        <v>1.059E-2</v>
      </c>
      <c r="G333" s="38" t="s">
        <v>3</v>
      </c>
      <c r="H333" s="38" t="str">
        <f t="shared" si="66"/>
        <v>No</v>
      </c>
      <c r="I333" s="38" t="str">
        <f t="shared" si="67"/>
        <v>Yes</v>
      </c>
      <c r="K333" s="39"/>
      <c r="L333" s="19"/>
      <c r="N333" s="18">
        <v>327</v>
      </c>
      <c r="O333" s="33">
        <v>327</v>
      </c>
      <c r="P333" s="33">
        <v>6.5330000000000004</v>
      </c>
      <c r="Q333" s="33">
        <v>1.059E-2</v>
      </c>
      <c r="R333" s="33">
        <v>1</v>
      </c>
      <c r="S333" s="32">
        <v>327</v>
      </c>
      <c r="T333" s="32">
        <v>11.135999999999999</v>
      </c>
      <c r="U333" s="32">
        <v>1.1010000000000001E-2</v>
      </c>
      <c r="V333" s="32">
        <v>3</v>
      </c>
      <c r="W333" s="19"/>
      <c r="X333" s="19"/>
      <c r="Y333" s="19"/>
      <c r="Z333" s="19"/>
      <c r="AA333" s="29">
        <v>327</v>
      </c>
      <c r="AB333" s="29">
        <v>10.247</v>
      </c>
      <c r="AC333" s="29">
        <v>1.6580000000000001E-2</v>
      </c>
      <c r="AD333" s="30">
        <v>3</v>
      </c>
      <c r="AH333">
        <v>327</v>
      </c>
      <c r="AI333" t="str">
        <f t="shared" si="68"/>
        <v>Neg</v>
      </c>
      <c r="AJ333" s="19"/>
      <c r="AL333" s="18">
        <v>521</v>
      </c>
      <c r="AM333" s="19">
        <v>6.5780000000000003</v>
      </c>
      <c r="AN333" s="19">
        <v>3.7289999999999997E-2</v>
      </c>
      <c r="AO333" s="19">
        <v>2</v>
      </c>
      <c r="AP333" s="19" t="s">
        <v>454</v>
      </c>
      <c r="AQ333" s="19" t="s">
        <v>11</v>
      </c>
      <c r="AR333" s="19" t="s">
        <v>470</v>
      </c>
      <c r="AS333" s="19" t="b">
        <v>0</v>
      </c>
      <c r="AT333" s="19" t="b">
        <v>0</v>
      </c>
      <c r="AU333" s="19" t="b">
        <v>1</v>
      </c>
      <c r="AV333" s="19" t="b">
        <v>0</v>
      </c>
      <c r="AW333" s="20">
        <v>1</v>
      </c>
      <c r="AX333" s="19"/>
      <c r="AY333" s="19"/>
      <c r="AZ333">
        <v>327</v>
      </c>
      <c r="BA333" t="str">
        <f t="shared" si="69"/>
        <v>Neg</v>
      </c>
      <c r="BB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>
        <v>327</v>
      </c>
      <c r="BS333" t="str">
        <f t="shared" si="70"/>
        <v>Neg</v>
      </c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19"/>
      <c r="CF333" s="19"/>
      <c r="CG333" s="19"/>
      <c r="CH333" s="19"/>
      <c r="CI333" s="19"/>
      <c r="CJ333">
        <v>327</v>
      </c>
      <c r="CK333" t="str">
        <f t="shared" si="71"/>
        <v>Pos</v>
      </c>
      <c r="CL333" s="19"/>
      <c r="CY333" s="19"/>
    </row>
    <row r="334" spans="2:103">
      <c r="B334">
        <v>328</v>
      </c>
      <c r="C334" s="11" t="str">
        <f t="shared" si="62"/>
        <v>No</v>
      </c>
      <c r="D334" s="11" t="str">
        <f t="shared" si="63"/>
        <v>Yes</v>
      </c>
      <c r="E334" s="13" t="str">
        <f t="shared" si="64"/>
        <v>Yes</v>
      </c>
      <c r="F334" s="41">
        <f t="shared" si="65"/>
        <v>5.4359999999999997E-7</v>
      </c>
      <c r="G334" s="38"/>
      <c r="H334" s="38" t="str">
        <f t="shared" si="66"/>
        <v>No</v>
      </c>
      <c r="I334" s="38" t="str">
        <f t="shared" si="67"/>
        <v>No</v>
      </c>
      <c r="K334" s="39"/>
      <c r="L334" s="19"/>
      <c r="N334" s="18">
        <v>328</v>
      </c>
      <c r="O334" s="27"/>
      <c r="P334" s="27"/>
      <c r="Q334" s="27"/>
      <c r="R334" s="27"/>
      <c r="S334" s="19"/>
      <c r="T334" s="19"/>
      <c r="U334" s="19"/>
      <c r="V334" s="19"/>
      <c r="W334" s="19"/>
      <c r="X334" s="19"/>
      <c r="Y334" s="19"/>
      <c r="Z334" s="19"/>
      <c r="AA334" s="29">
        <v>328</v>
      </c>
      <c r="AB334" s="29">
        <v>31.922000000000001</v>
      </c>
      <c r="AC334" s="29">
        <v>5.4359999999999997E-7</v>
      </c>
      <c r="AD334" s="30">
        <v>3</v>
      </c>
      <c r="AH334">
        <v>328</v>
      </c>
      <c r="AI334" t="str">
        <f t="shared" si="68"/>
        <v>Neg</v>
      </c>
      <c r="AJ334" s="19"/>
      <c r="AL334" s="18"/>
      <c r="AM334" s="19"/>
      <c r="AN334" s="19"/>
      <c r="AO334" s="19"/>
      <c r="AP334" s="19" t="s">
        <v>455</v>
      </c>
      <c r="AQ334" s="19"/>
      <c r="AR334" s="19" t="s">
        <v>470</v>
      </c>
      <c r="AS334" s="19" t="s">
        <v>470</v>
      </c>
      <c r="AT334" s="19" t="s">
        <v>470</v>
      </c>
      <c r="AU334" s="19" t="s">
        <v>470</v>
      </c>
      <c r="AV334" s="19" t="s">
        <v>470</v>
      </c>
      <c r="AW334" s="20">
        <v>0</v>
      </c>
      <c r="AX334" s="19"/>
      <c r="AY334" s="19"/>
      <c r="AZ334">
        <v>328</v>
      </c>
      <c r="BA334" t="str">
        <f t="shared" si="69"/>
        <v>Neg</v>
      </c>
      <c r="BB334" s="19"/>
      <c r="BD334" s="19"/>
      <c r="BE334" s="19"/>
      <c r="BF334" s="19"/>
      <c r="BG334" s="19"/>
      <c r="BH334" s="19"/>
      <c r="BI334" s="19"/>
      <c r="BJ334" s="19"/>
      <c r="BK334" s="19"/>
      <c r="BL334" s="19"/>
      <c r="BM334" s="19"/>
      <c r="BN334" s="19"/>
      <c r="BO334" s="19"/>
      <c r="BP334" s="19"/>
      <c r="BQ334" s="19"/>
      <c r="BR334">
        <v>328</v>
      </c>
      <c r="BS334" t="str">
        <f t="shared" si="70"/>
        <v>Neg</v>
      </c>
      <c r="BT334" s="19"/>
      <c r="BU334" s="19"/>
      <c r="BV334" s="19"/>
      <c r="BW334" s="19"/>
      <c r="BX334" s="19"/>
      <c r="BY334" s="19"/>
      <c r="BZ334" s="19"/>
      <c r="CA334" s="19"/>
      <c r="CB334" s="19"/>
      <c r="CC334" s="19"/>
      <c r="CD334" s="19"/>
      <c r="CE334" s="19"/>
      <c r="CF334" s="19"/>
      <c r="CG334" s="19"/>
      <c r="CH334" s="19"/>
      <c r="CI334" s="19"/>
      <c r="CJ334">
        <v>328</v>
      </c>
      <c r="CK334" t="str">
        <f t="shared" si="71"/>
        <v>Neg</v>
      </c>
      <c r="CL334" s="19"/>
      <c r="CY334" s="19"/>
    </row>
    <row r="335" spans="2:103">
      <c r="B335">
        <v>329</v>
      </c>
      <c r="C335" s="11" t="str">
        <f t="shared" si="62"/>
        <v>No</v>
      </c>
      <c r="D335" s="11" t="str">
        <f t="shared" si="63"/>
        <v>No</v>
      </c>
      <c r="E335" s="13" t="str">
        <f t="shared" si="64"/>
        <v>No</v>
      </c>
      <c r="F335" s="41" t="str">
        <f t="shared" si="65"/>
        <v/>
      </c>
      <c r="G335" s="38"/>
      <c r="H335" s="38" t="str">
        <f t="shared" si="66"/>
        <v>No</v>
      </c>
      <c r="I335" s="38" t="str">
        <f t="shared" si="67"/>
        <v>No</v>
      </c>
      <c r="K335" s="39"/>
      <c r="L335" s="19"/>
      <c r="N335" s="18">
        <v>329</v>
      </c>
      <c r="O335" s="27"/>
      <c r="P335" s="27"/>
      <c r="Q335" s="27"/>
      <c r="R335" s="27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20"/>
      <c r="AH335">
        <v>329</v>
      </c>
      <c r="AI335" t="str">
        <f t="shared" si="68"/>
        <v>Neg</v>
      </c>
      <c r="AJ335" s="19"/>
      <c r="AL335" s="18">
        <v>523</v>
      </c>
      <c r="AM335" s="19">
        <v>21.491</v>
      </c>
      <c r="AN335" s="19">
        <v>2.1549999999999999E-5</v>
      </c>
      <c r="AO335" s="19">
        <v>2</v>
      </c>
      <c r="AP335" s="19" t="s">
        <v>456</v>
      </c>
      <c r="AQ335" s="19" t="s">
        <v>11</v>
      </c>
      <c r="AR335" s="19" t="s">
        <v>470</v>
      </c>
      <c r="AS335" s="19" t="s">
        <v>470</v>
      </c>
      <c r="AT335" s="19" t="s">
        <v>470</v>
      </c>
      <c r="AU335" s="19" t="s">
        <v>470</v>
      </c>
      <c r="AV335" s="19" t="s">
        <v>470</v>
      </c>
      <c r="AW335" s="20">
        <v>0</v>
      </c>
      <c r="AX335" s="19"/>
      <c r="AY335" s="19"/>
      <c r="AZ335">
        <v>329</v>
      </c>
      <c r="BA335" t="str">
        <f t="shared" si="69"/>
        <v>Neg</v>
      </c>
      <c r="BB335" s="19"/>
      <c r="BD335" s="19"/>
      <c r="BE335" s="19"/>
      <c r="BF335" s="19"/>
      <c r="BG335" s="19"/>
      <c r="BH335" s="19"/>
      <c r="BI335" s="19"/>
      <c r="BJ335" s="19"/>
      <c r="BK335" s="19"/>
      <c r="BL335" s="19"/>
      <c r="BM335" s="19"/>
      <c r="BN335" s="19"/>
      <c r="BO335" s="19"/>
      <c r="BP335" s="19"/>
      <c r="BQ335" s="19"/>
      <c r="BR335">
        <v>329</v>
      </c>
      <c r="BS335" t="str">
        <f t="shared" si="70"/>
        <v>Neg</v>
      </c>
      <c r="BT335" s="19"/>
      <c r="BU335" s="19"/>
      <c r="BV335" s="19"/>
      <c r="BW335" s="19"/>
      <c r="BX335" s="19"/>
      <c r="BY335" s="19"/>
      <c r="BZ335" s="19"/>
      <c r="CA335" s="19"/>
      <c r="CB335" s="19"/>
      <c r="CC335" s="19"/>
      <c r="CD335" s="19"/>
      <c r="CE335" s="19"/>
      <c r="CF335" s="19"/>
      <c r="CG335" s="19"/>
      <c r="CH335" s="19"/>
      <c r="CI335" s="19"/>
      <c r="CJ335">
        <v>329</v>
      </c>
      <c r="CK335" t="str">
        <f t="shared" si="71"/>
        <v>Neg</v>
      </c>
      <c r="CL335" s="19"/>
      <c r="CY335" s="19"/>
    </row>
    <row r="336" spans="2:103">
      <c r="B336">
        <v>330</v>
      </c>
      <c r="C336" s="11" t="str">
        <f t="shared" si="62"/>
        <v>No</v>
      </c>
      <c r="D336" s="11" t="str">
        <f t="shared" si="63"/>
        <v>No</v>
      </c>
      <c r="E336" s="13" t="str">
        <f t="shared" si="64"/>
        <v>No</v>
      </c>
      <c r="F336" s="41" t="str">
        <f t="shared" si="65"/>
        <v/>
      </c>
      <c r="G336" s="38"/>
      <c r="H336" s="38" t="str">
        <f t="shared" si="66"/>
        <v>No</v>
      </c>
      <c r="I336" s="38" t="str">
        <f t="shared" si="67"/>
        <v>No</v>
      </c>
      <c r="K336" s="39"/>
      <c r="L336" s="19"/>
      <c r="N336" s="18">
        <v>330</v>
      </c>
      <c r="O336" s="27"/>
      <c r="P336" s="27"/>
      <c r="Q336" s="27"/>
      <c r="R336" s="27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20"/>
      <c r="AH336">
        <v>330</v>
      </c>
      <c r="AI336" t="str">
        <f t="shared" si="68"/>
        <v>Neg</v>
      </c>
      <c r="AJ336" s="19"/>
      <c r="AL336" s="18"/>
      <c r="AM336" s="19"/>
      <c r="AN336" s="19"/>
      <c r="AO336" s="19"/>
      <c r="AP336" s="19" t="s">
        <v>457</v>
      </c>
      <c r="AQ336" s="19"/>
      <c r="AR336" s="19" t="s">
        <v>470</v>
      </c>
      <c r="AS336" s="19" t="s">
        <v>470</v>
      </c>
      <c r="AT336" s="19" t="s">
        <v>470</v>
      </c>
      <c r="AU336" s="19" t="s">
        <v>470</v>
      </c>
      <c r="AV336" s="19" t="s">
        <v>470</v>
      </c>
      <c r="AW336" s="20">
        <v>0</v>
      </c>
      <c r="AX336" s="19"/>
      <c r="AY336" s="19"/>
      <c r="AZ336">
        <v>330</v>
      </c>
      <c r="BA336" t="str">
        <f t="shared" si="69"/>
        <v>Neg</v>
      </c>
      <c r="BB336" s="19"/>
      <c r="BD336" s="19"/>
      <c r="BE336" s="19"/>
      <c r="BF336" s="19"/>
      <c r="BG336" s="19"/>
      <c r="BH336" s="19"/>
      <c r="BI336" s="19"/>
      <c r="BJ336" s="19"/>
      <c r="BK336" s="19"/>
      <c r="BL336" s="19"/>
      <c r="BM336" s="19"/>
      <c r="BN336" s="19"/>
      <c r="BO336" s="19"/>
      <c r="BP336" s="19"/>
      <c r="BQ336" s="19"/>
      <c r="BR336">
        <v>330</v>
      </c>
      <c r="BS336" t="str">
        <f t="shared" si="70"/>
        <v>Neg</v>
      </c>
      <c r="BT336" s="19"/>
      <c r="BU336" s="19"/>
      <c r="BV336" s="19"/>
      <c r="BW336" s="19"/>
      <c r="BX336" s="19"/>
      <c r="BY336" s="19"/>
      <c r="BZ336" s="19"/>
      <c r="CA336" s="19"/>
      <c r="CB336" s="19"/>
      <c r="CC336" s="19"/>
      <c r="CD336" s="19"/>
      <c r="CE336" s="19"/>
      <c r="CF336" s="19"/>
      <c r="CG336" s="19"/>
      <c r="CH336" s="19"/>
      <c r="CI336" s="19"/>
      <c r="CJ336">
        <v>330</v>
      </c>
      <c r="CK336" t="str">
        <f t="shared" si="71"/>
        <v>Neg</v>
      </c>
      <c r="CL336" s="19"/>
      <c r="CY336" s="19"/>
    </row>
    <row r="337" spans="2:103">
      <c r="B337">
        <v>331</v>
      </c>
      <c r="C337" s="11" t="str">
        <f t="shared" si="62"/>
        <v>No</v>
      </c>
      <c r="D337" s="11" t="str">
        <f t="shared" si="63"/>
        <v>Yes</v>
      </c>
      <c r="E337" s="13" t="str">
        <f t="shared" si="64"/>
        <v>No</v>
      </c>
      <c r="F337" s="41">
        <f t="shared" si="65"/>
        <v>9.0229999999999998E-4</v>
      </c>
      <c r="G337" s="38"/>
      <c r="H337" s="38" t="str">
        <f t="shared" si="66"/>
        <v>No</v>
      </c>
      <c r="I337" s="38" t="str">
        <f t="shared" si="67"/>
        <v>No</v>
      </c>
      <c r="K337" s="39"/>
      <c r="L337" s="19"/>
      <c r="N337" s="18">
        <v>331</v>
      </c>
      <c r="O337" s="27"/>
      <c r="P337" s="27"/>
      <c r="Q337" s="27"/>
      <c r="R337" s="27"/>
      <c r="S337" s="19"/>
      <c r="T337" s="19"/>
      <c r="U337" s="19"/>
      <c r="V337" s="19"/>
      <c r="W337" s="19"/>
      <c r="X337" s="19"/>
      <c r="Y337" s="19"/>
      <c r="Z337" s="19"/>
      <c r="AA337" s="29">
        <v>331</v>
      </c>
      <c r="AB337" s="29">
        <v>11.018000000000001</v>
      </c>
      <c r="AC337" s="29">
        <v>9.0229999999999998E-4</v>
      </c>
      <c r="AD337" s="30">
        <v>1</v>
      </c>
      <c r="AH337">
        <v>331</v>
      </c>
      <c r="AI337" t="str">
        <f t="shared" si="68"/>
        <v>Neg</v>
      </c>
      <c r="AJ337" s="19"/>
      <c r="AL337" s="18">
        <v>524</v>
      </c>
      <c r="AM337" s="19">
        <v>8.0990000000000002</v>
      </c>
      <c r="AN337" s="19">
        <v>4.4010000000000001E-2</v>
      </c>
      <c r="AO337" s="19">
        <v>3</v>
      </c>
      <c r="AP337" s="19" t="s">
        <v>458</v>
      </c>
      <c r="AQ337" s="19" t="s">
        <v>11</v>
      </c>
      <c r="AR337" s="19" t="b">
        <v>0</v>
      </c>
      <c r="AS337" s="19" t="b">
        <v>1</v>
      </c>
      <c r="AT337" s="19" t="s">
        <v>470</v>
      </c>
      <c r="AU337" s="19" t="b">
        <v>0</v>
      </c>
      <c r="AV337" s="19" t="s">
        <v>470</v>
      </c>
      <c r="AW337" s="20">
        <v>1</v>
      </c>
      <c r="AX337" s="19"/>
      <c r="AY337" s="19"/>
      <c r="AZ337">
        <v>331</v>
      </c>
      <c r="BA337" t="str">
        <f t="shared" si="69"/>
        <v>Neg</v>
      </c>
      <c r="BB337" s="19"/>
      <c r="BD337" s="19"/>
      <c r="BE337" s="19"/>
      <c r="BF337" s="19"/>
      <c r="BG337" s="19"/>
      <c r="BH337" s="19"/>
      <c r="BI337" s="19"/>
      <c r="BJ337" s="19"/>
      <c r="BK337" s="19"/>
      <c r="BL337" s="19"/>
      <c r="BM337" s="19"/>
      <c r="BN337" s="19"/>
      <c r="BO337" s="19"/>
      <c r="BP337" s="19"/>
      <c r="BQ337" s="19"/>
      <c r="BR337">
        <v>331</v>
      </c>
      <c r="BS337" t="str">
        <f t="shared" si="70"/>
        <v>Neg</v>
      </c>
      <c r="BT337" s="19"/>
      <c r="BU337" s="19"/>
      <c r="BV337" s="19"/>
      <c r="BW337" s="19"/>
      <c r="BX337" s="19"/>
      <c r="BY337" s="19"/>
      <c r="BZ337" s="19"/>
      <c r="CA337" s="19"/>
      <c r="CB337" s="19"/>
      <c r="CC337" s="19"/>
      <c r="CD337" s="19"/>
      <c r="CE337" s="19"/>
      <c r="CF337" s="19"/>
      <c r="CG337" s="19"/>
      <c r="CH337" s="19"/>
      <c r="CI337" s="19"/>
      <c r="CJ337">
        <v>331</v>
      </c>
      <c r="CK337" t="str">
        <f t="shared" si="71"/>
        <v>Neg</v>
      </c>
      <c r="CL337" s="19"/>
      <c r="CY337" s="19"/>
    </row>
    <row r="338" spans="2:103">
      <c r="B338">
        <v>332</v>
      </c>
      <c r="C338" s="11" t="str">
        <f t="shared" si="62"/>
        <v>No</v>
      </c>
      <c r="D338" s="11" t="str">
        <f t="shared" si="63"/>
        <v>No</v>
      </c>
      <c r="E338" s="13" t="str">
        <f t="shared" si="64"/>
        <v>No</v>
      </c>
      <c r="F338" s="41" t="str">
        <f t="shared" si="65"/>
        <v/>
      </c>
      <c r="G338" s="38"/>
      <c r="H338" s="38" t="str">
        <f t="shared" si="66"/>
        <v>No</v>
      </c>
      <c r="I338" s="38" t="str">
        <f t="shared" si="67"/>
        <v>No</v>
      </c>
      <c r="K338" s="39"/>
      <c r="L338" s="19"/>
      <c r="N338" s="18">
        <v>332</v>
      </c>
      <c r="O338" s="27"/>
      <c r="P338" s="27"/>
      <c r="Q338" s="27"/>
      <c r="R338" s="27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20"/>
      <c r="AH338">
        <v>332</v>
      </c>
      <c r="AI338" t="str">
        <f t="shared" si="68"/>
        <v>Neg</v>
      </c>
      <c r="AJ338" s="19"/>
      <c r="AL338" s="18"/>
      <c r="AM338" s="19"/>
      <c r="AN338" s="19"/>
      <c r="AO338" s="19"/>
      <c r="AP338" s="19" t="s">
        <v>255</v>
      </c>
      <c r="AQ338" s="19"/>
      <c r="AR338" s="19" t="s">
        <v>470</v>
      </c>
      <c r="AS338" s="19" t="s">
        <v>470</v>
      </c>
      <c r="AT338" s="19" t="s">
        <v>470</v>
      </c>
      <c r="AU338" s="19" t="s">
        <v>470</v>
      </c>
      <c r="AV338" s="19" t="s">
        <v>470</v>
      </c>
      <c r="AW338" s="20">
        <v>0</v>
      </c>
      <c r="AX338" s="19"/>
      <c r="AY338" s="19"/>
      <c r="AZ338">
        <v>332</v>
      </c>
      <c r="BA338" t="str">
        <f t="shared" si="69"/>
        <v>Neg</v>
      </c>
      <c r="BB338" s="19"/>
      <c r="BD338" s="19"/>
      <c r="BE338" s="19"/>
      <c r="BF338" s="19"/>
      <c r="BG338" s="19"/>
      <c r="BH338" s="19"/>
      <c r="BI338" s="19"/>
      <c r="BJ338" s="19"/>
      <c r="BK338" s="19"/>
      <c r="BL338" s="19"/>
      <c r="BM338" s="19"/>
      <c r="BN338" s="19"/>
      <c r="BO338" s="19"/>
      <c r="BP338" s="19"/>
      <c r="BQ338" s="19"/>
      <c r="BR338">
        <v>332</v>
      </c>
      <c r="BS338" t="str">
        <f t="shared" si="70"/>
        <v>Neg</v>
      </c>
      <c r="BT338" s="19"/>
      <c r="BU338" s="19"/>
      <c r="BV338" s="19"/>
      <c r="BW338" s="19"/>
      <c r="BX338" s="19"/>
      <c r="BY338" s="19"/>
      <c r="BZ338" s="19"/>
      <c r="CA338" s="19"/>
      <c r="CB338" s="19"/>
      <c r="CC338" s="19"/>
      <c r="CD338" s="19"/>
      <c r="CE338" s="19"/>
      <c r="CF338" s="19"/>
      <c r="CG338" s="19"/>
      <c r="CH338" s="19"/>
      <c r="CI338" s="19"/>
      <c r="CJ338">
        <v>332</v>
      </c>
      <c r="CK338" t="str">
        <f t="shared" si="71"/>
        <v>Neg</v>
      </c>
      <c r="CL338" s="19"/>
      <c r="CY338" s="19"/>
    </row>
    <row r="339" spans="2:103">
      <c r="B339">
        <v>333</v>
      </c>
      <c r="C339" s="11" t="str">
        <f t="shared" si="62"/>
        <v>No</v>
      </c>
      <c r="D339" s="11" t="str">
        <f t="shared" si="63"/>
        <v>No</v>
      </c>
      <c r="E339" s="13" t="str">
        <f t="shared" si="64"/>
        <v>No</v>
      </c>
      <c r="F339" s="41" t="str">
        <f t="shared" si="65"/>
        <v/>
      </c>
      <c r="G339" s="38"/>
      <c r="H339" s="38" t="str">
        <f t="shared" si="66"/>
        <v>No</v>
      </c>
      <c r="I339" s="38" t="str">
        <f t="shared" si="67"/>
        <v>No</v>
      </c>
      <c r="K339" s="39"/>
      <c r="L339" s="19"/>
      <c r="N339" s="18">
        <v>333</v>
      </c>
      <c r="O339" s="27"/>
      <c r="P339" s="27"/>
      <c r="Q339" s="27"/>
      <c r="R339" s="27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20"/>
      <c r="AH339">
        <v>333</v>
      </c>
      <c r="AI339" t="str">
        <f t="shared" si="68"/>
        <v>Neg</v>
      </c>
      <c r="AJ339" s="19"/>
      <c r="AL339" s="18">
        <v>525</v>
      </c>
      <c r="AM339" s="19">
        <v>65.349999999999994</v>
      </c>
      <c r="AN339" s="19">
        <v>9.4829999999999991E-13</v>
      </c>
      <c r="AO339" s="19">
        <v>5</v>
      </c>
      <c r="AP339" s="19" t="s">
        <v>459</v>
      </c>
      <c r="AQ339" s="19" t="s">
        <v>11</v>
      </c>
      <c r="AR339" s="19" t="s">
        <v>470</v>
      </c>
      <c r="AS339" s="19" t="s">
        <v>470</v>
      </c>
      <c r="AT339" s="19" t="s">
        <v>470</v>
      </c>
      <c r="AU339" s="19" t="s">
        <v>470</v>
      </c>
      <c r="AV339" s="19" t="s">
        <v>470</v>
      </c>
      <c r="AW339" s="20">
        <v>0</v>
      </c>
      <c r="AX339" s="19"/>
      <c r="AY339" s="19"/>
      <c r="AZ339">
        <v>333</v>
      </c>
      <c r="BA339" t="str">
        <f t="shared" si="69"/>
        <v>Neg</v>
      </c>
      <c r="BB339" s="19"/>
      <c r="BD339" s="19"/>
      <c r="BE339" s="19"/>
      <c r="BF339" s="19"/>
      <c r="BG339" s="19"/>
      <c r="BH339" s="19"/>
      <c r="BI339" s="19"/>
      <c r="BJ339" s="19"/>
      <c r="BK339" s="19"/>
      <c r="BL339" s="19"/>
      <c r="BM339" s="19"/>
      <c r="BN339" s="19"/>
      <c r="BO339" s="19"/>
      <c r="BP339" s="19"/>
      <c r="BQ339" s="19"/>
      <c r="BR339">
        <v>333</v>
      </c>
      <c r="BS339" t="str">
        <f t="shared" si="70"/>
        <v>Neg</v>
      </c>
      <c r="BT339" s="19"/>
      <c r="BU339" s="19"/>
      <c r="BV339" s="19"/>
      <c r="BW339" s="19"/>
      <c r="BX339" s="19"/>
      <c r="BY339" s="19"/>
      <c r="BZ339" s="19"/>
      <c r="CA339" s="19"/>
      <c r="CB339" s="19"/>
      <c r="CC339" s="19"/>
      <c r="CD339" s="19"/>
      <c r="CE339" s="19"/>
      <c r="CF339" s="19"/>
      <c r="CG339" s="19"/>
      <c r="CH339" s="19"/>
      <c r="CI339" s="19"/>
      <c r="CJ339">
        <v>333</v>
      </c>
      <c r="CK339" t="str">
        <f t="shared" si="71"/>
        <v>Neg</v>
      </c>
      <c r="CL339" s="19"/>
      <c r="CY339" s="19"/>
    </row>
    <row r="340" spans="2:103">
      <c r="B340">
        <v>334</v>
      </c>
      <c r="C340" s="11" t="str">
        <f t="shared" si="62"/>
        <v>No</v>
      </c>
      <c r="D340" s="11" t="str">
        <f t="shared" si="63"/>
        <v>No</v>
      </c>
      <c r="E340" s="13" t="str">
        <f t="shared" si="64"/>
        <v>No</v>
      </c>
      <c r="F340" s="41" t="str">
        <f t="shared" si="65"/>
        <v/>
      </c>
      <c r="G340" s="38"/>
      <c r="H340" s="38" t="str">
        <f t="shared" si="66"/>
        <v>No</v>
      </c>
      <c r="I340" s="38" t="str">
        <f t="shared" si="67"/>
        <v>No</v>
      </c>
      <c r="K340" s="39"/>
      <c r="L340" s="19"/>
      <c r="N340" s="18">
        <v>334</v>
      </c>
      <c r="O340" s="27"/>
      <c r="P340" s="27"/>
      <c r="Q340" s="27"/>
      <c r="R340" s="27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20"/>
      <c r="AH340">
        <v>334</v>
      </c>
      <c r="AI340" t="str">
        <f t="shared" si="68"/>
        <v>Neg</v>
      </c>
      <c r="AJ340" s="19"/>
      <c r="AL340" s="18"/>
      <c r="AM340" s="19"/>
      <c r="AN340" s="19"/>
      <c r="AO340" s="19"/>
      <c r="AP340" s="19" t="s">
        <v>460</v>
      </c>
      <c r="AQ340" s="19"/>
      <c r="AR340" s="19" t="s">
        <v>470</v>
      </c>
      <c r="AS340" s="19" t="s">
        <v>470</v>
      </c>
      <c r="AT340" s="19" t="s">
        <v>470</v>
      </c>
      <c r="AU340" s="19" t="s">
        <v>470</v>
      </c>
      <c r="AV340" s="19" t="s">
        <v>470</v>
      </c>
      <c r="AW340" s="20">
        <v>0</v>
      </c>
      <c r="AX340" s="19"/>
      <c r="AY340" s="19"/>
      <c r="AZ340">
        <v>334</v>
      </c>
      <c r="BA340" t="str">
        <f t="shared" si="69"/>
        <v>Neg</v>
      </c>
      <c r="BB340" s="19"/>
      <c r="BD340" s="19"/>
      <c r="BE340" s="19"/>
      <c r="BF340" s="19"/>
      <c r="BG340" s="19"/>
      <c r="BH340" s="19"/>
      <c r="BI340" s="19"/>
      <c r="BJ340" s="19"/>
      <c r="BK340" s="19"/>
      <c r="BL340" s="19"/>
      <c r="BM340" s="19"/>
      <c r="BN340" s="19"/>
      <c r="BO340" s="19"/>
      <c r="BP340" s="19"/>
      <c r="BQ340" s="19"/>
      <c r="BR340">
        <v>334</v>
      </c>
      <c r="BS340" t="str">
        <f t="shared" si="70"/>
        <v>Neg</v>
      </c>
      <c r="BT340" s="19"/>
      <c r="BU340" s="19"/>
      <c r="BV340" s="19"/>
      <c r="BW340" s="19"/>
      <c r="BX340" s="19"/>
      <c r="BY340" s="19"/>
      <c r="BZ340" s="19"/>
      <c r="CA340" s="19"/>
      <c r="CB340" s="19"/>
      <c r="CC340" s="19"/>
      <c r="CD340" s="19"/>
      <c r="CE340" s="19"/>
      <c r="CF340" s="19"/>
      <c r="CG340" s="19"/>
      <c r="CH340" s="19"/>
      <c r="CI340" s="19"/>
      <c r="CJ340">
        <v>334</v>
      </c>
      <c r="CK340" t="str">
        <f t="shared" si="71"/>
        <v>Neg</v>
      </c>
      <c r="CL340" s="19"/>
      <c r="CY340" s="19"/>
    </row>
    <row r="341" spans="2:103">
      <c r="B341">
        <v>335</v>
      </c>
      <c r="C341" s="11" t="str">
        <f t="shared" si="62"/>
        <v>No</v>
      </c>
      <c r="D341" s="11" t="str">
        <f t="shared" si="63"/>
        <v>No</v>
      </c>
      <c r="E341" s="13" t="str">
        <f t="shared" si="64"/>
        <v>No</v>
      </c>
      <c r="F341" s="41" t="str">
        <f t="shared" si="65"/>
        <v/>
      </c>
      <c r="G341" s="38"/>
      <c r="H341" s="38" t="str">
        <f t="shared" si="66"/>
        <v>No</v>
      </c>
      <c r="I341" s="38" t="str">
        <f t="shared" si="67"/>
        <v>No</v>
      </c>
      <c r="K341" s="39"/>
      <c r="L341" s="19"/>
      <c r="N341" s="18">
        <v>335</v>
      </c>
      <c r="O341" s="27"/>
      <c r="P341" s="27"/>
      <c r="Q341" s="27"/>
      <c r="R341" s="27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20"/>
      <c r="AH341">
        <v>335</v>
      </c>
      <c r="AI341" t="str">
        <f t="shared" si="68"/>
        <v>Neg</v>
      </c>
      <c r="AJ341" s="19"/>
      <c r="AL341" s="18">
        <v>526</v>
      </c>
      <c r="AM341" s="19">
        <v>64.856999999999999</v>
      </c>
      <c r="AN341" s="19">
        <v>8.2489999999999997E-15</v>
      </c>
      <c r="AO341" s="19">
        <v>2</v>
      </c>
      <c r="AP341" s="19" t="s">
        <v>461</v>
      </c>
      <c r="AQ341" s="19" t="s">
        <v>11</v>
      </c>
      <c r="AR341" s="19" t="s">
        <v>470</v>
      </c>
      <c r="AS341" s="19" t="b">
        <v>0</v>
      </c>
      <c r="AT341" s="19" t="b">
        <v>0</v>
      </c>
      <c r="AU341" s="19" t="b">
        <v>1</v>
      </c>
      <c r="AV341" s="19" t="b">
        <v>1</v>
      </c>
      <c r="AW341" s="20">
        <v>2</v>
      </c>
      <c r="AX341" s="19"/>
      <c r="AY341" s="19"/>
      <c r="AZ341">
        <v>335</v>
      </c>
      <c r="BA341" t="str">
        <f t="shared" si="69"/>
        <v>Neg</v>
      </c>
      <c r="BB341" s="19"/>
      <c r="BD341" s="19"/>
      <c r="BE341" s="19"/>
      <c r="BF341" s="19"/>
      <c r="BG341" s="19"/>
      <c r="BH341" s="19"/>
      <c r="BI341" s="19"/>
      <c r="BJ341" s="19"/>
      <c r="BK341" s="19"/>
      <c r="BL341" s="19"/>
      <c r="BM341" s="19"/>
      <c r="BN341" s="19"/>
      <c r="BO341" s="19"/>
      <c r="BP341" s="19"/>
      <c r="BQ341" s="19"/>
      <c r="BR341">
        <v>335</v>
      </c>
      <c r="BS341" t="str">
        <f t="shared" si="70"/>
        <v>Neg</v>
      </c>
      <c r="BT341" s="19"/>
      <c r="BU341" s="19"/>
      <c r="BV341" s="19"/>
      <c r="BW341" s="19"/>
      <c r="BX341" s="19"/>
      <c r="BY341" s="19"/>
      <c r="BZ341" s="19"/>
      <c r="CA341" s="19"/>
      <c r="CB341" s="19"/>
      <c r="CC341" s="19"/>
      <c r="CD341" s="19"/>
      <c r="CE341" s="19"/>
      <c r="CF341" s="19"/>
      <c r="CG341" s="19"/>
      <c r="CH341" s="19"/>
      <c r="CI341" s="19"/>
      <c r="CJ341">
        <v>335</v>
      </c>
      <c r="CK341" t="str">
        <f t="shared" si="71"/>
        <v>Neg</v>
      </c>
      <c r="CL341" s="19"/>
      <c r="CY341" s="19"/>
    </row>
    <row r="342" spans="2:103">
      <c r="B342">
        <v>336</v>
      </c>
      <c r="C342" s="11" t="str">
        <f t="shared" si="62"/>
        <v>No</v>
      </c>
      <c r="D342" s="11" t="str">
        <f t="shared" si="63"/>
        <v>No</v>
      </c>
      <c r="E342" s="13" t="str">
        <f t="shared" si="64"/>
        <v>No</v>
      </c>
      <c r="F342" s="41" t="str">
        <f t="shared" si="65"/>
        <v/>
      </c>
      <c r="G342" s="38"/>
      <c r="H342" s="38" t="str">
        <f t="shared" si="66"/>
        <v>No</v>
      </c>
      <c r="I342" s="38" t="str">
        <f t="shared" si="67"/>
        <v>No</v>
      </c>
      <c r="K342" s="39"/>
      <c r="L342" s="19"/>
      <c r="N342" s="18">
        <v>336</v>
      </c>
      <c r="O342" s="27"/>
      <c r="P342" s="27"/>
      <c r="Q342" s="27"/>
      <c r="R342" s="27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20"/>
      <c r="AH342">
        <v>336</v>
      </c>
      <c r="AI342" t="str">
        <f t="shared" si="68"/>
        <v>Neg</v>
      </c>
      <c r="AJ342" s="19"/>
      <c r="AL342" s="18"/>
      <c r="AM342" s="19"/>
      <c r="AN342" s="19"/>
      <c r="AO342" s="19"/>
      <c r="AP342" s="19" t="s">
        <v>462</v>
      </c>
      <c r="AQ342" s="19"/>
      <c r="AR342" s="19" t="s">
        <v>470</v>
      </c>
      <c r="AS342" s="19" t="s">
        <v>470</v>
      </c>
      <c r="AT342" s="19" t="s">
        <v>470</v>
      </c>
      <c r="AU342" s="19" t="s">
        <v>470</v>
      </c>
      <c r="AV342" s="19" t="s">
        <v>470</v>
      </c>
      <c r="AW342" s="20">
        <v>0</v>
      </c>
      <c r="AX342" s="19"/>
      <c r="AY342" s="19"/>
      <c r="AZ342">
        <v>336</v>
      </c>
      <c r="BA342" t="str">
        <f t="shared" si="69"/>
        <v>Neg</v>
      </c>
      <c r="BB342" s="19"/>
      <c r="BD342" s="19"/>
      <c r="BE342" s="19"/>
      <c r="BF342" s="19"/>
      <c r="BG342" s="19"/>
      <c r="BH342" s="19"/>
      <c r="BI342" s="19"/>
      <c r="BJ342" s="19"/>
      <c r="BK342" s="19"/>
      <c r="BL342" s="19"/>
      <c r="BM342" s="19"/>
      <c r="BN342" s="19"/>
      <c r="BO342" s="19"/>
      <c r="BP342" s="19"/>
      <c r="BQ342" s="19"/>
      <c r="BR342">
        <v>336</v>
      </c>
      <c r="BS342" t="str">
        <f t="shared" si="70"/>
        <v>Neg</v>
      </c>
      <c r="BT342" s="19"/>
      <c r="BU342" s="19"/>
      <c r="BV342" s="19"/>
      <c r="BW342" s="19"/>
      <c r="BX342" s="19"/>
      <c r="BY342" s="19"/>
      <c r="BZ342" s="19"/>
      <c r="CA342" s="19"/>
      <c r="CB342" s="19"/>
      <c r="CC342" s="19"/>
      <c r="CD342" s="19"/>
      <c r="CE342" s="19"/>
      <c r="CF342" s="19"/>
      <c r="CG342" s="19"/>
      <c r="CH342" s="19"/>
      <c r="CI342" s="19"/>
      <c r="CJ342">
        <v>336</v>
      </c>
      <c r="CK342" t="str">
        <f t="shared" si="71"/>
        <v>Neg</v>
      </c>
      <c r="CL342" s="19"/>
      <c r="CY342" s="19"/>
    </row>
    <row r="343" spans="2:103">
      <c r="B343">
        <v>337</v>
      </c>
      <c r="C343" s="11" t="str">
        <f t="shared" si="62"/>
        <v>No</v>
      </c>
      <c r="D343" s="11" t="str">
        <f t="shared" si="63"/>
        <v>No</v>
      </c>
      <c r="E343" s="13" t="str">
        <f t="shared" si="64"/>
        <v>No</v>
      </c>
      <c r="F343" s="41" t="str">
        <f t="shared" si="65"/>
        <v/>
      </c>
      <c r="G343" s="38"/>
      <c r="H343" s="38" t="str">
        <f t="shared" si="66"/>
        <v>No</v>
      </c>
      <c r="I343" s="38" t="str">
        <f t="shared" si="67"/>
        <v>No</v>
      </c>
      <c r="K343" s="39"/>
      <c r="L343" s="19"/>
      <c r="N343" s="18">
        <v>337</v>
      </c>
      <c r="O343" s="27"/>
      <c r="P343" s="27"/>
      <c r="Q343" s="27"/>
      <c r="R343" s="27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20"/>
      <c r="AH343">
        <v>337</v>
      </c>
      <c r="AI343" t="str">
        <f t="shared" si="68"/>
        <v>Neg</v>
      </c>
      <c r="AJ343" s="19"/>
      <c r="AL343" s="18">
        <v>527</v>
      </c>
      <c r="AM343" s="19">
        <v>56.856000000000002</v>
      </c>
      <c r="AN343" s="19">
        <v>4.6900000000000001E-14</v>
      </c>
      <c r="AO343" s="19">
        <v>1</v>
      </c>
      <c r="AP343" s="19" t="s">
        <v>463</v>
      </c>
      <c r="AQ343" s="19" t="s">
        <v>11</v>
      </c>
      <c r="AR343" s="19" t="s">
        <v>470</v>
      </c>
      <c r="AS343" s="19" t="b">
        <v>0</v>
      </c>
      <c r="AT343" s="19" t="b">
        <v>0</v>
      </c>
      <c r="AU343" s="19" t="b">
        <v>1</v>
      </c>
      <c r="AV343" s="19" t="b">
        <v>1</v>
      </c>
      <c r="AW343" s="20">
        <v>2</v>
      </c>
      <c r="AX343" s="19"/>
      <c r="AY343" s="19"/>
      <c r="AZ343">
        <v>337</v>
      </c>
      <c r="BA343" t="str">
        <f t="shared" si="69"/>
        <v>Neg</v>
      </c>
      <c r="BB343" s="19"/>
      <c r="BD343" s="19"/>
      <c r="BE343" s="19"/>
      <c r="BF343" s="19"/>
      <c r="BG343" s="19"/>
      <c r="BH343" s="19"/>
      <c r="BI343" s="19"/>
      <c r="BJ343" s="19"/>
      <c r="BK343" s="19"/>
      <c r="BL343" s="19"/>
      <c r="BM343" s="19"/>
      <c r="BN343" s="19"/>
      <c r="BO343" s="19"/>
      <c r="BP343" s="19"/>
      <c r="BQ343" s="19"/>
      <c r="BR343">
        <v>337</v>
      </c>
      <c r="BS343" t="str">
        <f t="shared" si="70"/>
        <v>Neg</v>
      </c>
      <c r="BT343" s="19"/>
      <c r="BU343" s="19"/>
      <c r="BV343" s="19"/>
      <c r="BW343" s="19"/>
      <c r="BX343" s="19"/>
      <c r="BY343" s="19"/>
      <c r="BZ343" s="19"/>
      <c r="CA343" s="19"/>
      <c r="CB343" s="19"/>
      <c r="CC343" s="19"/>
      <c r="CD343" s="19"/>
      <c r="CE343" s="19"/>
      <c r="CF343" s="19"/>
      <c r="CG343" s="19"/>
      <c r="CH343" s="19"/>
      <c r="CI343" s="19"/>
      <c r="CJ343">
        <v>337</v>
      </c>
      <c r="CK343" t="str">
        <f t="shared" si="71"/>
        <v>Neg</v>
      </c>
      <c r="CL343" s="19"/>
      <c r="CY343" s="19"/>
    </row>
    <row r="344" spans="2:103">
      <c r="B344">
        <v>338</v>
      </c>
      <c r="C344" s="11" t="str">
        <f t="shared" si="62"/>
        <v>No</v>
      </c>
      <c r="D344" s="11" t="str">
        <f t="shared" si="63"/>
        <v>Yes</v>
      </c>
      <c r="E344" s="13" t="str">
        <f t="shared" si="64"/>
        <v>Yes</v>
      </c>
      <c r="F344" s="41">
        <f t="shared" si="65"/>
        <v>8.5690000000000005E-6</v>
      </c>
      <c r="G344" s="38"/>
      <c r="H344" s="38" t="str">
        <f t="shared" si="66"/>
        <v>No</v>
      </c>
      <c r="I344" s="38" t="str">
        <f t="shared" si="67"/>
        <v>No</v>
      </c>
      <c r="K344" s="39"/>
      <c r="L344" s="19"/>
      <c r="N344" s="18">
        <v>338</v>
      </c>
      <c r="O344" s="27"/>
      <c r="P344" s="27"/>
      <c r="Q344" s="27"/>
      <c r="R344" s="27"/>
      <c r="S344" s="32">
        <v>338</v>
      </c>
      <c r="T344" s="32">
        <v>12.696</v>
      </c>
      <c r="U344" s="32">
        <v>5.3429999999999997E-3</v>
      </c>
      <c r="V344" s="32">
        <v>3</v>
      </c>
      <c r="W344" s="19"/>
      <c r="X344" s="19"/>
      <c r="Y344" s="19"/>
      <c r="Z344" s="19"/>
      <c r="AA344" s="29">
        <v>338</v>
      </c>
      <c r="AB344" s="29">
        <v>28.803999999999998</v>
      </c>
      <c r="AC344" s="29">
        <v>8.5690000000000005E-6</v>
      </c>
      <c r="AD344" s="30">
        <v>4</v>
      </c>
      <c r="AH344">
        <v>338</v>
      </c>
      <c r="AI344" t="str">
        <f t="shared" si="68"/>
        <v>Neg</v>
      </c>
      <c r="AJ344" s="19"/>
      <c r="AL344" s="18"/>
      <c r="AM344" s="19"/>
      <c r="AN344" s="19"/>
      <c r="AO344" s="19"/>
      <c r="AP344" s="19" t="s">
        <v>239</v>
      </c>
      <c r="AQ344" s="19"/>
      <c r="AR344" s="19" t="s">
        <v>470</v>
      </c>
      <c r="AS344" s="19" t="s">
        <v>470</v>
      </c>
      <c r="AT344" s="19" t="s">
        <v>470</v>
      </c>
      <c r="AU344" s="19" t="s">
        <v>470</v>
      </c>
      <c r="AV344" s="19" t="s">
        <v>470</v>
      </c>
      <c r="AW344" s="20">
        <v>0</v>
      </c>
      <c r="AX344" s="19"/>
      <c r="AY344" s="19"/>
      <c r="AZ344">
        <v>338</v>
      </c>
      <c r="BA344" t="str">
        <f t="shared" si="69"/>
        <v>Neg</v>
      </c>
      <c r="BB344" s="19"/>
      <c r="BD344" s="19"/>
      <c r="BE344" s="19"/>
      <c r="BF344" s="19"/>
      <c r="BG344" s="19"/>
      <c r="BH344" s="19"/>
      <c r="BI344" s="19"/>
      <c r="BJ344" s="19"/>
      <c r="BK344" s="19"/>
      <c r="BL344" s="19"/>
      <c r="BM344" s="19"/>
      <c r="BN344" s="19"/>
      <c r="BO344" s="19"/>
      <c r="BP344" s="19"/>
      <c r="BQ344" s="19"/>
      <c r="BR344">
        <v>338</v>
      </c>
      <c r="BS344" t="str">
        <f t="shared" si="70"/>
        <v>Neg</v>
      </c>
      <c r="BT344" s="19"/>
      <c r="BU344" s="19"/>
      <c r="BV344" s="19"/>
      <c r="BW344" s="19"/>
      <c r="BX344" s="19"/>
      <c r="BY344" s="19"/>
      <c r="BZ344" s="19"/>
      <c r="CA344" s="19"/>
      <c r="CB344" s="19"/>
      <c r="CC344" s="19"/>
      <c r="CD344" s="19"/>
      <c r="CE344" s="19"/>
      <c r="CF344" s="19"/>
      <c r="CG344" s="19"/>
      <c r="CH344" s="19"/>
      <c r="CI344" s="19"/>
      <c r="CJ344">
        <v>338</v>
      </c>
      <c r="CK344" t="str">
        <f t="shared" si="71"/>
        <v>Neg</v>
      </c>
      <c r="CL344" s="19"/>
      <c r="CY344" s="19"/>
    </row>
    <row r="345" spans="2:103">
      <c r="B345">
        <v>339</v>
      </c>
      <c r="C345" s="11" t="str">
        <f t="shared" si="62"/>
        <v>No</v>
      </c>
      <c r="D345" s="11" t="str">
        <f t="shared" si="63"/>
        <v>No</v>
      </c>
      <c r="E345" s="13" t="str">
        <f t="shared" si="64"/>
        <v>No</v>
      </c>
      <c r="F345" s="41" t="str">
        <f t="shared" si="65"/>
        <v/>
      </c>
      <c r="G345" s="38"/>
      <c r="H345" s="38" t="str">
        <f t="shared" si="66"/>
        <v>No</v>
      </c>
      <c r="I345" s="38" t="str">
        <f t="shared" si="67"/>
        <v>No</v>
      </c>
      <c r="K345" s="39"/>
      <c r="L345" s="19"/>
      <c r="N345" s="18">
        <v>339</v>
      </c>
      <c r="O345" s="27"/>
      <c r="P345" s="27"/>
      <c r="Q345" s="27"/>
      <c r="R345" s="27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20"/>
      <c r="AH345">
        <v>339</v>
      </c>
      <c r="AI345" t="str">
        <f t="shared" si="68"/>
        <v>Neg</v>
      </c>
      <c r="AJ345" s="19"/>
      <c r="AL345" s="18">
        <v>528</v>
      </c>
      <c r="AM345" s="19">
        <v>56.773000000000003</v>
      </c>
      <c r="AN345" s="19">
        <v>4.6979999999999998E-13</v>
      </c>
      <c r="AO345" s="19">
        <v>2</v>
      </c>
      <c r="AP345" s="19" t="s">
        <v>464</v>
      </c>
      <c r="AQ345" s="19" t="s">
        <v>11</v>
      </c>
      <c r="AR345" s="19" t="s">
        <v>470</v>
      </c>
      <c r="AS345" s="19" t="b">
        <v>0</v>
      </c>
      <c r="AT345" s="19" t="b">
        <v>0</v>
      </c>
      <c r="AU345" s="19" t="b">
        <v>1</v>
      </c>
      <c r="AV345" s="19" t="b">
        <v>0</v>
      </c>
      <c r="AW345" s="20">
        <v>1</v>
      </c>
      <c r="AX345" s="19"/>
      <c r="AY345" s="19"/>
      <c r="AZ345">
        <v>339</v>
      </c>
      <c r="BA345" t="str">
        <f t="shared" si="69"/>
        <v>Neg</v>
      </c>
      <c r="BB345" s="19"/>
      <c r="BD345" s="19"/>
      <c r="BE345" s="19"/>
      <c r="BF345" s="19"/>
      <c r="BG345" s="19"/>
      <c r="BH345" s="19"/>
      <c r="BI345" s="19"/>
      <c r="BJ345" s="19"/>
      <c r="BK345" s="19"/>
      <c r="BL345" s="19"/>
      <c r="BM345" s="19"/>
      <c r="BN345" s="19"/>
      <c r="BO345" s="19"/>
      <c r="BP345" s="19"/>
      <c r="BQ345" s="19"/>
      <c r="BR345">
        <v>339</v>
      </c>
      <c r="BS345" t="str">
        <f t="shared" si="70"/>
        <v>Neg</v>
      </c>
      <c r="BT345" s="19"/>
      <c r="BU345" s="19"/>
      <c r="BV345" s="19"/>
      <c r="BW345" s="19"/>
      <c r="BX345" s="19"/>
      <c r="BY345" s="19"/>
      <c r="BZ345" s="19"/>
      <c r="CA345" s="19"/>
      <c r="CB345" s="19"/>
      <c r="CC345" s="19"/>
      <c r="CD345" s="19"/>
      <c r="CE345" s="19"/>
      <c r="CF345" s="19"/>
      <c r="CG345" s="19"/>
      <c r="CH345" s="19"/>
      <c r="CI345" s="19"/>
      <c r="CJ345">
        <v>339</v>
      </c>
      <c r="CK345" t="str">
        <f t="shared" si="71"/>
        <v>Neg</v>
      </c>
      <c r="CL345" s="19"/>
      <c r="CY345" s="19"/>
    </row>
    <row r="346" spans="2:103">
      <c r="B346">
        <v>340</v>
      </c>
      <c r="C346" s="11" t="str">
        <f t="shared" si="62"/>
        <v>No</v>
      </c>
      <c r="D346" s="11" t="str">
        <f t="shared" si="63"/>
        <v>No</v>
      </c>
      <c r="E346" s="13" t="str">
        <f t="shared" si="64"/>
        <v>No</v>
      </c>
      <c r="F346" s="41" t="str">
        <f t="shared" si="65"/>
        <v/>
      </c>
      <c r="G346" s="38"/>
      <c r="H346" s="38" t="str">
        <f t="shared" si="66"/>
        <v>No</v>
      </c>
      <c r="I346" s="38" t="str">
        <f t="shared" si="67"/>
        <v>No</v>
      </c>
      <c r="K346" s="39"/>
      <c r="L346" s="19"/>
      <c r="N346" s="18">
        <v>340</v>
      </c>
      <c r="O346" s="27"/>
      <c r="P346" s="27"/>
      <c r="Q346" s="27"/>
      <c r="R346" s="27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20"/>
      <c r="AH346">
        <v>340</v>
      </c>
      <c r="AI346" t="str">
        <f t="shared" si="68"/>
        <v>Neg</v>
      </c>
      <c r="AJ346" s="19"/>
      <c r="AL346" s="18"/>
      <c r="AM346" s="19"/>
      <c r="AN346" s="19"/>
      <c r="AO346" s="19"/>
      <c r="AP346" s="19" t="s">
        <v>366</v>
      </c>
      <c r="AQ346" s="19"/>
      <c r="AR346" s="19" t="s">
        <v>470</v>
      </c>
      <c r="AS346" s="19" t="s">
        <v>470</v>
      </c>
      <c r="AT346" s="19" t="s">
        <v>470</v>
      </c>
      <c r="AU346" s="19" t="s">
        <v>470</v>
      </c>
      <c r="AV346" s="19" t="s">
        <v>470</v>
      </c>
      <c r="AW346" s="20">
        <v>0</v>
      </c>
      <c r="AX346" s="19"/>
      <c r="AY346" s="19"/>
      <c r="AZ346">
        <v>340</v>
      </c>
      <c r="BA346" t="str">
        <f t="shared" si="69"/>
        <v>Neg</v>
      </c>
      <c r="BB346" s="19"/>
      <c r="BD346" s="19"/>
      <c r="BE346" s="19"/>
      <c r="BF346" s="19"/>
      <c r="BG346" s="19"/>
      <c r="BH346" s="19"/>
      <c r="BI346" s="19"/>
      <c r="BJ346" s="19"/>
      <c r="BK346" s="19"/>
      <c r="BL346" s="19"/>
      <c r="BM346" s="19"/>
      <c r="BN346" s="19"/>
      <c r="BO346" s="19"/>
      <c r="BP346" s="19"/>
      <c r="BQ346" s="19"/>
      <c r="BR346">
        <v>340</v>
      </c>
      <c r="BS346" t="str">
        <f t="shared" si="70"/>
        <v>Neg</v>
      </c>
      <c r="BT346" s="19"/>
      <c r="BU346" s="19"/>
      <c r="BV346" s="19"/>
      <c r="BW346" s="19"/>
      <c r="BX346" s="19"/>
      <c r="BY346" s="19"/>
      <c r="BZ346" s="19"/>
      <c r="CA346" s="19"/>
      <c r="CB346" s="19"/>
      <c r="CC346" s="19"/>
      <c r="CD346" s="19"/>
      <c r="CE346" s="19"/>
      <c r="CF346" s="19"/>
      <c r="CG346" s="19"/>
      <c r="CH346" s="19"/>
      <c r="CI346" s="19"/>
      <c r="CJ346">
        <v>340</v>
      </c>
      <c r="CK346" t="str">
        <f t="shared" si="71"/>
        <v>Neg</v>
      </c>
      <c r="CL346" s="19"/>
      <c r="CY346" s="19"/>
    </row>
    <row r="347" spans="2:103">
      <c r="B347">
        <v>341</v>
      </c>
      <c r="C347" s="11" t="str">
        <f t="shared" si="62"/>
        <v>Yes</v>
      </c>
      <c r="D347" s="11" t="str">
        <f t="shared" si="63"/>
        <v>Yes</v>
      </c>
      <c r="E347" s="13" t="str">
        <f t="shared" si="64"/>
        <v>No</v>
      </c>
      <c r="F347" s="41">
        <f t="shared" si="65"/>
        <v>7.2979999999999998E-3</v>
      </c>
      <c r="G347" s="38" t="s">
        <v>3</v>
      </c>
      <c r="H347" s="38" t="str">
        <f t="shared" si="66"/>
        <v>No</v>
      </c>
      <c r="I347" s="38" t="str">
        <f t="shared" si="67"/>
        <v>Yes</v>
      </c>
      <c r="K347" s="39"/>
      <c r="L347" s="19"/>
      <c r="N347" s="18">
        <v>341</v>
      </c>
      <c r="O347" s="33">
        <v>341</v>
      </c>
      <c r="P347" s="33">
        <v>4.3449999999999998</v>
      </c>
      <c r="Q347" s="33">
        <v>3.712E-2</v>
      </c>
      <c r="R347" s="33">
        <v>1</v>
      </c>
      <c r="S347" s="32">
        <v>341</v>
      </c>
      <c r="T347" s="32">
        <v>4.17</v>
      </c>
      <c r="U347" s="32">
        <v>4.1140000000000003E-2</v>
      </c>
      <c r="V347" s="32">
        <v>1</v>
      </c>
      <c r="W347" s="19"/>
      <c r="X347" s="19"/>
      <c r="Y347" s="19"/>
      <c r="Z347" s="19"/>
      <c r="AA347" s="29">
        <v>341</v>
      </c>
      <c r="AB347" s="29">
        <v>7.1980000000000004</v>
      </c>
      <c r="AC347" s="29">
        <v>7.2979999999999998E-3</v>
      </c>
      <c r="AD347" s="30">
        <v>1</v>
      </c>
      <c r="AH347">
        <v>341</v>
      </c>
      <c r="AI347" t="str">
        <f t="shared" si="68"/>
        <v>Neg</v>
      </c>
      <c r="AJ347" s="19"/>
      <c r="AL347" s="18">
        <v>537</v>
      </c>
      <c r="AM347" s="19">
        <v>18.57</v>
      </c>
      <c r="AN347" s="19">
        <v>9.2789999999999998E-5</v>
      </c>
      <c r="AO347" s="19">
        <v>2</v>
      </c>
      <c r="AP347" s="19" t="s">
        <v>465</v>
      </c>
      <c r="AQ347" s="19" t="s">
        <v>11</v>
      </c>
      <c r="AR347" s="19" t="s">
        <v>470</v>
      </c>
      <c r="AS347" s="19" t="s">
        <v>470</v>
      </c>
      <c r="AT347" s="19" t="s">
        <v>470</v>
      </c>
      <c r="AU347" s="19" t="s">
        <v>470</v>
      </c>
      <c r="AV347" s="19" t="s">
        <v>470</v>
      </c>
      <c r="AW347" s="20">
        <v>0</v>
      </c>
      <c r="AX347" s="19"/>
      <c r="AY347" s="19"/>
      <c r="AZ347">
        <v>341</v>
      </c>
      <c r="BA347" t="str">
        <f t="shared" si="69"/>
        <v>Neg</v>
      </c>
      <c r="BB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  <c r="BQ347" s="19"/>
      <c r="BR347">
        <v>341</v>
      </c>
      <c r="BS347" t="str">
        <f t="shared" si="70"/>
        <v>Pos</v>
      </c>
      <c r="BT347" s="19"/>
      <c r="BU347" s="19"/>
      <c r="BV347" s="19"/>
      <c r="BW347" s="19"/>
      <c r="BX347" s="19"/>
      <c r="BY347" s="19"/>
      <c r="BZ347" s="19"/>
      <c r="CA347" s="19"/>
      <c r="CB347" s="19"/>
      <c r="CC347" s="19"/>
      <c r="CD347" s="19"/>
      <c r="CE347" s="19"/>
      <c r="CF347" s="19"/>
      <c r="CG347" s="19"/>
      <c r="CH347" s="19"/>
      <c r="CI347" s="19"/>
      <c r="CJ347">
        <v>341</v>
      </c>
      <c r="CK347" t="str">
        <f t="shared" si="71"/>
        <v>Pos</v>
      </c>
      <c r="CL347" s="19"/>
      <c r="CY347" s="19"/>
    </row>
    <row r="348" spans="2:103">
      <c r="B348">
        <v>342</v>
      </c>
      <c r="C348" s="11" t="str">
        <f t="shared" si="62"/>
        <v>No</v>
      </c>
      <c r="D348" s="11" t="str">
        <f t="shared" si="63"/>
        <v>No</v>
      </c>
      <c r="E348" s="13" t="str">
        <f t="shared" si="64"/>
        <v>No</v>
      </c>
      <c r="F348" s="41" t="str">
        <f t="shared" si="65"/>
        <v/>
      </c>
      <c r="G348" s="38"/>
      <c r="H348" s="38" t="str">
        <f t="shared" si="66"/>
        <v>No</v>
      </c>
      <c r="I348" s="38" t="str">
        <f t="shared" si="67"/>
        <v>No</v>
      </c>
      <c r="K348" s="39"/>
      <c r="L348" s="19"/>
      <c r="N348" s="18">
        <v>342</v>
      </c>
      <c r="O348" s="27"/>
      <c r="P348" s="27"/>
      <c r="Q348" s="27"/>
      <c r="R348" s="27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20"/>
      <c r="AH348">
        <v>342</v>
      </c>
      <c r="AI348" t="str">
        <f t="shared" si="68"/>
        <v>Neg</v>
      </c>
      <c r="AJ348" s="19"/>
      <c r="AL348" s="18"/>
      <c r="AM348" s="19"/>
      <c r="AN348" s="19"/>
      <c r="AO348" s="19"/>
      <c r="AP348" s="19" t="s">
        <v>466</v>
      </c>
      <c r="AQ348" s="19"/>
      <c r="AR348" s="19" t="s">
        <v>470</v>
      </c>
      <c r="AS348" s="19" t="s">
        <v>470</v>
      </c>
      <c r="AT348" s="19" t="s">
        <v>470</v>
      </c>
      <c r="AU348" s="19" t="s">
        <v>470</v>
      </c>
      <c r="AV348" s="19" t="s">
        <v>470</v>
      </c>
      <c r="AW348" s="20">
        <v>0</v>
      </c>
      <c r="AX348" s="19"/>
      <c r="AY348" s="19"/>
      <c r="AZ348">
        <v>342</v>
      </c>
      <c r="BA348" t="str">
        <f t="shared" si="69"/>
        <v>Neg</v>
      </c>
      <c r="BB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  <c r="BQ348" s="19"/>
      <c r="BR348">
        <v>342</v>
      </c>
      <c r="BS348" t="str">
        <f t="shared" si="70"/>
        <v>Neg</v>
      </c>
      <c r="BT348" s="19"/>
      <c r="BU348" s="19"/>
      <c r="BV348" s="19"/>
      <c r="BW348" s="19"/>
      <c r="BX348" s="19"/>
      <c r="BY348" s="19"/>
      <c r="BZ348" s="19"/>
      <c r="CA348" s="19"/>
      <c r="CB348" s="19"/>
      <c r="CC348" s="19"/>
      <c r="CD348" s="19"/>
      <c r="CE348" s="19"/>
      <c r="CF348" s="19"/>
      <c r="CG348" s="19"/>
      <c r="CH348" s="19"/>
      <c r="CI348" s="19"/>
      <c r="CJ348">
        <v>342</v>
      </c>
      <c r="CK348" t="str">
        <f t="shared" si="71"/>
        <v>Neg</v>
      </c>
      <c r="CL348" s="19"/>
      <c r="CY348" s="19"/>
    </row>
    <row r="349" spans="2:103">
      <c r="B349">
        <v>343</v>
      </c>
      <c r="C349" s="11" t="str">
        <f t="shared" si="62"/>
        <v>No</v>
      </c>
      <c r="D349" s="11" t="str">
        <f t="shared" si="63"/>
        <v>No</v>
      </c>
      <c r="E349" s="13" t="str">
        <f t="shared" si="64"/>
        <v>No</v>
      </c>
      <c r="F349" s="41" t="str">
        <f t="shared" si="65"/>
        <v/>
      </c>
      <c r="G349" s="38"/>
      <c r="H349" s="38" t="str">
        <f t="shared" si="66"/>
        <v>No</v>
      </c>
      <c r="I349" s="38" t="str">
        <f t="shared" si="67"/>
        <v>No</v>
      </c>
      <c r="K349" s="39"/>
      <c r="L349" s="19"/>
      <c r="N349" s="18">
        <v>343</v>
      </c>
      <c r="O349" s="27"/>
      <c r="P349" s="27"/>
      <c r="Q349" s="27"/>
      <c r="R349" s="27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20"/>
      <c r="AH349">
        <v>343</v>
      </c>
      <c r="AI349" t="str">
        <f t="shared" si="68"/>
        <v>Neg</v>
      </c>
      <c r="AJ349" s="19"/>
      <c r="AL349" s="18">
        <v>544</v>
      </c>
      <c r="AM349" s="19">
        <v>67.338999999999999</v>
      </c>
      <c r="AN349" s="19">
        <v>1.585E-14</v>
      </c>
      <c r="AO349" s="19">
        <v>3</v>
      </c>
      <c r="AP349" s="19" t="s">
        <v>467</v>
      </c>
      <c r="AQ349" s="19" t="s">
        <v>11</v>
      </c>
      <c r="AR349" s="19" t="s">
        <v>470</v>
      </c>
      <c r="AS349" s="19" t="s">
        <v>470</v>
      </c>
      <c r="AT349" s="19" t="s">
        <v>470</v>
      </c>
      <c r="AU349" s="19" t="s">
        <v>470</v>
      </c>
      <c r="AV349" s="19" t="s">
        <v>470</v>
      </c>
      <c r="AW349" s="20">
        <v>0</v>
      </c>
      <c r="AX349" s="19"/>
      <c r="AY349" s="19"/>
      <c r="AZ349">
        <v>343</v>
      </c>
      <c r="BA349" t="str">
        <f t="shared" si="69"/>
        <v>Neg</v>
      </c>
      <c r="BB349" s="19"/>
      <c r="BD349" s="19"/>
      <c r="BE349" s="19"/>
      <c r="BF349" s="19"/>
      <c r="BG349" s="19"/>
      <c r="BH349" s="19"/>
      <c r="BI349" s="19"/>
      <c r="BJ349" s="19"/>
      <c r="BK349" s="19"/>
      <c r="BL349" s="19"/>
      <c r="BM349" s="19"/>
      <c r="BN349" s="19"/>
      <c r="BO349" s="19"/>
      <c r="BP349" s="19"/>
      <c r="BQ349" s="19"/>
      <c r="BR349">
        <v>343</v>
      </c>
      <c r="BS349" t="str">
        <f t="shared" si="70"/>
        <v>Neg</v>
      </c>
      <c r="BT349" s="19"/>
      <c r="BU349" s="19"/>
      <c r="BV349" s="19"/>
      <c r="BW349" s="19"/>
      <c r="BX349" s="19"/>
      <c r="BY349" s="19"/>
      <c r="BZ349" s="19"/>
      <c r="CA349" s="19"/>
      <c r="CB349" s="19"/>
      <c r="CC349" s="19"/>
      <c r="CD349" s="19"/>
      <c r="CE349" s="19"/>
      <c r="CF349" s="19"/>
      <c r="CG349" s="19"/>
      <c r="CH349" s="19"/>
      <c r="CI349" s="19"/>
      <c r="CJ349">
        <v>343</v>
      </c>
      <c r="CK349" t="str">
        <f t="shared" si="71"/>
        <v>Neg</v>
      </c>
      <c r="CL349" s="19"/>
      <c r="CY349" s="19"/>
    </row>
    <row r="350" spans="2:103">
      <c r="B350">
        <v>344</v>
      </c>
      <c r="C350" s="11" t="str">
        <f t="shared" si="62"/>
        <v>No</v>
      </c>
      <c r="D350" s="11" t="str">
        <f t="shared" si="63"/>
        <v>No</v>
      </c>
      <c r="E350" s="13" t="str">
        <f t="shared" si="64"/>
        <v>No</v>
      </c>
      <c r="F350" s="41" t="str">
        <f t="shared" si="65"/>
        <v/>
      </c>
      <c r="G350" s="38"/>
      <c r="H350" s="38" t="str">
        <f t="shared" si="66"/>
        <v>No</v>
      </c>
      <c r="I350" s="38" t="str">
        <f t="shared" si="67"/>
        <v>No</v>
      </c>
      <c r="K350" s="39"/>
      <c r="L350" s="19"/>
      <c r="N350" s="18">
        <v>344</v>
      </c>
      <c r="O350" s="27"/>
      <c r="P350" s="27"/>
      <c r="Q350" s="27"/>
      <c r="R350" s="27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20"/>
      <c r="AH350">
        <v>344</v>
      </c>
      <c r="AI350" t="str">
        <f t="shared" si="68"/>
        <v>Neg</v>
      </c>
      <c r="AJ350" s="19"/>
      <c r="AL350" s="18"/>
      <c r="AM350" s="19"/>
      <c r="AN350" s="19"/>
      <c r="AO350" s="19"/>
      <c r="AP350" s="19" t="s">
        <v>351</v>
      </c>
      <c r="AQ350" s="19"/>
      <c r="AR350" s="19" t="s">
        <v>470</v>
      </c>
      <c r="AS350" s="19" t="s">
        <v>470</v>
      </c>
      <c r="AT350" s="19" t="s">
        <v>470</v>
      </c>
      <c r="AU350" s="19" t="s">
        <v>470</v>
      </c>
      <c r="AV350" s="19" t="s">
        <v>470</v>
      </c>
      <c r="AW350" s="20">
        <v>0</v>
      </c>
      <c r="AX350" s="19"/>
      <c r="AY350" s="19"/>
      <c r="AZ350">
        <v>344</v>
      </c>
      <c r="BA350" t="str">
        <f t="shared" si="69"/>
        <v>Neg</v>
      </c>
      <c r="BB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  <c r="BQ350" s="19"/>
      <c r="BR350">
        <v>344</v>
      </c>
      <c r="BS350" t="str">
        <f t="shared" si="70"/>
        <v>Neg</v>
      </c>
      <c r="BT350" s="19"/>
      <c r="BU350" s="19"/>
      <c r="BV350" s="19"/>
      <c r="BW350" s="19"/>
      <c r="BX350" s="19"/>
      <c r="BY350" s="19"/>
      <c r="BZ350" s="19"/>
      <c r="CA350" s="19"/>
      <c r="CB350" s="19"/>
      <c r="CC350" s="19"/>
      <c r="CD350" s="19"/>
      <c r="CE350" s="19"/>
      <c r="CF350" s="19"/>
      <c r="CG350" s="19"/>
      <c r="CH350" s="19"/>
      <c r="CI350" s="19"/>
      <c r="CJ350">
        <v>344</v>
      </c>
      <c r="CK350" t="str">
        <f t="shared" si="71"/>
        <v>Neg</v>
      </c>
      <c r="CL350" s="19"/>
      <c r="CY350" s="19"/>
    </row>
    <row r="351" spans="2:103">
      <c r="B351">
        <v>345</v>
      </c>
      <c r="C351" s="11" t="str">
        <f t="shared" si="62"/>
        <v>No</v>
      </c>
      <c r="D351" s="11" t="str">
        <f t="shared" si="63"/>
        <v>No</v>
      </c>
      <c r="E351" s="13" t="str">
        <f t="shared" si="64"/>
        <v>No</v>
      </c>
      <c r="F351" s="41" t="str">
        <f t="shared" si="65"/>
        <v/>
      </c>
      <c r="G351" s="38"/>
      <c r="H351" s="38" t="str">
        <f t="shared" si="66"/>
        <v>No</v>
      </c>
      <c r="I351" s="38" t="str">
        <f t="shared" si="67"/>
        <v>No</v>
      </c>
      <c r="K351" s="39"/>
      <c r="L351" s="19"/>
      <c r="N351" s="18">
        <v>345</v>
      </c>
      <c r="O351" s="27"/>
      <c r="P351" s="27"/>
      <c r="Q351" s="27"/>
      <c r="R351" s="27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20"/>
      <c r="AH351">
        <v>345</v>
      </c>
      <c r="AI351" t="str">
        <f t="shared" si="68"/>
        <v>Neg</v>
      </c>
      <c r="AJ351" s="19"/>
      <c r="AL351" s="18">
        <v>545</v>
      </c>
      <c r="AM351" s="19">
        <v>10.058</v>
      </c>
      <c r="AN351" s="19">
        <v>6.5440000000000003E-3</v>
      </c>
      <c r="AO351" s="19">
        <v>2</v>
      </c>
      <c r="AP351" s="19" t="s">
        <v>468</v>
      </c>
      <c r="AQ351" s="19" t="s">
        <v>11</v>
      </c>
      <c r="AR351" s="19" t="b">
        <v>0</v>
      </c>
      <c r="AS351" s="19" t="b">
        <v>1</v>
      </c>
      <c r="AT351" s="19" t="s">
        <v>470</v>
      </c>
      <c r="AU351" s="19" t="b">
        <v>0</v>
      </c>
      <c r="AV351" s="19" t="s">
        <v>470</v>
      </c>
      <c r="AW351" s="20">
        <v>1</v>
      </c>
      <c r="AX351" s="19"/>
      <c r="AY351" s="19"/>
      <c r="AZ351">
        <v>345</v>
      </c>
      <c r="BA351" t="str">
        <f t="shared" si="69"/>
        <v>Neg</v>
      </c>
      <c r="BB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  <c r="BQ351" s="19"/>
      <c r="BR351">
        <v>345</v>
      </c>
      <c r="BS351" t="str">
        <f t="shared" si="70"/>
        <v>Neg</v>
      </c>
      <c r="BT351" s="19"/>
      <c r="BU351" s="19"/>
      <c r="BV351" s="19"/>
      <c r="BW351" s="19"/>
      <c r="BX351" s="19"/>
      <c r="BY351" s="19"/>
      <c r="BZ351" s="19"/>
      <c r="CA351" s="19"/>
      <c r="CB351" s="19"/>
      <c r="CC351" s="19"/>
      <c r="CD351" s="19"/>
      <c r="CE351" s="19"/>
      <c r="CF351" s="19"/>
      <c r="CG351" s="19"/>
      <c r="CH351" s="19"/>
      <c r="CI351" s="19"/>
      <c r="CJ351">
        <v>345</v>
      </c>
      <c r="CK351" t="str">
        <f t="shared" si="71"/>
        <v>Neg</v>
      </c>
      <c r="CL351" s="19"/>
      <c r="CY351" s="19"/>
    </row>
    <row r="352" spans="2:103">
      <c r="B352">
        <v>346</v>
      </c>
      <c r="C352" s="11" t="str">
        <f t="shared" si="62"/>
        <v>No</v>
      </c>
      <c r="D352" s="11" t="str">
        <f t="shared" si="63"/>
        <v>No</v>
      </c>
      <c r="E352" s="13" t="str">
        <f t="shared" si="64"/>
        <v>No</v>
      </c>
      <c r="F352" s="41" t="str">
        <f t="shared" si="65"/>
        <v/>
      </c>
      <c r="G352" s="38"/>
      <c r="H352" s="38" t="str">
        <f t="shared" si="66"/>
        <v>No</v>
      </c>
      <c r="I352" s="38" t="str">
        <f t="shared" si="67"/>
        <v>No</v>
      </c>
      <c r="K352" s="39"/>
      <c r="L352" s="19"/>
      <c r="N352" s="18">
        <v>346</v>
      </c>
      <c r="O352" s="27"/>
      <c r="P352" s="27"/>
      <c r="Q352" s="27"/>
      <c r="R352" s="27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20"/>
      <c r="AH352">
        <v>346</v>
      </c>
      <c r="AI352" t="str">
        <f t="shared" si="68"/>
        <v>Neg</v>
      </c>
      <c r="AJ352" s="19"/>
      <c r="AL352" s="18"/>
      <c r="AM352" s="19"/>
      <c r="AN352" s="19"/>
      <c r="AO352" s="19"/>
      <c r="AP352" s="19" t="s">
        <v>217</v>
      </c>
      <c r="AQ352" s="19"/>
      <c r="AR352" s="19" t="s">
        <v>470</v>
      </c>
      <c r="AS352" s="19" t="s">
        <v>470</v>
      </c>
      <c r="AT352" s="19" t="s">
        <v>470</v>
      </c>
      <c r="AU352" s="19" t="s">
        <v>470</v>
      </c>
      <c r="AV352" s="19" t="s">
        <v>470</v>
      </c>
      <c r="AW352" s="20">
        <v>0</v>
      </c>
      <c r="AX352" s="19"/>
      <c r="AY352" s="19"/>
      <c r="AZ352">
        <v>346</v>
      </c>
      <c r="BA352" t="str">
        <f t="shared" si="69"/>
        <v>Neg</v>
      </c>
      <c r="BB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  <c r="BQ352" s="19"/>
      <c r="BR352">
        <v>346</v>
      </c>
      <c r="BS352" t="str">
        <f t="shared" si="70"/>
        <v>Neg</v>
      </c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19"/>
      <c r="CF352" s="19"/>
      <c r="CG352" s="19"/>
      <c r="CH352" s="19"/>
      <c r="CI352" s="19"/>
      <c r="CJ352">
        <v>346</v>
      </c>
      <c r="CK352" t="str">
        <f t="shared" si="71"/>
        <v>Neg</v>
      </c>
      <c r="CL352" s="19"/>
      <c r="CY352" s="19"/>
    </row>
    <row r="353" spans="2:103">
      <c r="B353">
        <v>347</v>
      </c>
      <c r="C353" s="11" t="str">
        <f t="shared" si="62"/>
        <v>No</v>
      </c>
      <c r="D353" s="11" t="str">
        <f t="shared" si="63"/>
        <v>No</v>
      </c>
      <c r="E353" s="13" t="str">
        <f t="shared" si="64"/>
        <v>No</v>
      </c>
      <c r="F353" s="41" t="str">
        <f t="shared" si="65"/>
        <v/>
      </c>
      <c r="G353" s="38"/>
      <c r="H353" s="38" t="str">
        <f t="shared" si="66"/>
        <v>No</v>
      </c>
      <c r="I353" s="38" t="str">
        <f t="shared" si="67"/>
        <v>No</v>
      </c>
      <c r="K353" s="39"/>
      <c r="L353" s="19"/>
      <c r="N353" s="18">
        <v>347</v>
      </c>
      <c r="O353" s="27"/>
      <c r="P353" s="27"/>
      <c r="Q353" s="27"/>
      <c r="R353" s="27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20"/>
      <c r="AH353">
        <v>347</v>
      </c>
      <c r="AI353" t="str">
        <f t="shared" si="68"/>
        <v>Neg</v>
      </c>
      <c r="AJ353" s="19"/>
      <c r="AL353" s="18">
        <v>564</v>
      </c>
      <c r="AM353" s="19">
        <v>5.3490000000000002</v>
      </c>
      <c r="AN353" s="19">
        <v>2.0729999999999998E-2</v>
      </c>
      <c r="AO353" s="19">
        <v>1</v>
      </c>
      <c r="AP353" s="19" t="s">
        <v>469</v>
      </c>
      <c r="AQ353" s="19" t="s">
        <v>11</v>
      </c>
      <c r="AR353" s="19" t="s">
        <v>470</v>
      </c>
      <c r="AS353" s="19" t="s">
        <v>470</v>
      </c>
      <c r="AT353" s="19" t="s">
        <v>470</v>
      </c>
      <c r="AU353" s="19" t="s">
        <v>470</v>
      </c>
      <c r="AV353" s="19" t="s">
        <v>470</v>
      </c>
      <c r="AW353" s="20">
        <v>0</v>
      </c>
      <c r="AX353" s="19"/>
      <c r="AY353" s="19"/>
      <c r="AZ353">
        <v>347</v>
      </c>
      <c r="BA353" t="str">
        <f t="shared" si="69"/>
        <v>Neg</v>
      </c>
      <c r="BB353" s="19"/>
      <c r="BD353" s="19"/>
      <c r="BE353" s="19"/>
      <c r="BF353" s="19"/>
      <c r="BG353" s="19"/>
      <c r="BH353" s="19"/>
      <c r="BI353" s="19"/>
      <c r="BJ353" s="19"/>
      <c r="BK353" s="19"/>
      <c r="BL353" s="19"/>
      <c r="BM353" s="19"/>
      <c r="BN353" s="19"/>
      <c r="BO353" s="19"/>
      <c r="BP353" s="19"/>
      <c r="BQ353" s="19"/>
      <c r="BR353">
        <v>347</v>
      </c>
      <c r="BS353" t="str">
        <f t="shared" si="70"/>
        <v>Neg</v>
      </c>
      <c r="BT353" s="19"/>
      <c r="BU353" s="19"/>
      <c r="BV353" s="19"/>
      <c r="BW353" s="19"/>
      <c r="BX353" s="19"/>
      <c r="BY353" s="19"/>
      <c r="BZ353" s="19"/>
      <c r="CA353" s="19"/>
      <c r="CB353" s="19"/>
      <c r="CC353" s="19"/>
      <c r="CD353" s="19"/>
      <c r="CE353" s="19"/>
      <c r="CF353" s="19"/>
      <c r="CG353" s="19"/>
      <c r="CH353" s="19"/>
      <c r="CI353" s="19"/>
      <c r="CJ353">
        <v>347</v>
      </c>
      <c r="CK353" t="str">
        <f t="shared" si="71"/>
        <v>Neg</v>
      </c>
      <c r="CL353" s="19"/>
      <c r="CY353" s="19"/>
    </row>
    <row r="354" spans="2:103">
      <c r="B354">
        <v>348</v>
      </c>
      <c r="C354" s="11" t="str">
        <f t="shared" si="62"/>
        <v>No</v>
      </c>
      <c r="D354" s="11" t="str">
        <f t="shared" si="63"/>
        <v>No</v>
      </c>
      <c r="E354" s="13" t="str">
        <f t="shared" si="64"/>
        <v>No</v>
      </c>
      <c r="F354" s="41" t="str">
        <f t="shared" si="65"/>
        <v/>
      </c>
      <c r="G354" s="38"/>
      <c r="H354" s="38" t="str">
        <f t="shared" si="66"/>
        <v>No</v>
      </c>
      <c r="I354" s="38" t="str">
        <f t="shared" si="67"/>
        <v>No</v>
      </c>
      <c r="K354" s="39"/>
      <c r="L354" s="19"/>
      <c r="N354" s="18">
        <v>348</v>
      </c>
      <c r="O354" s="27"/>
      <c r="P354" s="27"/>
      <c r="Q354" s="27"/>
      <c r="R354" s="27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20"/>
      <c r="AH354">
        <v>348</v>
      </c>
      <c r="AI354" t="str">
        <f t="shared" si="68"/>
        <v>Neg</v>
      </c>
      <c r="AJ354" s="19"/>
      <c r="AL354" s="21"/>
      <c r="AM354" s="22"/>
      <c r="AN354" s="22"/>
      <c r="AO354" s="22"/>
      <c r="AP354" s="22" t="s">
        <v>211</v>
      </c>
      <c r="AQ354" s="22"/>
      <c r="AR354" s="22" t="s">
        <v>470</v>
      </c>
      <c r="AS354" s="22" t="s">
        <v>470</v>
      </c>
      <c r="AT354" s="22" t="s">
        <v>470</v>
      </c>
      <c r="AU354" s="22" t="s">
        <v>470</v>
      </c>
      <c r="AV354" s="22" t="s">
        <v>470</v>
      </c>
      <c r="AW354" s="23">
        <v>0</v>
      </c>
      <c r="AX354" s="19"/>
      <c r="AY354" s="19"/>
      <c r="AZ354">
        <v>348</v>
      </c>
      <c r="BA354" t="str">
        <f t="shared" si="69"/>
        <v>Neg</v>
      </c>
      <c r="BB354" s="19"/>
      <c r="BD354" s="19"/>
      <c r="BE354" s="19"/>
      <c r="BF354" s="19"/>
      <c r="BG354" s="19"/>
      <c r="BH354" s="19"/>
      <c r="BI354" s="19"/>
      <c r="BJ354" s="19"/>
      <c r="BK354" s="19"/>
      <c r="BL354" s="19"/>
      <c r="BM354" s="19"/>
      <c r="BN354" s="19"/>
      <c r="BO354" s="19"/>
      <c r="BP354" s="19"/>
      <c r="BQ354" s="19"/>
      <c r="BR354">
        <v>348</v>
      </c>
      <c r="BS354" t="str">
        <f t="shared" si="70"/>
        <v>Neg</v>
      </c>
      <c r="BT354" s="19"/>
      <c r="BU354" s="19"/>
      <c r="BV354" s="19"/>
      <c r="BW354" s="19"/>
      <c r="BX354" s="19"/>
      <c r="BY354" s="19"/>
      <c r="BZ354" s="19"/>
      <c r="CA354" s="19"/>
      <c r="CB354" s="19"/>
      <c r="CC354" s="19"/>
      <c r="CD354" s="19"/>
      <c r="CE354" s="19"/>
      <c r="CF354" s="19"/>
      <c r="CG354" s="19"/>
      <c r="CH354" s="19"/>
      <c r="CI354" s="19"/>
      <c r="CJ354">
        <v>348</v>
      </c>
      <c r="CK354" t="str">
        <f t="shared" si="71"/>
        <v>Neg</v>
      </c>
      <c r="CL354" s="19"/>
      <c r="CY354" s="19"/>
    </row>
    <row r="355" spans="2:103">
      <c r="B355">
        <v>349</v>
      </c>
      <c r="C355" s="11" t="str">
        <f t="shared" si="62"/>
        <v>No</v>
      </c>
      <c r="D355" s="11" t="str">
        <f t="shared" si="63"/>
        <v>No</v>
      </c>
      <c r="E355" s="13" t="str">
        <f t="shared" si="64"/>
        <v>No</v>
      </c>
      <c r="F355" s="41" t="str">
        <f t="shared" si="65"/>
        <v/>
      </c>
      <c r="G355" s="38"/>
      <c r="H355" s="38" t="str">
        <f t="shared" si="66"/>
        <v>No</v>
      </c>
      <c r="I355" s="38" t="str">
        <f t="shared" si="67"/>
        <v>No</v>
      </c>
      <c r="K355" s="39"/>
      <c r="L355" s="19"/>
      <c r="N355" s="18">
        <v>349</v>
      </c>
      <c r="O355" s="27"/>
      <c r="P355" s="27"/>
      <c r="Q355" s="27"/>
      <c r="R355" s="27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20"/>
      <c r="AH355">
        <v>349</v>
      </c>
      <c r="AI355" t="str">
        <f t="shared" si="68"/>
        <v>Neg</v>
      </c>
      <c r="AJ355" s="19"/>
      <c r="AZ355">
        <v>349</v>
      </c>
      <c r="BA355" t="str">
        <f t="shared" si="69"/>
        <v>Neg</v>
      </c>
      <c r="BB355" s="19"/>
      <c r="BD355" s="19"/>
      <c r="BE355" s="19"/>
      <c r="BF355" s="19"/>
      <c r="BG355" s="19"/>
      <c r="BH355" s="19"/>
      <c r="BI355" s="19"/>
      <c r="BJ355" s="19"/>
      <c r="BK355" s="19"/>
      <c r="BL355" s="19"/>
      <c r="BM355" s="19"/>
      <c r="BN355" s="19"/>
      <c r="BO355" s="19"/>
      <c r="BP355" s="19"/>
      <c r="BQ355" s="19"/>
      <c r="BR355">
        <v>349</v>
      </c>
      <c r="BS355" t="str">
        <f t="shared" si="70"/>
        <v>Neg</v>
      </c>
      <c r="BT355" s="19"/>
      <c r="BU355" s="19"/>
      <c r="BV355" s="19"/>
      <c r="BW355" s="19"/>
      <c r="BX355" s="19"/>
      <c r="BY355" s="19"/>
      <c r="BZ355" s="19"/>
      <c r="CA355" s="19"/>
      <c r="CB355" s="19"/>
      <c r="CC355" s="19"/>
      <c r="CD355" s="19"/>
      <c r="CE355" s="19"/>
      <c r="CF355" s="19"/>
      <c r="CJ355">
        <v>349</v>
      </c>
      <c r="CK355" t="str">
        <f t="shared" si="71"/>
        <v>Neg</v>
      </c>
      <c r="CL355" s="19"/>
    </row>
    <row r="356" spans="2:103">
      <c r="B356">
        <v>350</v>
      </c>
      <c r="C356" s="11" t="str">
        <f t="shared" si="62"/>
        <v>No</v>
      </c>
      <c r="D356" s="11" t="str">
        <f t="shared" si="63"/>
        <v>No</v>
      </c>
      <c r="E356" s="13" t="str">
        <f t="shared" si="64"/>
        <v>No</v>
      </c>
      <c r="F356" s="41" t="str">
        <f t="shared" si="65"/>
        <v/>
      </c>
      <c r="G356" s="38"/>
      <c r="H356" s="38" t="str">
        <f t="shared" si="66"/>
        <v>No</v>
      </c>
      <c r="I356" s="38" t="str">
        <f t="shared" si="67"/>
        <v>No</v>
      </c>
      <c r="K356" s="39"/>
      <c r="L356" s="19"/>
      <c r="N356" s="18">
        <v>350</v>
      </c>
      <c r="O356" s="27"/>
      <c r="P356" s="27"/>
      <c r="Q356" s="27"/>
      <c r="R356" s="27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20"/>
      <c r="AH356">
        <v>350</v>
      </c>
      <c r="AI356" t="str">
        <f t="shared" si="68"/>
        <v>Neg</v>
      </c>
      <c r="AJ356" s="19"/>
      <c r="AZ356">
        <v>350</v>
      </c>
      <c r="BA356" t="str">
        <f t="shared" si="69"/>
        <v>Neg</v>
      </c>
      <c r="BB356" s="19"/>
      <c r="BD356" s="19"/>
      <c r="BE356" s="19"/>
      <c r="BF356" s="19"/>
      <c r="BG356" s="19"/>
      <c r="BH356" s="19"/>
      <c r="BI356" s="19"/>
      <c r="BJ356" s="19"/>
      <c r="BK356" s="19"/>
      <c r="BL356" s="19"/>
      <c r="BM356" s="19"/>
      <c r="BN356" s="19"/>
      <c r="BO356" s="19"/>
      <c r="BP356" s="19"/>
      <c r="BQ356" s="19"/>
      <c r="BR356">
        <v>350</v>
      </c>
      <c r="BS356" t="str">
        <f t="shared" si="70"/>
        <v>Neg</v>
      </c>
      <c r="BT356" s="19"/>
      <c r="BU356" s="19"/>
      <c r="BV356" s="19"/>
      <c r="BW356" s="19"/>
      <c r="BX356" s="19"/>
      <c r="BY356" s="19"/>
      <c r="BZ356" s="19"/>
      <c r="CA356" s="19"/>
      <c r="CB356" s="19"/>
      <c r="CC356" s="19"/>
      <c r="CD356" s="19"/>
      <c r="CE356" s="19"/>
      <c r="CF356" s="19"/>
      <c r="CJ356">
        <v>350</v>
      </c>
      <c r="CK356" t="str">
        <f t="shared" si="71"/>
        <v>Neg</v>
      </c>
      <c r="CL356" s="19"/>
    </row>
    <row r="357" spans="2:103">
      <c r="B357">
        <v>351</v>
      </c>
      <c r="C357" s="11" t="str">
        <f t="shared" si="62"/>
        <v>No</v>
      </c>
      <c r="D357" s="11" t="str">
        <f t="shared" si="63"/>
        <v>No</v>
      </c>
      <c r="E357" s="13" t="str">
        <f t="shared" si="64"/>
        <v>No</v>
      </c>
      <c r="F357" s="41" t="str">
        <f t="shared" si="65"/>
        <v/>
      </c>
      <c r="G357" s="38"/>
      <c r="H357" s="38" t="str">
        <f t="shared" si="66"/>
        <v>No</v>
      </c>
      <c r="I357" s="38" t="str">
        <f t="shared" si="67"/>
        <v>No</v>
      </c>
      <c r="K357" s="39"/>
      <c r="L357" s="19"/>
      <c r="N357" s="18">
        <v>351</v>
      </c>
      <c r="O357" s="27"/>
      <c r="P357" s="27"/>
      <c r="Q357" s="27"/>
      <c r="R357" s="27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20"/>
      <c r="AH357">
        <v>351</v>
      </c>
      <c r="AI357" t="str">
        <f t="shared" si="68"/>
        <v>Neg</v>
      </c>
      <c r="AJ357" s="19"/>
      <c r="AZ357">
        <v>351</v>
      </c>
      <c r="BA357" t="str">
        <f t="shared" si="69"/>
        <v>Neg</v>
      </c>
      <c r="BB357" s="19"/>
      <c r="BD357" s="19"/>
      <c r="BE357" s="19"/>
      <c r="BF357" s="19"/>
      <c r="BG357" s="19"/>
      <c r="BH357" s="19"/>
      <c r="BI357" s="19"/>
      <c r="BJ357" s="19"/>
      <c r="BK357" s="19"/>
      <c r="BL357" s="19"/>
      <c r="BM357" s="19"/>
      <c r="BN357" s="19"/>
      <c r="BO357" s="19"/>
      <c r="BP357" s="19"/>
      <c r="BQ357" s="19"/>
      <c r="BR357">
        <v>351</v>
      </c>
      <c r="BS357" t="str">
        <f t="shared" si="70"/>
        <v>Neg</v>
      </c>
      <c r="BT357" s="19"/>
      <c r="BU357" s="19"/>
      <c r="BV357" s="19"/>
      <c r="BW357" s="19"/>
      <c r="BX357" s="19"/>
      <c r="BY357" s="19"/>
      <c r="BZ357" s="19"/>
      <c r="CA357" s="19"/>
      <c r="CB357" s="19"/>
      <c r="CC357" s="19"/>
      <c r="CD357" s="19"/>
      <c r="CE357" s="19"/>
      <c r="CF357" s="19"/>
      <c r="CJ357">
        <v>351</v>
      </c>
      <c r="CK357" t="str">
        <f t="shared" si="71"/>
        <v>Neg</v>
      </c>
      <c r="CL357" s="19"/>
    </row>
    <row r="358" spans="2:103">
      <c r="B358">
        <v>352</v>
      </c>
      <c r="C358" s="11" t="str">
        <f t="shared" si="62"/>
        <v>No</v>
      </c>
      <c r="D358" s="11" t="str">
        <f t="shared" si="63"/>
        <v>No</v>
      </c>
      <c r="E358" s="13" t="str">
        <f t="shared" si="64"/>
        <v>No</v>
      </c>
      <c r="F358" s="41" t="str">
        <f t="shared" si="65"/>
        <v/>
      </c>
      <c r="G358" s="38"/>
      <c r="H358" s="38" t="str">
        <f t="shared" si="66"/>
        <v>No</v>
      </c>
      <c r="I358" s="38" t="str">
        <f t="shared" si="67"/>
        <v>No</v>
      </c>
      <c r="K358" s="39"/>
      <c r="L358" s="19"/>
      <c r="N358" s="18">
        <v>352</v>
      </c>
      <c r="O358" s="27"/>
      <c r="P358" s="27"/>
      <c r="Q358" s="27"/>
      <c r="R358" s="27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20"/>
      <c r="AH358">
        <v>352</v>
      </c>
      <c r="AI358" t="str">
        <f t="shared" si="68"/>
        <v>Neg</v>
      </c>
      <c r="AJ358" s="19"/>
      <c r="AZ358">
        <v>352</v>
      </c>
      <c r="BA358" t="str">
        <f t="shared" si="69"/>
        <v>Neg</v>
      </c>
      <c r="BB358" s="19"/>
      <c r="BD358" s="19"/>
      <c r="BE358" s="19"/>
      <c r="BF358" s="19"/>
      <c r="BG358" s="19"/>
      <c r="BH358" s="19"/>
      <c r="BI358" s="19"/>
      <c r="BJ358" s="19"/>
      <c r="BK358" s="19"/>
      <c r="BL358" s="19"/>
      <c r="BM358" s="19"/>
      <c r="BN358" s="19"/>
      <c r="BO358" s="19"/>
      <c r="BP358" s="19"/>
      <c r="BQ358" s="19"/>
      <c r="BR358">
        <v>352</v>
      </c>
      <c r="BS358" t="str">
        <f t="shared" si="70"/>
        <v>Neg</v>
      </c>
      <c r="BT358" s="19"/>
      <c r="BU358" s="19"/>
      <c r="BV358" s="19"/>
      <c r="BW358" s="19"/>
      <c r="BX358" s="19"/>
      <c r="BY358" s="19"/>
      <c r="BZ358" s="19"/>
      <c r="CA358" s="19"/>
      <c r="CB358" s="19"/>
      <c r="CC358" s="19"/>
      <c r="CD358" s="19"/>
      <c r="CE358" s="19"/>
      <c r="CF358" s="19"/>
      <c r="CJ358">
        <v>352</v>
      </c>
      <c r="CK358" t="str">
        <f t="shared" si="71"/>
        <v>Neg</v>
      </c>
      <c r="CL358" s="19"/>
    </row>
    <row r="359" spans="2:103">
      <c r="B359">
        <v>353</v>
      </c>
      <c r="C359" s="11" t="str">
        <f t="shared" si="62"/>
        <v>No</v>
      </c>
      <c r="D359" s="11" t="str">
        <f t="shared" si="63"/>
        <v>No</v>
      </c>
      <c r="E359" s="13" t="str">
        <f t="shared" si="64"/>
        <v>No</v>
      </c>
      <c r="F359" s="41" t="str">
        <f t="shared" si="65"/>
        <v/>
      </c>
      <c r="G359" s="38"/>
      <c r="H359" s="38" t="str">
        <f t="shared" si="66"/>
        <v>No</v>
      </c>
      <c r="I359" s="38" t="str">
        <f t="shared" si="67"/>
        <v>No</v>
      </c>
      <c r="K359" s="39"/>
      <c r="L359" s="19"/>
      <c r="N359" s="18">
        <v>353</v>
      </c>
      <c r="O359" s="27"/>
      <c r="P359" s="27"/>
      <c r="Q359" s="27"/>
      <c r="R359" s="27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20"/>
      <c r="AH359">
        <v>353</v>
      </c>
      <c r="AI359" t="str">
        <f t="shared" si="68"/>
        <v>Neg</v>
      </c>
      <c r="AJ359" s="19"/>
      <c r="AZ359">
        <v>353</v>
      </c>
      <c r="BA359" t="str">
        <f t="shared" si="69"/>
        <v>Neg</v>
      </c>
      <c r="BB359" s="19"/>
      <c r="BD359" s="19"/>
      <c r="BE359" s="19"/>
      <c r="BF359" s="19"/>
      <c r="BG359" s="19"/>
      <c r="BH359" s="19"/>
      <c r="BI359" s="19"/>
      <c r="BJ359" s="19"/>
      <c r="BK359" s="19"/>
      <c r="BL359" s="19"/>
      <c r="BM359" s="19"/>
      <c r="BN359" s="19"/>
      <c r="BO359" s="19"/>
      <c r="BP359" s="19"/>
      <c r="BQ359" s="19"/>
      <c r="BR359">
        <v>353</v>
      </c>
      <c r="BS359" t="str">
        <f t="shared" si="70"/>
        <v>Neg</v>
      </c>
      <c r="BT359" s="19"/>
      <c r="BU359" s="19"/>
      <c r="BV359" s="19"/>
      <c r="BW359" s="19"/>
      <c r="BX359" s="19"/>
      <c r="BY359" s="19"/>
      <c r="BZ359" s="19"/>
      <c r="CA359" s="19"/>
      <c r="CB359" s="19"/>
      <c r="CC359" s="19"/>
      <c r="CD359" s="19"/>
      <c r="CE359" s="19"/>
      <c r="CF359" s="19"/>
      <c r="CJ359">
        <v>353</v>
      </c>
      <c r="CK359" t="str">
        <f t="shared" si="71"/>
        <v>Neg</v>
      </c>
      <c r="CL359" s="19"/>
    </row>
    <row r="360" spans="2:103">
      <c r="B360">
        <v>354</v>
      </c>
      <c r="C360" s="11" t="str">
        <f t="shared" si="62"/>
        <v>No</v>
      </c>
      <c r="D360" s="11" t="str">
        <f t="shared" si="63"/>
        <v>No</v>
      </c>
      <c r="E360" s="13" t="str">
        <f t="shared" si="64"/>
        <v>No</v>
      </c>
      <c r="F360" s="41" t="str">
        <f t="shared" si="65"/>
        <v/>
      </c>
      <c r="G360" s="38"/>
      <c r="H360" s="38" t="str">
        <f t="shared" si="66"/>
        <v>No</v>
      </c>
      <c r="I360" s="38" t="str">
        <f t="shared" si="67"/>
        <v>No</v>
      </c>
      <c r="K360" s="39"/>
      <c r="L360" s="19"/>
      <c r="N360" s="18">
        <v>354</v>
      </c>
      <c r="O360" s="27"/>
      <c r="P360" s="27"/>
      <c r="Q360" s="27"/>
      <c r="R360" s="27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20"/>
      <c r="AH360">
        <v>354</v>
      </c>
      <c r="AI360" t="str">
        <f t="shared" si="68"/>
        <v>Neg</v>
      </c>
      <c r="AJ360" s="19"/>
      <c r="AZ360">
        <v>354</v>
      </c>
      <c r="BA360" t="str">
        <f t="shared" si="69"/>
        <v>Neg</v>
      </c>
      <c r="BB360" s="19"/>
      <c r="BD360" s="19"/>
      <c r="BE360" s="19"/>
      <c r="BF360" s="19"/>
      <c r="BG360" s="19"/>
      <c r="BH360" s="19"/>
      <c r="BI360" s="19"/>
      <c r="BJ360" s="19"/>
      <c r="BK360" s="19"/>
      <c r="BL360" s="19"/>
      <c r="BM360" s="19"/>
      <c r="BN360" s="19"/>
      <c r="BO360" s="19"/>
      <c r="BP360" s="19"/>
      <c r="BQ360" s="19"/>
      <c r="BR360">
        <v>354</v>
      </c>
      <c r="BS360" t="str">
        <f t="shared" si="70"/>
        <v>Neg</v>
      </c>
      <c r="BT360" s="19"/>
      <c r="BU360" s="19"/>
      <c r="BV360" s="19"/>
      <c r="BW360" s="19"/>
      <c r="BX360" s="19"/>
      <c r="BY360" s="19"/>
      <c r="BZ360" s="19"/>
      <c r="CA360" s="19"/>
      <c r="CB360" s="19"/>
      <c r="CC360" s="19"/>
      <c r="CD360" s="19"/>
      <c r="CE360" s="19"/>
      <c r="CF360" s="19"/>
      <c r="CJ360">
        <v>354</v>
      </c>
      <c r="CK360" t="str">
        <f t="shared" si="71"/>
        <v>Neg</v>
      </c>
      <c r="CL360" s="19"/>
    </row>
    <row r="361" spans="2:103">
      <c r="B361">
        <v>355</v>
      </c>
      <c r="C361" s="11" t="str">
        <f t="shared" si="62"/>
        <v>No</v>
      </c>
      <c r="D361" s="11" t="str">
        <f t="shared" si="63"/>
        <v>No</v>
      </c>
      <c r="E361" s="13" t="str">
        <f t="shared" si="64"/>
        <v>No</v>
      </c>
      <c r="F361" s="41" t="str">
        <f t="shared" si="65"/>
        <v/>
      </c>
      <c r="G361" s="38"/>
      <c r="H361" s="38" t="str">
        <f t="shared" si="66"/>
        <v>No</v>
      </c>
      <c r="I361" s="38" t="str">
        <f t="shared" si="67"/>
        <v>No</v>
      </c>
      <c r="K361" s="39"/>
      <c r="L361" s="19"/>
      <c r="N361" s="18">
        <v>355</v>
      </c>
      <c r="O361" s="27"/>
      <c r="P361" s="27"/>
      <c r="Q361" s="27"/>
      <c r="R361" s="27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20"/>
      <c r="AH361">
        <v>355</v>
      </c>
      <c r="AI361" t="str">
        <f t="shared" si="68"/>
        <v>Neg</v>
      </c>
      <c r="AJ361" s="19"/>
      <c r="AZ361">
        <v>355</v>
      </c>
      <c r="BA361" t="str">
        <f t="shared" si="69"/>
        <v>Neg</v>
      </c>
      <c r="BB361" s="19"/>
      <c r="BD361" s="19"/>
      <c r="BE361" s="19"/>
      <c r="BF361" s="19"/>
      <c r="BG361" s="19"/>
      <c r="BH361" s="19"/>
      <c r="BI361" s="19"/>
      <c r="BJ361" s="19"/>
      <c r="BK361" s="19"/>
      <c r="BL361" s="19"/>
      <c r="BM361" s="19"/>
      <c r="BN361" s="19"/>
      <c r="BO361" s="19"/>
      <c r="BP361" s="19"/>
      <c r="BQ361" s="19"/>
      <c r="BR361">
        <v>355</v>
      </c>
      <c r="BS361" t="str">
        <f t="shared" si="70"/>
        <v>Neg</v>
      </c>
      <c r="BT361" s="19"/>
      <c r="BU361" s="19"/>
      <c r="BV361" s="19"/>
      <c r="BW361" s="19"/>
      <c r="BX361" s="19"/>
      <c r="BY361" s="19"/>
      <c r="BZ361" s="19"/>
      <c r="CA361" s="19"/>
      <c r="CB361" s="19"/>
      <c r="CC361" s="19"/>
      <c r="CD361" s="19"/>
      <c r="CE361" s="19"/>
      <c r="CF361" s="19"/>
      <c r="CJ361">
        <v>355</v>
      </c>
      <c r="CK361" t="str">
        <f t="shared" si="71"/>
        <v>Neg</v>
      </c>
      <c r="CL361" s="19"/>
    </row>
    <row r="362" spans="2:103">
      <c r="B362">
        <v>356</v>
      </c>
      <c r="C362" s="11" t="str">
        <f t="shared" si="62"/>
        <v>No</v>
      </c>
      <c r="D362" s="11" t="str">
        <f t="shared" si="63"/>
        <v>No</v>
      </c>
      <c r="E362" s="13" t="str">
        <f t="shared" si="64"/>
        <v>No</v>
      </c>
      <c r="F362" s="41" t="str">
        <f t="shared" si="65"/>
        <v/>
      </c>
      <c r="G362" s="38"/>
      <c r="H362" s="38" t="str">
        <f t="shared" si="66"/>
        <v>No</v>
      </c>
      <c r="I362" s="38" t="str">
        <f t="shared" si="67"/>
        <v>No</v>
      </c>
      <c r="K362" s="39"/>
      <c r="L362" s="19"/>
      <c r="N362" s="18">
        <v>356</v>
      </c>
      <c r="O362" s="27"/>
      <c r="P362" s="27"/>
      <c r="Q362" s="27"/>
      <c r="R362" s="27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20"/>
      <c r="AH362">
        <v>356</v>
      </c>
      <c r="AI362" t="str">
        <f t="shared" si="68"/>
        <v>Neg</v>
      </c>
      <c r="AJ362" s="19"/>
      <c r="AZ362">
        <v>356</v>
      </c>
      <c r="BA362" t="str">
        <f t="shared" si="69"/>
        <v>Neg</v>
      </c>
      <c r="BB362" s="19"/>
      <c r="BD362" s="19"/>
      <c r="BE362" s="19"/>
      <c r="BF362" s="19"/>
      <c r="BG362" s="19"/>
      <c r="BH362" s="19"/>
      <c r="BI362" s="19"/>
      <c r="BJ362" s="19"/>
      <c r="BK362" s="19"/>
      <c r="BL362" s="19"/>
      <c r="BM362" s="19"/>
      <c r="BN362" s="19"/>
      <c r="BO362" s="19"/>
      <c r="BP362" s="19"/>
      <c r="BQ362" s="19"/>
      <c r="BR362">
        <v>356</v>
      </c>
      <c r="BS362" t="str">
        <f t="shared" si="70"/>
        <v>Neg</v>
      </c>
      <c r="BT362" s="19"/>
      <c r="BU362" s="19"/>
      <c r="BV362" s="19"/>
      <c r="BW362" s="19"/>
      <c r="BX362" s="19"/>
      <c r="BY362" s="19"/>
      <c r="BZ362" s="19"/>
      <c r="CA362" s="19"/>
      <c r="CB362" s="19"/>
      <c r="CC362" s="19"/>
      <c r="CD362" s="19"/>
      <c r="CE362" s="19"/>
      <c r="CF362" s="19"/>
      <c r="CJ362">
        <v>356</v>
      </c>
      <c r="CK362" t="str">
        <f t="shared" si="71"/>
        <v>Neg</v>
      </c>
      <c r="CL362" s="19"/>
    </row>
    <row r="363" spans="2:103">
      <c r="B363">
        <v>357</v>
      </c>
      <c r="C363" s="11" t="str">
        <f t="shared" si="62"/>
        <v>No</v>
      </c>
      <c r="D363" s="11" t="str">
        <f t="shared" si="63"/>
        <v>No</v>
      </c>
      <c r="E363" s="13" t="str">
        <f t="shared" si="64"/>
        <v>No</v>
      </c>
      <c r="F363" s="41" t="str">
        <f t="shared" si="65"/>
        <v/>
      </c>
      <c r="G363" s="38"/>
      <c r="H363" s="38" t="str">
        <f t="shared" si="66"/>
        <v>No</v>
      </c>
      <c r="I363" s="38" t="str">
        <f t="shared" si="67"/>
        <v>No</v>
      </c>
      <c r="K363" s="39"/>
      <c r="L363" s="19"/>
      <c r="N363" s="18">
        <v>357</v>
      </c>
      <c r="O363" s="27"/>
      <c r="P363" s="27"/>
      <c r="Q363" s="27"/>
      <c r="R363" s="27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20"/>
      <c r="AH363">
        <v>357</v>
      </c>
      <c r="AI363" t="str">
        <f t="shared" si="68"/>
        <v>Neg</v>
      </c>
      <c r="AJ363" s="19"/>
      <c r="AZ363">
        <v>357</v>
      </c>
      <c r="BA363" t="str">
        <f t="shared" si="69"/>
        <v>Neg</v>
      </c>
      <c r="BB363" s="19"/>
      <c r="BD363" s="19"/>
      <c r="BE363" s="19"/>
      <c r="BF363" s="19"/>
      <c r="BG363" s="19"/>
      <c r="BH363" s="19"/>
      <c r="BI363" s="19"/>
      <c r="BJ363" s="19"/>
      <c r="BK363" s="19"/>
      <c r="BL363" s="19"/>
      <c r="BM363" s="19"/>
      <c r="BN363" s="19"/>
      <c r="BO363" s="19"/>
      <c r="BP363" s="19"/>
      <c r="BQ363" s="19"/>
      <c r="BR363">
        <v>357</v>
      </c>
      <c r="BS363" t="str">
        <f t="shared" si="70"/>
        <v>Neg</v>
      </c>
      <c r="BT363" s="19"/>
      <c r="BU363" s="19"/>
      <c r="BV363" s="19"/>
      <c r="BW363" s="19"/>
      <c r="BX363" s="19"/>
      <c r="BY363" s="19"/>
      <c r="BZ363" s="19"/>
      <c r="CA363" s="19"/>
      <c r="CB363" s="19"/>
      <c r="CC363" s="19"/>
      <c r="CD363" s="19"/>
      <c r="CE363" s="19"/>
      <c r="CF363" s="19"/>
      <c r="CJ363">
        <v>357</v>
      </c>
      <c r="CK363" t="str">
        <f t="shared" si="71"/>
        <v>Neg</v>
      </c>
      <c r="CL363" s="19"/>
    </row>
    <row r="364" spans="2:103">
      <c r="B364">
        <v>358</v>
      </c>
      <c r="C364" s="11" t="str">
        <f t="shared" si="62"/>
        <v>No</v>
      </c>
      <c r="D364" s="11" t="str">
        <f t="shared" si="63"/>
        <v>No</v>
      </c>
      <c r="E364" s="13" t="str">
        <f t="shared" si="64"/>
        <v>No</v>
      </c>
      <c r="F364" s="41" t="str">
        <f t="shared" si="65"/>
        <v/>
      </c>
      <c r="G364" s="38"/>
      <c r="H364" s="38" t="str">
        <f t="shared" si="66"/>
        <v>No</v>
      </c>
      <c r="I364" s="38" t="str">
        <f t="shared" si="67"/>
        <v>No</v>
      </c>
      <c r="K364" s="39"/>
      <c r="L364" s="19"/>
      <c r="N364" s="18">
        <v>358</v>
      </c>
      <c r="O364" s="27"/>
      <c r="P364" s="27"/>
      <c r="Q364" s="27"/>
      <c r="R364" s="27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20"/>
      <c r="AH364">
        <v>358</v>
      </c>
      <c r="AI364" t="str">
        <f t="shared" si="68"/>
        <v>Neg</v>
      </c>
      <c r="AJ364" s="19"/>
      <c r="AZ364">
        <v>358</v>
      </c>
      <c r="BA364" t="str">
        <f t="shared" si="69"/>
        <v>Neg</v>
      </c>
      <c r="BB364" s="19"/>
      <c r="BD364" s="19"/>
      <c r="BE364" s="19"/>
      <c r="BF364" s="19"/>
      <c r="BG364" s="19"/>
      <c r="BH364" s="19"/>
      <c r="BI364" s="19"/>
      <c r="BJ364" s="19"/>
      <c r="BK364" s="19"/>
      <c r="BL364" s="19"/>
      <c r="BM364" s="19"/>
      <c r="BN364" s="19"/>
      <c r="BO364" s="19"/>
      <c r="BP364" s="19"/>
      <c r="BQ364" s="19"/>
      <c r="BR364">
        <v>358</v>
      </c>
      <c r="BS364" t="str">
        <f t="shared" si="70"/>
        <v>Neg</v>
      </c>
      <c r="BT364" s="19"/>
      <c r="BU364" s="19"/>
      <c r="BV364" s="19"/>
      <c r="BW364" s="19"/>
      <c r="BX364" s="19"/>
      <c r="BY364" s="19"/>
      <c r="BZ364" s="19"/>
      <c r="CA364" s="19"/>
      <c r="CB364" s="19"/>
      <c r="CC364" s="19"/>
      <c r="CD364" s="19"/>
      <c r="CE364" s="19"/>
      <c r="CF364" s="19"/>
      <c r="CJ364">
        <v>358</v>
      </c>
      <c r="CK364" t="str">
        <f t="shared" si="71"/>
        <v>Neg</v>
      </c>
      <c r="CL364" s="19"/>
    </row>
    <row r="365" spans="2:103">
      <c r="B365">
        <v>359</v>
      </c>
      <c r="C365" s="11" t="str">
        <f t="shared" si="62"/>
        <v>No</v>
      </c>
      <c r="D365" s="11" t="str">
        <f t="shared" si="63"/>
        <v>No</v>
      </c>
      <c r="E365" s="13" t="str">
        <f t="shared" si="64"/>
        <v>No</v>
      </c>
      <c r="F365" s="41" t="str">
        <f t="shared" si="65"/>
        <v/>
      </c>
      <c r="G365" s="38"/>
      <c r="H365" s="38" t="str">
        <f t="shared" si="66"/>
        <v>No</v>
      </c>
      <c r="I365" s="38" t="str">
        <f t="shared" si="67"/>
        <v>No</v>
      </c>
      <c r="K365" s="39"/>
      <c r="L365" s="19"/>
      <c r="N365" s="18">
        <v>359</v>
      </c>
      <c r="O365" s="27"/>
      <c r="P365" s="27"/>
      <c r="Q365" s="27"/>
      <c r="R365" s="27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20"/>
      <c r="AH365">
        <v>359</v>
      </c>
      <c r="AI365" t="str">
        <f t="shared" si="68"/>
        <v>Neg</v>
      </c>
      <c r="AJ365" s="19"/>
      <c r="AZ365">
        <v>359</v>
      </c>
      <c r="BA365" t="str">
        <f t="shared" si="69"/>
        <v>Neg</v>
      </c>
      <c r="BB365" s="19"/>
      <c r="BD365" s="19"/>
      <c r="BE365" s="19"/>
      <c r="BF365" s="19"/>
      <c r="BG365" s="19"/>
      <c r="BH365" s="19"/>
      <c r="BI365" s="19"/>
      <c r="BJ365" s="19"/>
      <c r="BK365" s="19"/>
      <c r="BL365" s="19"/>
      <c r="BM365" s="19"/>
      <c r="BN365" s="19"/>
      <c r="BO365" s="19"/>
      <c r="BP365" s="19"/>
      <c r="BQ365" s="19"/>
      <c r="BR365">
        <v>359</v>
      </c>
      <c r="BS365" t="str">
        <f t="shared" si="70"/>
        <v>Neg</v>
      </c>
      <c r="BT365" s="19"/>
      <c r="BU365" s="19"/>
      <c r="BV365" s="19"/>
      <c r="BW365" s="19"/>
      <c r="BX365" s="19"/>
      <c r="BY365" s="19"/>
      <c r="BZ365" s="19"/>
      <c r="CA365" s="19"/>
      <c r="CB365" s="19"/>
      <c r="CC365" s="19"/>
      <c r="CD365" s="19"/>
      <c r="CE365" s="19"/>
      <c r="CF365" s="19"/>
      <c r="CJ365">
        <v>359</v>
      </c>
      <c r="CK365" t="str">
        <f t="shared" si="71"/>
        <v>Neg</v>
      </c>
      <c r="CL365" s="19"/>
    </row>
    <row r="366" spans="2:103">
      <c r="B366">
        <v>360</v>
      </c>
      <c r="C366" s="11" t="str">
        <f t="shared" si="62"/>
        <v>No</v>
      </c>
      <c r="D366" s="11" t="str">
        <f t="shared" si="63"/>
        <v>No</v>
      </c>
      <c r="E366" s="13" t="str">
        <f t="shared" si="64"/>
        <v>No</v>
      </c>
      <c r="F366" s="41" t="str">
        <f t="shared" si="65"/>
        <v/>
      </c>
      <c r="G366" s="38"/>
      <c r="H366" s="38" t="str">
        <f t="shared" si="66"/>
        <v>No</v>
      </c>
      <c r="I366" s="38" t="str">
        <f t="shared" si="67"/>
        <v>No</v>
      </c>
      <c r="K366" s="39"/>
      <c r="L366" s="19"/>
      <c r="N366" s="18">
        <v>360</v>
      </c>
      <c r="O366" s="27"/>
      <c r="P366" s="27"/>
      <c r="Q366" s="27"/>
      <c r="R366" s="27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20"/>
      <c r="AH366">
        <v>360</v>
      </c>
      <c r="AI366" t="str">
        <f t="shared" si="68"/>
        <v>Neg</v>
      </c>
      <c r="AJ366" s="19"/>
      <c r="AZ366">
        <v>360</v>
      </c>
      <c r="BA366" t="str">
        <f t="shared" si="69"/>
        <v>Neg</v>
      </c>
      <c r="BB366" s="19"/>
      <c r="BD366" s="19"/>
      <c r="BE366" s="19"/>
      <c r="BF366" s="19"/>
      <c r="BG366" s="19"/>
      <c r="BH366" s="19"/>
      <c r="BI366" s="19"/>
      <c r="BJ366" s="19"/>
      <c r="BK366" s="19"/>
      <c r="BL366" s="19"/>
      <c r="BM366" s="19"/>
      <c r="BN366" s="19"/>
      <c r="BO366" s="19"/>
      <c r="BP366" s="19"/>
      <c r="BQ366" s="19"/>
      <c r="BR366">
        <v>360</v>
      </c>
      <c r="BS366" t="str">
        <f t="shared" si="70"/>
        <v>Neg</v>
      </c>
      <c r="BT366" s="19"/>
      <c r="BU366" s="19"/>
      <c r="BV366" s="19"/>
      <c r="BW366" s="19"/>
      <c r="BX366" s="19"/>
      <c r="BY366" s="19"/>
      <c r="BZ366" s="19"/>
      <c r="CA366" s="19"/>
      <c r="CB366" s="19"/>
      <c r="CC366" s="19"/>
      <c r="CD366" s="19"/>
      <c r="CE366" s="19"/>
      <c r="CF366" s="19"/>
      <c r="CJ366">
        <v>360</v>
      </c>
      <c r="CK366" t="str">
        <f t="shared" si="71"/>
        <v>Neg</v>
      </c>
      <c r="CL366" s="19"/>
    </row>
    <row r="367" spans="2:103">
      <c r="B367">
        <v>361</v>
      </c>
      <c r="C367" s="11" t="str">
        <f t="shared" si="62"/>
        <v>No</v>
      </c>
      <c r="D367" s="11" t="str">
        <f t="shared" si="63"/>
        <v>No</v>
      </c>
      <c r="E367" s="13" t="str">
        <f t="shared" si="64"/>
        <v>No</v>
      </c>
      <c r="F367" s="41" t="str">
        <f t="shared" si="65"/>
        <v/>
      </c>
      <c r="G367" s="38"/>
      <c r="H367" s="38" t="str">
        <f t="shared" si="66"/>
        <v>No</v>
      </c>
      <c r="I367" s="38" t="str">
        <f t="shared" si="67"/>
        <v>No</v>
      </c>
      <c r="K367" s="39"/>
      <c r="L367" s="19"/>
      <c r="N367" s="18">
        <v>361</v>
      </c>
      <c r="O367" s="27"/>
      <c r="P367" s="27"/>
      <c r="Q367" s="27"/>
      <c r="R367" s="27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20"/>
      <c r="AH367">
        <v>361</v>
      </c>
      <c r="AI367" t="str">
        <f t="shared" si="68"/>
        <v>Neg</v>
      </c>
      <c r="AJ367" s="19"/>
      <c r="AZ367">
        <v>361</v>
      </c>
      <c r="BA367" t="str">
        <f t="shared" si="69"/>
        <v>Neg</v>
      </c>
      <c r="BB367" s="19"/>
      <c r="BD367" s="19"/>
      <c r="BE367" s="19"/>
      <c r="BF367" s="19"/>
      <c r="BG367" s="19"/>
      <c r="BH367" s="19"/>
      <c r="BI367" s="19"/>
      <c r="BJ367" s="19"/>
      <c r="BK367" s="19"/>
      <c r="BL367" s="19"/>
      <c r="BM367" s="19"/>
      <c r="BN367" s="19"/>
      <c r="BO367" s="19"/>
      <c r="BP367" s="19"/>
      <c r="BQ367" s="19"/>
      <c r="BR367">
        <v>361</v>
      </c>
      <c r="BS367" t="str">
        <f t="shared" si="70"/>
        <v>Neg</v>
      </c>
      <c r="BT367" s="19"/>
      <c r="BU367" s="19"/>
      <c r="BV367" s="19"/>
      <c r="BW367" s="19"/>
      <c r="BX367" s="19"/>
      <c r="BY367" s="19"/>
      <c r="BZ367" s="19"/>
      <c r="CA367" s="19"/>
      <c r="CB367" s="19"/>
      <c r="CC367" s="19"/>
      <c r="CD367" s="19"/>
      <c r="CE367" s="19"/>
      <c r="CF367" s="19"/>
      <c r="CJ367">
        <v>361</v>
      </c>
      <c r="CK367" t="str">
        <f t="shared" si="71"/>
        <v>Neg</v>
      </c>
      <c r="CL367" s="19"/>
    </row>
    <row r="368" spans="2:103">
      <c r="B368">
        <v>362</v>
      </c>
      <c r="C368" s="11" t="str">
        <f t="shared" si="62"/>
        <v>No</v>
      </c>
      <c r="D368" s="11" t="str">
        <f t="shared" si="63"/>
        <v>Yes</v>
      </c>
      <c r="E368" s="13" t="str">
        <f t="shared" si="64"/>
        <v>No</v>
      </c>
      <c r="F368" s="41">
        <f t="shared" si="65"/>
        <v>1.515E-4</v>
      </c>
      <c r="G368" s="38"/>
      <c r="H368" s="38" t="str">
        <f t="shared" si="66"/>
        <v>No</v>
      </c>
      <c r="I368" s="38" t="str">
        <f t="shared" si="67"/>
        <v>No</v>
      </c>
      <c r="K368" s="39"/>
      <c r="L368" s="19"/>
      <c r="N368" s="18">
        <v>362</v>
      </c>
      <c r="O368" s="27"/>
      <c r="P368" s="27"/>
      <c r="Q368" s="27"/>
      <c r="R368" s="27"/>
      <c r="S368" s="19"/>
      <c r="T368" s="19"/>
      <c r="U368" s="19"/>
      <c r="V368" s="19"/>
      <c r="W368" s="19"/>
      <c r="X368" s="19"/>
      <c r="Y368" s="19"/>
      <c r="Z368" s="19"/>
      <c r="AA368" s="29">
        <v>362</v>
      </c>
      <c r="AB368" s="29">
        <v>14.353</v>
      </c>
      <c r="AC368" s="29">
        <v>1.515E-4</v>
      </c>
      <c r="AD368" s="30">
        <v>1</v>
      </c>
      <c r="AH368">
        <v>362</v>
      </c>
      <c r="AI368" t="str">
        <f t="shared" si="68"/>
        <v>Neg</v>
      </c>
      <c r="AJ368" s="19"/>
      <c r="AZ368">
        <v>362</v>
      </c>
      <c r="BA368" t="str">
        <f t="shared" si="69"/>
        <v>Neg</v>
      </c>
      <c r="BB368" s="19"/>
      <c r="BD368" s="19"/>
      <c r="BE368" s="19"/>
      <c r="BF368" s="19"/>
      <c r="BG368" s="19"/>
      <c r="BH368" s="19"/>
      <c r="BI368" s="19"/>
      <c r="BJ368" s="19"/>
      <c r="BK368" s="19"/>
      <c r="BL368" s="19"/>
      <c r="BM368" s="19"/>
      <c r="BN368" s="19"/>
      <c r="BO368" s="19"/>
      <c r="BP368" s="19"/>
      <c r="BQ368" s="19"/>
      <c r="BR368">
        <v>362</v>
      </c>
      <c r="BS368" t="str">
        <f t="shared" si="70"/>
        <v>Neg</v>
      </c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19"/>
      <c r="CF368" s="19"/>
      <c r="CJ368">
        <v>362</v>
      </c>
      <c r="CK368" t="str">
        <f t="shared" si="71"/>
        <v>Neg</v>
      </c>
      <c r="CL368" s="19"/>
    </row>
    <row r="369" spans="2:90">
      <c r="B369">
        <v>363</v>
      </c>
      <c r="C369" s="11" t="str">
        <f t="shared" si="62"/>
        <v>No</v>
      </c>
      <c r="D369" s="11" t="str">
        <f t="shared" si="63"/>
        <v>No</v>
      </c>
      <c r="E369" s="13" t="str">
        <f t="shared" si="64"/>
        <v>No</v>
      </c>
      <c r="F369" s="41" t="str">
        <f t="shared" si="65"/>
        <v/>
      </c>
      <c r="G369" s="38"/>
      <c r="H369" s="38" t="str">
        <f t="shared" si="66"/>
        <v>No</v>
      </c>
      <c r="I369" s="38" t="str">
        <f t="shared" si="67"/>
        <v>No</v>
      </c>
      <c r="K369" s="39"/>
      <c r="L369" s="19"/>
      <c r="N369" s="18">
        <v>363</v>
      </c>
      <c r="O369" s="27"/>
      <c r="P369" s="27"/>
      <c r="Q369" s="27"/>
      <c r="R369" s="27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20"/>
      <c r="AH369">
        <v>363</v>
      </c>
      <c r="AI369" t="str">
        <f t="shared" si="68"/>
        <v>Neg</v>
      </c>
      <c r="AJ369" s="19"/>
      <c r="AZ369">
        <v>363</v>
      </c>
      <c r="BA369" t="str">
        <f t="shared" si="69"/>
        <v>Neg</v>
      </c>
      <c r="BB369" s="19"/>
      <c r="BD369" s="19"/>
      <c r="BE369" s="19"/>
      <c r="BF369" s="19"/>
      <c r="BG369" s="19"/>
      <c r="BH369" s="19"/>
      <c r="BI369" s="19"/>
      <c r="BJ369" s="19"/>
      <c r="BK369" s="19"/>
      <c r="BL369" s="19"/>
      <c r="BM369" s="19"/>
      <c r="BN369" s="19"/>
      <c r="BO369" s="19"/>
      <c r="BP369" s="19"/>
      <c r="BQ369" s="19"/>
      <c r="BR369">
        <v>363</v>
      </c>
      <c r="BS369" t="str">
        <f t="shared" si="70"/>
        <v>Neg</v>
      </c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19"/>
      <c r="CF369" s="19"/>
      <c r="CJ369">
        <v>363</v>
      </c>
      <c r="CK369" t="str">
        <f t="shared" si="71"/>
        <v>Neg</v>
      </c>
      <c r="CL369" s="19"/>
    </row>
    <row r="370" spans="2:90">
      <c r="B370">
        <v>364</v>
      </c>
      <c r="C370" s="11" t="str">
        <f t="shared" si="62"/>
        <v>No</v>
      </c>
      <c r="D370" s="11" t="str">
        <f t="shared" si="63"/>
        <v>No</v>
      </c>
      <c r="E370" s="13" t="str">
        <f t="shared" si="64"/>
        <v>No</v>
      </c>
      <c r="F370" s="41" t="str">
        <f t="shared" si="65"/>
        <v/>
      </c>
      <c r="G370" s="38"/>
      <c r="H370" s="38" t="str">
        <f t="shared" si="66"/>
        <v>No</v>
      </c>
      <c r="I370" s="38" t="str">
        <f t="shared" si="67"/>
        <v>No</v>
      </c>
      <c r="K370" s="39"/>
      <c r="L370" s="19"/>
      <c r="N370" s="18">
        <v>364</v>
      </c>
      <c r="O370" s="27"/>
      <c r="P370" s="27"/>
      <c r="Q370" s="27"/>
      <c r="R370" s="27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20"/>
      <c r="AH370">
        <v>364</v>
      </c>
      <c r="AI370" t="str">
        <f t="shared" si="68"/>
        <v>Neg</v>
      </c>
      <c r="AJ370" s="19"/>
      <c r="AZ370">
        <v>364</v>
      </c>
      <c r="BA370" t="str">
        <f t="shared" si="69"/>
        <v>Neg</v>
      </c>
      <c r="BB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>
        <v>364</v>
      </c>
      <c r="BS370" t="str">
        <f t="shared" si="70"/>
        <v>Neg</v>
      </c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J370">
        <v>364</v>
      </c>
      <c r="CK370" t="str">
        <f t="shared" si="71"/>
        <v>Neg</v>
      </c>
      <c r="CL370" s="19"/>
    </row>
    <row r="371" spans="2:90">
      <c r="B371">
        <v>365</v>
      </c>
      <c r="C371" s="11" t="str">
        <f t="shared" si="62"/>
        <v>No</v>
      </c>
      <c r="D371" s="11" t="str">
        <f t="shared" si="63"/>
        <v>No</v>
      </c>
      <c r="E371" s="13" t="str">
        <f t="shared" si="64"/>
        <v>No</v>
      </c>
      <c r="F371" s="41" t="str">
        <f t="shared" si="65"/>
        <v/>
      </c>
      <c r="G371" s="38"/>
      <c r="H371" s="38" t="str">
        <f t="shared" si="66"/>
        <v>No</v>
      </c>
      <c r="I371" s="38" t="str">
        <f t="shared" si="67"/>
        <v>No</v>
      </c>
      <c r="K371" s="39"/>
      <c r="L371" s="19"/>
      <c r="N371" s="18">
        <v>365</v>
      </c>
      <c r="O371" s="27"/>
      <c r="P371" s="27"/>
      <c r="Q371" s="27"/>
      <c r="R371" s="27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20"/>
      <c r="AH371">
        <v>365</v>
      </c>
      <c r="AI371" t="str">
        <f t="shared" si="68"/>
        <v>Neg</v>
      </c>
      <c r="AJ371" s="19"/>
      <c r="AZ371">
        <v>365</v>
      </c>
      <c r="BA371" t="str">
        <f t="shared" si="69"/>
        <v>Neg</v>
      </c>
      <c r="BB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>
        <v>365</v>
      </c>
      <c r="BS371" t="str">
        <f t="shared" si="70"/>
        <v>Neg</v>
      </c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J371">
        <v>365</v>
      </c>
      <c r="CK371" t="str">
        <f t="shared" si="71"/>
        <v>Neg</v>
      </c>
      <c r="CL371" s="19"/>
    </row>
    <row r="372" spans="2:90">
      <c r="B372">
        <v>366</v>
      </c>
      <c r="C372" s="11" t="str">
        <f t="shared" si="62"/>
        <v>No</v>
      </c>
      <c r="D372" s="11" t="str">
        <f t="shared" si="63"/>
        <v>No</v>
      </c>
      <c r="E372" s="13" t="str">
        <f t="shared" si="64"/>
        <v>No</v>
      </c>
      <c r="F372" s="41" t="str">
        <f t="shared" si="65"/>
        <v/>
      </c>
      <c r="G372" s="38"/>
      <c r="H372" s="38" t="str">
        <f t="shared" si="66"/>
        <v>No</v>
      </c>
      <c r="I372" s="38" t="str">
        <f t="shared" si="67"/>
        <v>No</v>
      </c>
      <c r="K372" s="39"/>
      <c r="L372" s="19"/>
      <c r="N372" s="18">
        <v>366</v>
      </c>
      <c r="O372" s="27"/>
      <c r="P372" s="27"/>
      <c r="Q372" s="27"/>
      <c r="R372" s="27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20"/>
      <c r="AH372">
        <v>366</v>
      </c>
      <c r="AI372" t="str">
        <f t="shared" si="68"/>
        <v>Neg</v>
      </c>
      <c r="AJ372" s="19"/>
      <c r="AZ372">
        <v>366</v>
      </c>
      <c r="BA372" t="str">
        <f t="shared" si="69"/>
        <v>Neg</v>
      </c>
      <c r="BB372" s="19"/>
      <c r="BD372" s="19"/>
      <c r="BE372" s="19"/>
      <c r="BF372" s="19"/>
      <c r="BG372" s="19"/>
      <c r="BH372" s="19"/>
      <c r="BI372" s="19"/>
      <c r="BJ372" s="19"/>
      <c r="BK372" s="19"/>
      <c r="BL372" s="19"/>
      <c r="BM372" s="19"/>
      <c r="BN372" s="19"/>
      <c r="BO372" s="19"/>
      <c r="BP372" s="19"/>
      <c r="BQ372" s="19"/>
      <c r="BR372">
        <v>366</v>
      </c>
      <c r="BS372" t="str">
        <f t="shared" si="70"/>
        <v>Neg</v>
      </c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19"/>
      <c r="CF372" s="19"/>
      <c r="CJ372">
        <v>366</v>
      </c>
      <c r="CK372" t="str">
        <f t="shared" si="71"/>
        <v>Neg</v>
      </c>
      <c r="CL372" s="19"/>
    </row>
    <row r="373" spans="2:90">
      <c r="B373">
        <v>367</v>
      </c>
      <c r="C373" s="11" t="str">
        <f t="shared" si="62"/>
        <v>No</v>
      </c>
      <c r="D373" s="11" t="str">
        <f t="shared" si="63"/>
        <v>No</v>
      </c>
      <c r="E373" s="13" t="str">
        <f t="shared" si="64"/>
        <v>No</v>
      </c>
      <c r="F373" s="41" t="str">
        <f t="shared" si="65"/>
        <v/>
      </c>
      <c r="G373" s="38"/>
      <c r="H373" s="38" t="str">
        <f t="shared" si="66"/>
        <v>No</v>
      </c>
      <c r="I373" s="38" t="str">
        <f t="shared" si="67"/>
        <v>No</v>
      </c>
      <c r="K373" s="39"/>
      <c r="L373" s="19"/>
      <c r="N373" s="18">
        <v>367</v>
      </c>
      <c r="O373" s="27"/>
      <c r="P373" s="27"/>
      <c r="Q373" s="27"/>
      <c r="R373" s="27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20"/>
      <c r="AH373">
        <v>367</v>
      </c>
      <c r="AI373" t="str">
        <f t="shared" si="68"/>
        <v>Neg</v>
      </c>
      <c r="AJ373" s="19"/>
      <c r="AZ373">
        <v>367</v>
      </c>
      <c r="BA373" t="str">
        <f t="shared" si="69"/>
        <v>Neg</v>
      </c>
      <c r="BB373" s="19"/>
      <c r="BD373" s="19"/>
      <c r="BE373" s="19"/>
      <c r="BF373" s="19"/>
      <c r="BG373" s="19"/>
      <c r="BH373" s="19"/>
      <c r="BI373" s="19"/>
      <c r="BJ373" s="19"/>
      <c r="BK373" s="19"/>
      <c r="BL373" s="19"/>
      <c r="BM373" s="19"/>
      <c r="BN373" s="19"/>
      <c r="BO373" s="19"/>
      <c r="BP373" s="19"/>
      <c r="BQ373" s="19"/>
      <c r="BR373">
        <v>367</v>
      </c>
      <c r="BS373" t="str">
        <f t="shared" si="70"/>
        <v>Neg</v>
      </c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19"/>
      <c r="CF373" s="19"/>
      <c r="CJ373">
        <v>367</v>
      </c>
      <c r="CK373" t="str">
        <f t="shared" si="71"/>
        <v>Neg</v>
      </c>
      <c r="CL373" s="19"/>
    </row>
    <row r="374" spans="2:90">
      <c r="B374">
        <v>368</v>
      </c>
      <c r="C374" s="11" t="str">
        <f t="shared" si="62"/>
        <v>No</v>
      </c>
      <c r="D374" s="11" t="str">
        <f t="shared" si="63"/>
        <v>No</v>
      </c>
      <c r="E374" s="13" t="str">
        <f t="shared" si="64"/>
        <v>No</v>
      </c>
      <c r="F374" s="41" t="str">
        <f t="shared" si="65"/>
        <v/>
      </c>
      <c r="G374" s="38"/>
      <c r="H374" s="38" t="str">
        <f t="shared" si="66"/>
        <v>No</v>
      </c>
      <c r="I374" s="38" t="str">
        <f t="shared" si="67"/>
        <v>No</v>
      </c>
      <c r="K374" s="39"/>
      <c r="L374" s="19"/>
      <c r="N374" s="18">
        <v>368</v>
      </c>
      <c r="O374" s="27"/>
      <c r="P374" s="27"/>
      <c r="Q374" s="27"/>
      <c r="R374" s="27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20"/>
      <c r="AH374">
        <v>368</v>
      </c>
      <c r="AI374" t="str">
        <f t="shared" si="68"/>
        <v>Neg</v>
      </c>
      <c r="AJ374" s="19"/>
      <c r="AZ374">
        <v>368</v>
      </c>
      <c r="BA374" t="str">
        <f t="shared" si="69"/>
        <v>Neg</v>
      </c>
      <c r="BB374" s="19"/>
      <c r="BD374" s="19"/>
      <c r="BE374" s="19"/>
      <c r="BF374" s="19"/>
      <c r="BG374" s="19"/>
      <c r="BH374" s="19"/>
      <c r="BI374" s="19"/>
      <c r="BJ374" s="19"/>
      <c r="BK374" s="19"/>
      <c r="BL374" s="19"/>
      <c r="BM374" s="19"/>
      <c r="BN374" s="19"/>
      <c r="BO374" s="19"/>
      <c r="BP374" s="19"/>
      <c r="BQ374" s="19"/>
      <c r="BR374">
        <v>368</v>
      </c>
      <c r="BS374" t="str">
        <f t="shared" si="70"/>
        <v>Neg</v>
      </c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19"/>
      <c r="CF374" s="19"/>
      <c r="CJ374">
        <v>368</v>
      </c>
      <c r="CK374" t="str">
        <f t="shared" si="71"/>
        <v>Neg</v>
      </c>
      <c r="CL374" s="19"/>
    </row>
    <row r="375" spans="2:90">
      <c r="B375">
        <v>369</v>
      </c>
      <c r="C375" s="11" t="str">
        <f t="shared" si="62"/>
        <v>No</v>
      </c>
      <c r="D375" s="11" t="str">
        <f t="shared" si="63"/>
        <v>No</v>
      </c>
      <c r="E375" s="13" t="str">
        <f t="shared" si="64"/>
        <v>No</v>
      </c>
      <c r="F375" s="41" t="str">
        <f t="shared" si="65"/>
        <v/>
      </c>
      <c r="G375" s="38"/>
      <c r="H375" s="38" t="str">
        <f t="shared" si="66"/>
        <v>No</v>
      </c>
      <c r="I375" s="38" t="str">
        <f t="shared" si="67"/>
        <v>No</v>
      </c>
      <c r="K375" s="39"/>
      <c r="L375" s="19"/>
      <c r="N375" s="18">
        <v>369</v>
      </c>
      <c r="O375" s="27"/>
      <c r="P375" s="27"/>
      <c r="Q375" s="27"/>
      <c r="R375" s="27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20"/>
      <c r="AH375">
        <v>369</v>
      </c>
      <c r="AI375" t="str">
        <f t="shared" si="68"/>
        <v>Neg</v>
      </c>
      <c r="AJ375" s="19"/>
      <c r="AZ375">
        <v>369</v>
      </c>
      <c r="BA375" t="str">
        <f t="shared" si="69"/>
        <v>Neg</v>
      </c>
      <c r="BB375" s="19"/>
      <c r="BD375" s="19"/>
      <c r="BE375" s="19"/>
      <c r="BF375" s="19"/>
      <c r="BG375" s="19"/>
      <c r="BH375" s="19"/>
      <c r="BI375" s="19"/>
      <c r="BJ375" s="19"/>
      <c r="BK375" s="19"/>
      <c r="BL375" s="19"/>
      <c r="BM375" s="19"/>
      <c r="BN375" s="19"/>
      <c r="BO375" s="19"/>
      <c r="BP375" s="19"/>
      <c r="BQ375" s="19"/>
      <c r="BR375">
        <v>369</v>
      </c>
      <c r="BS375" t="str">
        <f t="shared" si="70"/>
        <v>Neg</v>
      </c>
      <c r="BT375" s="19"/>
      <c r="BU375" s="19"/>
      <c r="BV375" s="19"/>
      <c r="BW375" s="19"/>
      <c r="BX375" s="19"/>
      <c r="BY375" s="19"/>
      <c r="BZ375" s="19"/>
      <c r="CA375" s="19"/>
      <c r="CB375" s="19"/>
      <c r="CC375" s="19"/>
      <c r="CD375" s="19"/>
      <c r="CE375" s="19"/>
      <c r="CF375" s="19"/>
      <c r="CJ375">
        <v>369</v>
      </c>
      <c r="CK375" t="str">
        <f t="shared" si="71"/>
        <v>Neg</v>
      </c>
      <c r="CL375" s="19"/>
    </row>
    <row r="376" spans="2:90">
      <c r="B376">
        <v>370</v>
      </c>
      <c r="C376" s="11" t="str">
        <f t="shared" si="62"/>
        <v>No</v>
      </c>
      <c r="D376" s="11" t="str">
        <f t="shared" si="63"/>
        <v>No</v>
      </c>
      <c r="E376" s="13" t="str">
        <f t="shared" si="64"/>
        <v>No</v>
      </c>
      <c r="F376" s="41" t="str">
        <f t="shared" si="65"/>
        <v/>
      </c>
      <c r="G376" s="38"/>
      <c r="H376" s="38" t="str">
        <f t="shared" si="66"/>
        <v>No</v>
      </c>
      <c r="I376" s="38" t="str">
        <f t="shared" si="67"/>
        <v>No</v>
      </c>
      <c r="K376" s="39"/>
      <c r="L376" s="19"/>
      <c r="N376" s="18">
        <v>370</v>
      </c>
      <c r="O376" s="27"/>
      <c r="P376" s="27"/>
      <c r="Q376" s="27"/>
      <c r="R376" s="27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20"/>
      <c r="AH376">
        <v>370</v>
      </c>
      <c r="AI376" t="str">
        <f t="shared" si="68"/>
        <v>Neg</v>
      </c>
      <c r="AJ376" s="19"/>
      <c r="AZ376">
        <v>370</v>
      </c>
      <c r="BA376" t="str">
        <f t="shared" si="69"/>
        <v>Neg</v>
      </c>
      <c r="BB376" s="19"/>
      <c r="BD376" s="19"/>
      <c r="BE376" s="19"/>
      <c r="BF376" s="19"/>
      <c r="BG376" s="19"/>
      <c r="BH376" s="19"/>
      <c r="BI376" s="19"/>
      <c r="BJ376" s="19"/>
      <c r="BK376" s="19"/>
      <c r="BL376" s="19"/>
      <c r="BM376" s="19"/>
      <c r="BN376" s="19"/>
      <c r="BO376" s="19"/>
      <c r="BP376" s="19"/>
      <c r="BQ376" s="19"/>
      <c r="BR376">
        <v>370</v>
      </c>
      <c r="BS376" t="str">
        <f t="shared" si="70"/>
        <v>Neg</v>
      </c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19"/>
      <c r="CF376" s="19"/>
      <c r="CJ376">
        <v>370</v>
      </c>
      <c r="CK376" t="str">
        <f t="shared" si="71"/>
        <v>Neg</v>
      </c>
      <c r="CL376" s="19"/>
    </row>
    <row r="377" spans="2:90">
      <c r="B377">
        <v>371</v>
      </c>
      <c r="C377" s="11" t="str">
        <f t="shared" si="62"/>
        <v>No</v>
      </c>
      <c r="D377" s="11" t="str">
        <f t="shared" si="63"/>
        <v>No</v>
      </c>
      <c r="E377" s="13" t="str">
        <f t="shared" si="64"/>
        <v>No</v>
      </c>
      <c r="F377" s="41" t="str">
        <f t="shared" si="65"/>
        <v/>
      </c>
      <c r="G377" s="38"/>
      <c r="H377" s="38" t="str">
        <f t="shared" si="66"/>
        <v>No</v>
      </c>
      <c r="I377" s="38" t="str">
        <f t="shared" si="67"/>
        <v>No</v>
      </c>
      <c r="K377" s="39"/>
      <c r="L377" s="19"/>
      <c r="N377" s="18">
        <v>371</v>
      </c>
      <c r="O377" s="27"/>
      <c r="P377" s="27"/>
      <c r="Q377" s="27"/>
      <c r="R377" s="27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20"/>
      <c r="AH377">
        <v>371</v>
      </c>
      <c r="AI377" t="str">
        <f t="shared" si="68"/>
        <v>Neg</v>
      </c>
      <c r="AJ377" s="19"/>
      <c r="AZ377">
        <v>371</v>
      </c>
      <c r="BA377" t="str">
        <f t="shared" si="69"/>
        <v>Neg</v>
      </c>
      <c r="BB377" s="19"/>
      <c r="BD377" s="19"/>
      <c r="BE377" s="19"/>
      <c r="BF377" s="19"/>
      <c r="BG377" s="19"/>
      <c r="BH377" s="19"/>
      <c r="BI377" s="19"/>
      <c r="BJ377" s="19"/>
      <c r="BK377" s="19"/>
      <c r="BL377" s="19"/>
      <c r="BM377" s="19"/>
      <c r="BN377" s="19"/>
      <c r="BO377" s="19"/>
      <c r="BP377" s="19"/>
      <c r="BQ377" s="19"/>
      <c r="BR377">
        <v>371</v>
      </c>
      <c r="BS377" t="str">
        <f t="shared" si="70"/>
        <v>Neg</v>
      </c>
      <c r="BT377" s="19"/>
      <c r="BU377" s="19"/>
      <c r="BV377" s="19"/>
      <c r="BW377" s="19"/>
      <c r="BX377" s="19"/>
      <c r="BY377" s="19"/>
      <c r="BZ377" s="19"/>
      <c r="CA377" s="19"/>
      <c r="CB377" s="19"/>
      <c r="CC377" s="19"/>
      <c r="CD377" s="19"/>
      <c r="CE377" s="19"/>
      <c r="CF377" s="19"/>
      <c r="CJ377">
        <v>371</v>
      </c>
      <c r="CK377" t="str">
        <f t="shared" si="71"/>
        <v>Neg</v>
      </c>
      <c r="CL377" s="19"/>
    </row>
    <row r="378" spans="2:90">
      <c r="B378">
        <v>372</v>
      </c>
      <c r="C378" s="11" t="str">
        <f t="shared" si="62"/>
        <v>No</v>
      </c>
      <c r="D378" s="11" t="str">
        <f t="shared" si="63"/>
        <v>No</v>
      </c>
      <c r="E378" s="13" t="str">
        <f t="shared" si="64"/>
        <v>No</v>
      </c>
      <c r="F378" s="41" t="str">
        <f t="shared" si="65"/>
        <v/>
      </c>
      <c r="G378" s="38"/>
      <c r="H378" s="38" t="str">
        <f t="shared" si="66"/>
        <v>No</v>
      </c>
      <c r="I378" s="38" t="str">
        <f t="shared" si="67"/>
        <v>No</v>
      </c>
      <c r="K378" s="39"/>
      <c r="L378" s="19"/>
      <c r="N378" s="18">
        <v>372</v>
      </c>
      <c r="O378" s="27"/>
      <c r="P378" s="27"/>
      <c r="Q378" s="27"/>
      <c r="R378" s="27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20"/>
      <c r="AH378">
        <v>372</v>
      </c>
      <c r="AI378" t="str">
        <f t="shared" si="68"/>
        <v>Neg</v>
      </c>
      <c r="AJ378" s="19"/>
      <c r="AZ378">
        <v>372</v>
      </c>
      <c r="BA378" t="str">
        <f t="shared" si="69"/>
        <v>Neg</v>
      </c>
      <c r="BB378" s="19"/>
      <c r="BD378" s="19"/>
      <c r="BE378" s="19"/>
      <c r="BF378" s="19"/>
      <c r="BG378" s="19"/>
      <c r="BH378" s="19"/>
      <c r="BI378" s="19"/>
      <c r="BJ378" s="19"/>
      <c r="BK378" s="19"/>
      <c r="BL378" s="19"/>
      <c r="BM378" s="19"/>
      <c r="BN378" s="19"/>
      <c r="BO378" s="19"/>
      <c r="BP378" s="19"/>
      <c r="BQ378" s="19"/>
      <c r="BR378">
        <v>372</v>
      </c>
      <c r="BS378" t="str">
        <f t="shared" si="70"/>
        <v>Neg</v>
      </c>
      <c r="BT378" s="19"/>
      <c r="BU378" s="19"/>
      <c r="BV378" s="19"/>
      <c r="BW378" s="19"/>
      <c r="BX378" s="19"/>
      <c r="BY378" s="19"/>
      <c r="BZ378" s="19"/>
      <c r="CA378" s="19"/>
      <c r="CB378" s="19"/>
      <c r="CC378" s="19"/>
      <c r="CD378" s="19"/>
      <c r="CE378" s="19"/>
      <c r="CF378" s="19"/>
      <c r="CJ378">
        <v>372</v>
      </c>
      <c r="CK378" t="str">
        <f t="shared" si="71"/>
        <v>Neg</v>
      </c>
      <c r="CL378" s="19"/>
    </row>
    <row r="379" spans="2:90">
      <c r="B379">
        <v>373</v>
      </c>
      <c r="C379" s="11" t="str">
        <f t="shared" si="62"/>
        <v>No</v>
      </c>
      <c r="D379" s="11" t="str">
        <f t="shared" si="63"/>
        <v>No</v>
      </c>
      <c r="E379" s="13" t="str">
        <f t="shared" si="64"/>
        <v>No</v>
      </c>
      <c r="F379" s="41" t="str">
        <f t="shared" si="65"/>
        <v/>
      </c>
      <c r="G379" s="38"/>
      <c r="H379" s="38" t="str">
        <f t="shared" si="66"/>
        <v>No</v>
      </c>
      <c r="I379" s="38" t="str">
        <f t="shared" si="67"/>
        <v>No</v>
      </c>
      <c r="K379" s="39"/>
      <c r="L379" s="19"/>
      <c r="N379" s="18">
        <v>373</v>
      </c>
      <c r="O379" s="27"/>
      <c r="P379" s="27"/>
      <c r="Q379" s="27"/>
      <c r="R379" s="27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20"/>
      <c r="AH379">
        <v>373</v>
      </c>
      <c r="AI379" t="str">
        <f t="shared" si="68"/>
        <v>Neg</v>
      </c>
      <c r="AJ379" s="19"/>
      <c r="AZ379">
        <v>373</v>
      </c>
      <c r="BA379" t="str">
        <f t="shared" si="69"/>
        <v>Neg</v>
      </c>
      <c r="BB379" s="19"/>
      <c r="BD379" s="19"/>
      <c r="BE379" s="19"/>
      <c r="BF379" s="19"/>
      <c r="BG379" s="19"/>
      <c r="BH379" s="19"/>
      <c r="BI379" s="19"/>
      <c r="BJ379" s="19"/>
      <c r="BK379" s="19"/>
      <c r="BL379" s="19"/>
      <c r="BM379" s="19"/>
      <c r="BN379" s="19"/>
      <c r="BO379" s="19"/>
      <c r="BP379" s="19"/>
      <c r="BQ379" s="19"/>
      <c r="BR379">
        <v>373</v>
      </c>
      <c r="BS379" t="str">
        <f t="shared" si="70"/>
        <v>Neg</v>
      </c>
      <c r="BT379" s="19"/>
      <c r="BU379" s="19"/>
      <c r="BV379" s="19"/>
      <c r="BW379" s="19"/>
      <c r="BX379" s="19"/>
      <c r="BY379" s="19"/>
      <c r="BZ379" s="19"/>
      <c r="CA379" s="19"/>
      <c r="CB379" s="19"/>
      <c r="CC379" s="19"/>
      <c r="CD379" s="19"/>
      <c r="CE379" s="19"/>
      <c r="CF379" s="19"/>
      <c r="CJ379">
        <v>373</v>
      </c>
      <c r="CK379" t="str">
        <f t="shared" si="71"/>
        <v>Neg</v>
      </c>
      <c r="CL379" s="19"/>
    </row>
    <row r="380" spans="2:90">
      <c r="B380">
        <v>374</v>
      </c>
      <c r="C380" s="11" t="str">
        <f t="shared" si="62"/>
        <v>No</v>
      </c>
      <c r="D380" s="11" t="str">
        <f t="shared" si="63"/>
        <v>No</v>
      </c>
      <c r="E380" s="13" t="str">
        <f t="shared" si="64"/>
        <v>No</v>
      </c>
      <c r="F380" s="41" t="str">
        <f t="shared" si="65"/>
        <v/>
      </c>
      <c r="G380" s="38"/>
      <c r="H380" s="38" t="str">
        <f t="shared" si="66"/>
        <v>No</v>
      </c>
      <c r="I380" s="38" t="str">
        <f t="shared" si="67"/>
        <v>No</v>
      </c>
      <c r="K380" s="39"/>
      <c r="L380" s="19"/>
      <c r="N380" s="18">
        <v>374</v>
      </c>
      <c r="O380" s="27"/>
      <c r="P380" s="27"/>
      <c r="Q380" s="27"/>
      <c r="R380" s="27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20"/>
      <c r="AH380">
        <v>374</v>
      </c>
      <c r="AI380" t="str">
        <f t="shared" si="68"/>
        <v>Neg</v>
      </c>
      <c r="AJ380" s="19"/>
      <c r="AZ380">
        <v>374</v>
      </c>
      <c r="BA380" t="str">
        <f t="shared" si="69"/>
        <v>Neg</v>
      </c>
      <c r="BB380" s="19"/>
      <c r="BD380" s="19"/>
      <c r="BE380" s="19"/>
      <c r="BF380" s="19"/>
      <c r="BG380" s="19"/>
      <c r="BH380" s="19"/>
      <c r="BI380" s="19"/>
      <c r="BJ380" s="19"/>
      <c r="BK380" s="19"/>
      <c r="BL380" s="19"/>
      <c r="BM380" s="19"/>
      <c r="BN380" s="19"/>
      <c r="BO380" s="19"/>
      <c r="BP380" s="19"/>
      <c r="BQ380" s="19"/>
      <c r="BR380">
        <v>374</v>
      </c>
      <c r="BS380" t="str">
        <f t="shared" si="70"/>
        <v>Neg</v>
      </c>
      <c r="BT380" s="19"/>
      <c r="BU380" s="19"/>
      <c r="BV380" s="19"/>
      <c r="BW380" s="19"/>
      <c r="BX380" s="19"/>
      <c r="BY380" s="19"/>
      <c r="BZ380" s="19"/>
      <c r="CA380" s="19"/>
      <c r="CB380" s="19"/>
      <c r="CC380" s="19"/>
      <c r="CD380" s="19"/>
      <c r="CE380" s="19"/>
      <c r="CF380" s="19"/>
      <c r="CJ380">
        <v>374</v>
      </c>
      <c r="CK380" t="str">
        <f t="shared" si="71"/>
        <v>Neg</v>
      </c>
      <c r="CL380" s="19"/>
    </row>
    <row r="381" spans="2:90">
      <c r="B381">
        <v>375</v>
      </c>
      <c r="C381" s="11" t="str">
        <f t="shared" si="62"/>
        <v>No</v>
      </c>
      <c r="D381" s="11" t="str">
        <f t="shared" si="63"/>
        <v>No</v>
      </c>
      <c r="E381" s="13" t="str">
        <f t="shared" si="64"/>
        <v>No</v>
      </c>
      <c r="F381" s="41" t="str">
        <f t="shared" si="65"/>
        <v/>
      </c>
      <c r="G381" s="38"/>
      <c r="H381" s="38" t="str">
        <f t="shared" si="66"/>
        <v>No</v>
      </c>
      <c r="I381" s="38" t="str">
        <f t="shared" si="67"/>
        <v>No</v>
      </c>
      <c r="K381" s="39"/>
      <c r="L381" s="19"/>
      <c r="N381" s="18">
        <v>375</v>
      </c>
      <c r="O381" s="27"/>
      <c r="P381" s="27"/>
      <c r="Q381" s="27"/>
      <c r="R381" s="27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20"/>
      <c r="AH381">
        <v>375</v>
      </c>
      <c r="AI381" t="str">
        <f t="shared" si="68"/>
        <v>Neg</v>
      </c>
      <c r="AJ381" s="19"/>
      <c r="AZ381">
        <v>375</v>
      </c>
      <c r="BA381" t="str">
        <f t="shared" si="69"/>
        <v>Neg</v>
      </c>
      <c r="BB381" s="19"/>
      <c r="BD381" s="19"/>
      <c r="BE381" s="19"/>
      <c r="BF381" s="19"/>
      <c r="BG381" s="19"/>
      <c r="BH381" s="19"/>
      <c r="BI381" s="19"/>
      <c r="BJ381" s="19"/>
      <c r="BK381" s="19"/>
      <c r="BL381" s="19"/>
      <c r="BM381" s="19"/>
      <c r="BN381" s="19"/>
      <c r="BO381" s="19"/>
      <c r="BP381" s="19"/>
      <c r="BQ381" s="19"/>
      <c r="BR381">
        <v>375</v>
      </c>
      <c r="BS381" t="str">
        <f t="shared" si="70"/>
        <v>Neg</v>
      </c>
      <c r="BT381" s="19"/>
      <c r="BU381" s="19"/>
      <c r="BV381" s="19"/>
      <c r="BW381" s="19"/>
      <c r="BX381" s="19"/>
      <c r="BY381" s="19"/>
      <c r="BZ381" s="19"/>
      <c r="CA381" s="19"/>
      <c r="CB381" s="19"/>
      <c r="CC381" s="19"/>
      <c r="CD381" s="19"/>
      <c r="CE381" s="19"/>
      <c r="CF381" s="19"/>
      <c r="CJ381">
        <v>375</v>
      </c>
      <c r="CK381" t="str">
        <f t="shared" si="71"/>
        <v>Neg</v>
      </c>
      <c r="CL381" s="19"/>
    </row>
    <row r="382" spans="2:90">
      <c r="B382">
        <v>376</v>
      </c>
      <c r="C382" s="11" t="str">
        <f t="shared" si="62"/>
        <v>No</v>
      </c>
      <c r="D382" s="11" t="str">
        <f t="shared" si="63"/>
        <v>No</v>
      </c>
      <c r="E382" s="13" t="str">
        <f t="shared" si="64"/>
        <v>No</v>
      </c>
      <c r="F382" s="41" t="str">
        <f t="shared" si="65"/>
        <v/>
      </c>
      <c r="G382" s="38"/>
      <c r="H382" s="38" t="str">
        <f t="shared" si="66"/>
        <v>No</v>
      </c>
      <c r="I382" s="38" t="str">
        <f t="shared" si="67"/>
        <v>No</v>
      </c>
      <c r="K382" s="39"/>
      <c r="L382" s="19"/>
      <c r="N382" s="18">
        <v>376</v>
      </c>
      <c r="O382" s="27"/>
      <c r="P382" s="27"/>
      <c r="Q382" s="27"/>
      <c r="R382" s="27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20"/>
      <c r="AH382">
        <v>376</v>
      </c>
      <c r="AI382" t="str">
        <f t="shared" si="68"/>
        <v>Neg</v>
      </c>
      <c r="AJ382" s="19"/>
      <c r="AZ382">
        <v>376</v>
      </c>
      <c r="BA382" t="str">
        <f t="shared" si="69"/>
        <v>Neg</v>
      </c>
      <c r="BB382" s="19"/>
      <c r="BD382" s="19"/>
      <c r="BE382" s="19"/>
      <c r="BF382" s="19"/>
      <c r="BG382" s="19"/>
      <c r="BH382" s="19"/>
      <c r="BI382" s="19"/>
      <c r="BJ382" s="19"/>
      <c r="BK382" s="19"/>
      <c r="BL382" s="19"/>
      <c r="BM382" s="19"/>
      <c r="BN382" s="19"/>
      <c r="BO382" s="19"/>
      <c r="BP382" s="19"/>
      <c r="BQ382" s="19"/>
      <c r="BR382">
        <v>376</v>
      </c>
      <c r="BS382" t="str">
        <f t="shared" si="70"/>
        <v>Neg</v>
      </c>
      <c r="BT382" s="19"/>
      <c r="BU382" s="19"/>
      <c r="BV382" s="19"/>
      <c r="BW382" s="19"/>
      <c r="BX382" s="19"/>
      <c r="BY382" s="19"/>
      <c r="BZ382" s="19"/>
      <c r="CA382" s="19"/>
      <c r="CB382" s="19"/>
      <c r="CC382" s="19"/>
      <c r="CD382" s="19"/>
      <c r="CE382" s="19"/>
      <c r="CF382" s="19"/>
      <c r="CJ382">
        <v>376</v>
      </c>
      <c r="CK382" t="str">
        <f t="shared" si="71"/>
        <v>Neg</v>
      </c>
      <c r="CL382" s="19"/>
    </row>
    <row r="383" spans="2:90">
      <c r="B383">
        <v>377</v>
      </c>
      <c r="C383" s="11" t="str">
        <f t="shared" si="62"/>
        <v>No</v>
      </c>
      <c r="D383" s="11" t="str">
        <f t="shared" si="63"/>
        <v>No</v>
      </c>
      <c r="E383" s="13" t="str">
        <f t="shared" si="64"/>
        <v>No</v>
      </c>
      <c r="F383" s="41" t="str">
        <f t="shared" si="65"/>
        <v/>
      </c>
      <c r="G383" s="38"/>
      <c r="H383" s="38" t="str">
        <f t="shared" si="66"/>
        <v>No</v>
      </c>
      <c r="I383" s="38" t="str">
        <f t="shared" si="67"/>
        <v>No</v>
      </c>
      <c r="K383" s="39"/>
      <c r="L383" s="19"/>
      <c r="N383" s="18">
        <v>377</v>
      </c>
      <c r="O383" s="27"/>
      <c r="P383" s="27"/>
      <c r="Q383" s="27"/>
      <c r="R383" s="27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20"/>
      <c r="AH383">
        <v>377</v>
      </c>
      <c r="AI383" t="str">
        <f t="shared" si="68"/>
        <v>Neg</v>
      </c>
      <c r="AJ383" s="19"/>
      <c r="AZ383">
        <v>377</v>
      </c>
      <c r="BA383" t="str">
        <f t="shared" si="69"/>
        <v>Neg</v>
      </c>
      <c r="BB383" s="19"/>
      <c r="BD383" s="19"/>
      <c r="BE383" s="19"/>
      <c r="BF383" s="19"/>
      <c r="BG383" s="19"/>
      <c r="BH383" s="19"/>
      <c r="BI383" s="19"/>
      <c r="BJ383" s="19"/>
      <c r="BK383" s="19"/>
      <c r="BL383" s="19"/>
      <c r="BM383" s="19"/>
      <c r="BN383" s="19"/>
      <c r="BO383" s="19"/>
      <c r="BP383" s="19"/>
      <c r="BQ383" s="19"/>
      <c r="BR383">
        <v>377</v>
      </c>
      <c r="BS383" t="str">
        <f t="shared" si="70"/>
        <v>Neg</v>
      </c>
      <c r="BT383" s="19"/>
      <c r="BU383" s="19"/>
      <c r="BV383" s="19"/>
      <c r="BW383" s="19"/>
      <c r="BX383" s="19"/>
      <c r="BY383" s="19"/>
      <c r="BZ383" s="19"/>
      <c r="CA383" s="19"/>
      <c r="CB383" s="19"/>
      <c r="CC383" s="19"/>
      <c r="CD383" s="19"/>
      <c r="CE383" s="19"/>
      <c r="CF383" s="19"/>
      <c r="CJ383">
        <v>377</v>
      </c>
      <c r="CK383" t="str">
        <f t="shared" si="71"/>
        <v>Neg</v>
      </c>
      <c r="CL383" s="19"/>
    </row>
    <row r="384" spans="2:90">
      <c r="B384">
        <v>378</v>
      </c>
      <c r="C384" s="11" t="str">
        <f t="shared" si="62"/>
        <v>No</v>
      </c>
      <c r="D384" s="11" t="str">
        <f t="shared" si="63"/>
        <v>No</v>
      </c>
      <c r="E384" s="13" t="str">
        <f t="shared" si="64"/>
        <v>No</v>
      </c>
      <c r="F384" s="41" t="str">
        <f t="shared" si="65"/>
        <v/>
      </c>
      <c r="G384" s="38"/>
      <c r="H384" s="38" t="str">
        <f t="shared" si="66"/>
        <v>No</v>
      </c>
      <c r="I384" s="38" t="str">
        <f t="shared" si="67"/>
        <v>No</v>
      </c>
      <c r="K384" s="39"/>
      <c r="L384" s="19"/>
      <c r="N384" s="18">
        <v>378</v>
      </c>
      <c r="O384" s="27"/>
      <c r="P384" s="27"/>
      <c r="Q384" s="27"/>
      <c r="R384" s="27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20"/>
      <c r="AH384">
        <v>378</v>
      </c>
      <c r="AI384" t="str">
        <f t="shared" si="68"/>
        <v>Neg</v>
      </c>
      <c r="AJ384" s="19"/>
      <c r="AZ384">
        <v>378</v>
      </c>
      <c r="BA384" t="str">
        <f t="shared" si="69"/>
        <v>Neg</v>
      </c>
      <c r="BB384" s="19"/>
      <c r="BD384" s="19"/>
      <c r="BE384" s="19"/>
      <c r="BF384" s="19"/>
      <c r="BG384" s="19"/>
      <c r="BH384" s="19"/>
      <c r="BI384" s="19"/>
      <c r="BJ384" s="19"/>
      <c r="BK384" s="19"/>
      <c r="BL384" s="19"/>
      <c r="BM384" s="19"/>
      <c r="BN384" s="19"/>
      <c r="BO384" s="19"/>
      <c r="BP384" s="19"/>
      <c r="BQ384" s="19"/>
      <c r="BR384">
        <v>378</v>
      </c>
      <c r="BS384" t="str">
        <f t="shared" si="70"/>
        <v>Neg</v>
      </c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19"/>
      <c r="CF384" s="19"/>
      <c r="CJ384">
        <v>378</v>
      </c>
      <c r="CK384" t="str">
        <f t="shared" si="71"/>
        <v>Neg</v>
      </c>
      <c r="CL384" s="19"/>
    </row>
    <row r="385" spans="2:90">
      <c r="B385">
        <v>379</v>
      </c>
      <c r="C385" s="11" t="str">
        <f t="shared" si="62"/>
        <v>No</v>
      </c>
      <c r="D385" s="11" t="str">
        <f t="shared" si="63"/>
        <v>No</v>
      </c>
      <c r="E385" s="13" t="str">
        <f t="shared" si="64"/>
        <v>No</v>
      </c>
      <c r="F385" s="41" t="str">
        <f t="shared" si="65"/>
        <v/>
      </c>
      <c r="G385" s="38"/>
      <c r="H385" s="38" t="str">
        <f t="shared" si="66"/>
        <v>No</v>
      </c>
      <c r="I385" s="38" t="str">
        <f t="shared" si="67"/>
        <v>No</v>
      </c>
      <c r="K385" s="39"/>
      <c r="L385" s="19"/>
      <c r="N385" s="18">
        <v>379</v>
      </c>
      <c r="O385" s="27"/>
      <c r="P385" s="27"/>
      <c r="Q385" s="27"/>
      <c r="R385" s="27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20"/>
      <c r="AH385">
        <v>379</v>
      </c>
      <c r="AI385" t="str">
        <f t="shared" si="68"/>
        <v>Neg</v>
      </c>
      <c r="AJ385" s="19"/>
      <c r="AZ385">
        <v>379</v>
      </c>
      <c r="BA385" t="str">
        <f t="shared" si="69"/>
        <v>Neg</v>
      </c>
      <c r="BB385" s="19"/>
      <c r="BD385" s="19"/>
      <c r="BE385" s="19"/>
      <c r="BF385" s="19"/>
      <c r="BG385" s="19"/>
      <c r="BH385" s="19"/>
      <c r="BI385" s="19"/>
      <c r="BJ385" s="19"/>
      <c r="BK385" s="19"/>
      <c r="BL385" s="19"/>
      <c r="BM385" s="19"/>
      <c r="BN385" s="19"/>
      <c r="BO385" s="19"/>
      <c r="BP385" s="19"/>
      <c r="BQ385" s="19"/>
      <c r="BR385">
        <v>379</v>
      </c>
      <c r="BS385" t="str">
        <f t="shared" si="70"/>
        <v>Neg</v>
      </c>
      <c r="BT385" s="19"/>
      <c r="BU385" s="19"/>
      <c r="BV385" s="19"/>
      <c r="BW385" s="19"/>
      <c r="BX385" s="19"/>
      <c r="BY385" s="19"/>
      <c r="BZ385" s="19"/>
      <c r="CA385" s="19"/>
      <c r="CB385" s="19"/>
      <c r="CC385" s="19"/>
      <c r="CD385" s="19"/>
      <c r="CE385" s="19"/>
      <c r="CF385" s="19"/>
      <c r="CJ385">
        <v>379</v>
      </c>
      <c r="CK385" t="str">
        <f t="shared" si="71"/>
        <v>Neg</v>
      </c>
      <c r="CL385" s="19"/>
    </row>
    <row r="386" spans="2:90">
      <c r="B386">
        <v>380</v>
      </c>
      <c r="C386" s="11" t="str">
        <f t="shared" si="62"/>
        <v>No</v>
      </c>
      <c r="D386" s="11" t="str">
        <f t="shared" si="63"/>
        <v>No</v>
      </c>
      <c r="E386" s="13" t="str">
        <f t="shared" si="64"/>
        <v>No</v>
      </c>
      <c r="F386" s="41" t="str">
        <f t="shared" si="65"/>
        <v/>
      </c>
      <c r="G386" s="38"/>
      <c r="H386" s="38" t="str">
        <f t="shared" si="66"/>
        <v>No</v>
      </c>
      <c r="I386" s="38" t="str">
        <f t="shared" si="67"/>
        <v>No</v>
      </c>
      <c r="K386" s="39"/>
      <c r="L386" s="19"/>
      <c r="N386" s="18">
        <v>380</v>
      </c>
      <c r="O386" s="27"/>
      <c r="P386" s="27"/>
      <c r="Q386" s="27"/>
      <c r="R386" s="27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20"/>
      <c r="AH386">
        <v>380</v>
      </c>
      <c r="AI386" t="str">
        <f t="shared" si="68"/>
        <v>Neg</v>
      </c>
      <c r="AJ386" s="19"/>
      <c r="AZ386">
        <v>380</v>
      </c>
      <c r="BA386" t="str">
        <f t="shared" si="69"/>
        <v>Neg</v>
      </c>
      <c r="BB386" s="19"/>
      <c r="BD386" s="19"/>
      <c r="BE386" s="19"/>
      <c r="BF386" s="19"/>
      <c r="BG386" s="19"/>
      <c r="BH386" s="19"/>
      <c r="BI386" s="19"/>
      <c r="BJ386" s="19"/>
      <c r="BK386" s="19"/>
      <c r="BL386" s="19"/>
      <c r="BM386" s="19"/>
      <c r="BN386" s="19"/>
      <c r="BO386" s="19"/>
      <c r="BP386" s="19"/>
      <c r="BQ386" s="19"/>
      <c r="BR386">
        <v>380</v>
      </c>
      <c r="BS386" t="str">
        <f t="shared" si="70"/>
        <v>Neg</v>
      </c>
      <c r="BT386" s="19"/>
      <c r="BU386" s="19"/>
      <c r="BV386" s="19"/>
      <c r="BW386" s="19"/>
      <c r="BX386" s="19"/>
      <c r="BY386" s="19"/>
      <c r="BZ386" s="19"/>
      <c r="CA386" s="19"/>
      <c r="CB386" s="19"/>
      <c r="CC386" s="19"/>
      <c r="CD386" s="19"/>
      <c r="CE386" s="19"/>
      <c r="CF386" s="19"/>
      <c r="CJ386">
        <v>380</v>
      </c>
      <c r="CK386" t="str">
        <f t="shared" si="71"/>
        <v>Neg</v>
      </c>
      <c r="CL386" s="19"/>
    </row>
    <row r="387" spans="2:90">
      <c r="B387">
        <v>381</v>
      </c>
      <c r="C387" s="11" t="str">
        <f t="shared" si="62"/>
        <v>No</v>
      </c>
      <c r="D387" s="11" t="str">
        <f t="shared" si="63"/>
        <v>No</v>
      </c>
      <c r="E387" s="13" t="str">
        <f t="shared" si="64"/>
        <v>No</v>
      </c>
      <c r="F387" s="41" t="str">
        <f t="shared" si="65"/>
        <v/>
      </c>
      <c r="G387" s="38"/>
      <c r="H387" s="38" t="str">
        <f t="shared" si="66"/>
        <v>No</v>
      </c>
      <c r="I387" s="38" t="str">
        <f t="shared" si="67"/>
        <v>No</v>
      </c>
      <c r="K387" s="39"/>
      <c r="L387" s="19"/>
      <c r="N387" s="18">
        <v>381</v>
      </c>
      <c r="O387" s="27"/>
      <c r="P387" s="27"/>
      <c r="Q387" s="27"/>
      <c r="R387" s="27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20"/>
      <c r="AH387">
        <v>381</v>
      </c>
      <c r="AI387" t="str">
        <f t="shared" si="68"/>
        <v>Neg</v>
      </c>
      <c r="AJ387" s="19"/>
      <c r="AZ387">
        <v>381</v>
      </c>
      <c r="BA387" t="str">
        <f t="shared" si="69"/>
        <v>Neg</v>
      </c>
      <c r="BB387" s="19"/>
      <c r="BD387" s="19"/>
      <c r="BE387" s="19"/>
      <c r="BF387" s="19"/>
      <c r="BG387" s="19"/>
      <c r="BH387" s="19"/>
      <c r="BI387" s="19"/>
      <c r="BJ387" s="19"/>
      <c r="BK387" s="19"/>
      <c r="BL387" s="19"/>
      <c r="BM387" s="19"/>
      <c r="BN387" s="19"/>
      <c r="BO387" s="19"/>
      <c r="BP387" s="19"/>
      <c r="BQ387" s="19"/>
      <c r="BR387">
        <v>381</v>
      </c>
      <c r="BS387" t="str">
        <f t="shared" si="70"/>
        <v>Neg</v>
      </c>
      <c r="BT387" s="19"/>
      <c r="BU387" s="19"/>
      <c r="BV387" s="19"/>
      <c r="BW387" s="19"/>
      <c r="BX387" s="19"/>
      <c r="BY387" s="19"/>
      <c r="BZ387" s="19"/>
      <c r="CA387" s="19"/>
      <c r="CB387" s="19"/>
      <c r="CC387" s="19"/>
      <c r="CD387" s="19"/>
      <c r="CE387" s="19"/>
      <c r="CF387" s="19"/>
      <c r="CJ387">
        <v>381</v>
      </c>
      <c r="CK387" t="str">
        <f t="shared" si="71"/>
        <v>Neg</v>
      </c>
      <c r="CL387" s="19"/>
    </row>
    <row r="388" spans="2:90">
      <c r="B388">
        <v>382</v>
      </c>
      <c r="C388" s="11" t="str">
        <f t="shared" si="62"/>
        <v>Yes</v>
      </c>
      <c r="D388" s="11" t="str">
        <f t="shared" si="63"/>
        <v>Yes</v>
      </c>
      <c r="E388" s="13" t="str">
        <f t="shared" si="64"/>
        <v>Yes</v>
      </c>
      <c r="F388" s="41">
        <f t="shared" si="65"/>
        <v>6.6720000000000005E-14</v>
      </c>
      <c r="G388" s="38" t="s">
        <v>3</v>
      </c>
      <c r="H388" s="38" t="str">
        <f t="shared" si="66"/>
        <v>No</v>
      </c>
      <c r="I388" s="38" t="str">
        <f t="shared" si="67"/>
        <v>No</v>
      </c>
      <c r="K388" s="39"/>
      <c r="L388" s="19"/>
      <c r="N388" s="18">
        <v>382</v>
      </c>
      <c r="O388" s="33">
        <v>382</v>
      </c>
      <c r="P388" s="33">
        <v>21.614999999999998</v>
      </c>
      <c r="Q388" s="33">
        <v>3.3330000000000001E-6</v>
      </c>
      <c r="R388" s="33">
        <v>1</v>
      </c>
      <c r="S388" s="32">
        <v>382</v>
      </c>
      <c r="T388" s="32">
        <v>32.634999999999998</v>
      </c>
      <c r="U388" s="32">
        <v>3.8459999999999999E-7</v>
      </c>
      <c r="V388" s="32">
        <v>3</v>
      </c>
      <c r="W388" s="19"/>
      <c r="X388" s="19"/>
      <c r="Y388" s="19"/>
      <c r="Z388" s="19"/>
      <c r="AA388" s="29">
        <v>382</v>
      </c>
      <c r="AB388" s="29">
        <v>67.781000000000006</v>
      </c>
      <c r="AC388" s="29">
        <v>6.6720000000000005E-14</v>
      </c>
      <c r="AD388" s="30">
        <v>4</v>
      </c>
      <c r="AH388">
        <v>382</v>
      </c>
      <c r="AI388" t="str">
        <f t="shared" si="68"/>
        <v>Neg</v>
      </c>
      <c r="AJ388" s="19"/>
      <c r="AZ388">
        <v>382</v>
      </c>
      <c r="BA388" t="str">
        <f t="shared" si="69"/>
        <v>Neg</v>
      </c>
      <c r="BB388" s="19"/>
      <c r="BD388" s="19"/>
      <c r="BE388" s="19"/>
      <c r="BF388" s="19"/>
      <c r="BG388" s="19"/>
      <c r="BH388" s="19"/>
      <c r="BI388" s="19"/>
      <c r="BJ388" s="19"/>
      <c r="BK388" s="19"/>
      <c r="BL388" s="19"/>
      <c r="BM388" s="19"/>
      <c r="BN388" s="19"/>
      <c r="BO388" s="19"/>
      <c r="BP388" s="19"/>
      <c r="BQ388" s="19"/>
      <c r="BR388">
        <v>382</v>
      </c>
      <c r="BS388" t="str">
        <f t="shared" si="70"/>
        <v>Neg</v>
      </c>
      <c r="BT388" s="19"/>
      <c r="BU388" s="19"/>
      <c r="BV388" s="19"/>
      <c r="BW388" s="19"/>
      <c r="BX388" s="19"/>
      <c r="BY388" s="19"/>
      <c r="BZ388" s="19"/>
      <c r="CA388" s="19"/>
      <c r="CB388" s="19"/>
      <c r="CC388" s="19"/>
      <c r="CD388" s="19"/>
      <c r="CE388" s="19"/>
      <c r="CF388" s="19"/>
      <c r="CJ388">
        <v>382</v>
      </c>
      <c r="CK388" t="str">
        <f t="shared" si="71"/>
        <v>Neg</v>
      </c>
      <c r="CL388" s="19"/>
    </row>
    <row r="389" spans="2:90">
      <c r="B389">
        <v>383</v>
      </c>
      <c r="C389" s="11" t="str">
        <f t="shared" si="62"/>
        <v>No</v>
      </c>
      <c r="D389" s="11" t="str">
        <f t="shared" si="63"/>
        <v>No</v>
      </c>
      <c r="E389" s="13" t="str">
        <f t="shared" si="64"/>
        <v>No</v>
      </c>
      <c r="F389" s="41" t="str">
        <f t="shared" si="65"/>
        <v/>
      </c>
      <c r="G389" s="38"/>
      <c r="H389" s="38" t="str">
        <f t="shared" si="66"/>
        <v>No</v>
      </c>
      <c r="I389" s="38" t="str">
        <f t="shared" si="67"/>
        <v>No</v>
      </c>
      <c r="K389" s="39"/>
      <c r="L389" s="19"/>
      <c r="N389" s="18">
        <v>383</v>
      </c>
      <c r="O389" s="27"/>
      <c r="P389" s="27"/>
      <c r="Q389" s="27"/>
      <c r="R389" s="27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20"/>
      <c r="AH389">
        <v>383</v>
      </c>
      <c r="AI389" t="str">
        <f t="shared" si="68"/>
        <v>Neg</v>
      </c>
      <c r="AJ389" s="19"/>
      <c r="AZ389">
        <v>383</v>
      </c>
      <c r="BA389" t="str">
        <f t="shared" si="69"/>
        <v>Neg</v>
      </c>
      <c r="BB389" s="19"/>
      <c r="BD389" s="19"/>
      <c r="BE389" s="19"/>
      <c r="BF389" s="19"/>
      <c r="BG389" s="19"/>
      <c r="BH389" s="19"/>
      <c r="BI389" s="19"/>
      <c r="BJ389" s="19"/>
      <c r="BK389" s="19"/>
      <c r="BL389" s="19"/>
      <c r="BM389" s="19"/>
      <c r="BN389" s="19"/>
      <c r="BO389" s="19"/>
      <c r="BP389" s="19"/>
      <c r="BQ389" s="19"/>
      <c r="BR389">
        <v>383</v>
      </c>
      <c r="BS389" t="str">
        <f t="shared" si="70"/>
        <v>Neg</v>
      </c>
      <c r="BT389" s="19"/>
      <c r="BU389" s="19"/>
      <c r="BV389" s="19"/>
      <c r="BW389" s="19"/>
      <c r="BX389" s="19"/>
      <c r="BY389" s="19"/>
      <c r="BZ389" s="19"/>
      <c r="CA389" s="19"/>
      <c r="CB389" s="19"/>
      <c r="CC389" s="19"/>
      <c r="CD389" s="19"/>
      <c r="CE389" s="19"/>
      <c r="CF389" s="19"/>
      <c r="CJ389">
        <v>383</v>
      </c>
      <c r="CK389" t="str">
        <f t="shared" si="71"/>
        <v>Neg</v>
      </c>
      <c r="CL389" s="19"/>
    </row>
    <row r="390" spans="2:90">
      <c r="B390">
        <v>384</v>
      </c>
      <c r="C390" s="11" t="str">
        <f t="shared" si="62"/>
        <v>No</v>
      </c>
      <c r="D390" s="11" t="str">
        <f t="shared" si="63"/>
        <v>No</v>
      </c>
      <c r="E390" s="13" t="str">
        <f t="shared" si="64"/>
        <v>No</v>
      </c>
      <c r="F390" s="41" t="str">
        <f t="shared" si="65"/>
        <v/>
      </c>
      <c r="G390" s="38"/>
      <c r="H390" s="38" t="str">
        <f t="shared" si="66"/>
        <v>No</v>
      </c>
      <c r="I390" s="38" t="str">
        <f t="shared" si="67"/>
        <v>No</v>
      </c>
      <c r="K390" s="39"/>
      <c r="L390" s="19"/>
      <c r="N390" s="18">
        <v>384</v>
      </c>
      <c r="O390" s="27"/>
      <c r="P390" s="27"/>
      <c r="Q390" s="27"/>
      <c r="R390" s="27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20"/>
      <c r="AH390">
        <v>384</v>
      </c>
      <c r="AI390" t="str">
        <f t="shared" si="68"/>
        <v>Neg</v>
      </c>
      <c r="AJ390" s="19"/>
      <c r="AZ390">
        <v>384</v>
      </c>
      <c r="BA390" t="str">
        <f t="shared" si="69"/>
        <v>Neg</v>
      </c>
      <c r="BB390" s="19"/>
      <c r="BD390" s="19"/>
      <c r="BE390" s="19"/>
      <c r="BF390" s="19"/>
      <c r="BG390" s="19"/>
      <c r="BH390" s="19"/>
      <c r="BI390" s="19"/>
      <c r="BJ390" s="19"/>
      <c r="BK390" s="19"/>
      <c r="BL390" s="19"/>
      <c r="BM390" s="19"/>
      <c r="BN390" s="19"/>
      <c r="BO390" s="19"/>
      <c r="BP390" s="19"/>
      <c r="BQ390" s="19"/>
      <c r="BR390">
        <v>384</v>
      </c>
      <c r="BS390" t="str">
        <f t="shared" si="70"/>
        <v>Neg</v>
      </c>
      <c r="BT390" s="19"/>
      <c r="BU390" s="19"/>
      <c r="BV390" s="19"/>
      <c r="BW390" s="19"/>
      <c r="BX390" s="19"/>
      <c r="BY390" s="19"/>
      <c r="BZ390" s="19"/>
      <c r="CA390" s="19"/>
      <c r="CB390" s="19"/>
      <c r="CC390" s="19"/>
      <c r="CD390" s="19"/>
      <c r="CE390" s="19"/>
      <c r="CF390" s="19"/>
      <c r="CJ390">
        <v>384</v>
      </c>
      <c r="CK390" t="str">
        <f t="shared" si="71"/>
        <v>Neg</v>
      </c>
      <c r="CL390" s="19"/>
    </row>
    <row r="391" spans="2:90">
      <c r="B391">
        <v>385</v>
      </c>
      <c r="C391" s="11" t="str">
        <f t="shared" si="62"/>
        <v>No</v>
      </c>
      <c r="D391" s="11" t="str">
        <f t="shared" si="63"/>
        <v>No</v>
      </c>
      <c r="E391" s="13" t="str">
        <f t="shared" si="64"/>
        <v>No</v>
      </c>
      <c r="F391" s="41" t="str">
        <f t="shared" si="65"/>
        <v/>
      </c>
      <c r="G391" s="38"/>
      <c r="H391" s="38" t="str">
        <f t="shared" si="66"/>
        <v>No</v>
      </c>
      <c r="I391" s="38" t="str">
        <f t="shared" si="67"/>
        <v>No</v>
      </c>
      <c r="K391" s="39"/>
      <c r="L391" s="19"/>
      <c r="N391" s="18">
        <v>385</v>
      </c>
      <c r="O391" s="27"/>
      <c r="P391" s="27"/>
      <c r="Q391" s="27"/>
      <c r="R391" s="27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20"/>
      <c r="AH391">
        <v>385</v>
      </c>
      <c r="AI391" t="str">
        <f t="shared" si="68"/>
        <v>Neg</v>
      </c>
      <c r="AJ391" s="19"/>
      <c r="AZ391">
        <v>385</v>
      </c>
      <c r="BA391" t="str">
        <f t="shared" si="69"/>
        <v>Neg</v>
      </c>
      <c r="BB391" s="19"/>
      <c r="BD391" s="19"/>
      <c r="BE391" s="19"/>
      <c r="BF391" s="19"/>
      <c r="BG391" s="19"/>
      <c r="BH391" s="19"/>
      <c r="BI391" s="19"/>
      <c r="BJ391" s="19"/>
      <c r="BK391" s="19"/>
      <c r="BL391" s="19"/>
      <c r="BM391" s="19"/>
      <c r="BN391" s="19"/>
      <c r="BO391" s="19"/>
      <c r="BP391" s="19"/>
      <c r="BQ391" s="19"/>
      <c r="BR391">
        <v>385</v>
      </c>
      <c r="BS391" t="str">
        <f t="shared" si="70"/>
        <v>Neg</v>
      </c>
      <c r="BT391" s="19"/>
      <c r="BU391" s="19"/>
      <c r="BV391" s="19"/>
      <c r="BW391" s="19"/>
      <c r="BX391" s="19"/>
      <c r="BY391" s="19"/>
      <c r="BZ391" s="19"/>
      <c r="CA391" s="19"/>
      <c r="CB391" s="19"/>
      <c r="CC391" s="19"/>
      <c r="CD391" s="19"/>
      <c r="CE391" s="19"/>
      <c r="CF391" s="19"/>
      <c r="CJ391">
        <v>385</v>
      </c>
      <c r="CK391" t="str">
        <f t="shared" si="71"/>
        <v>Neg</v>
      </c>
      <c r="CL391" s="19"/>
    </row>
    <row r="392" spans="2:90">
      <c r="B392">
        <v>386</v>
      </c>
      <c r="C392" s="11" t="str">
        <f t="shared" ref="C392:C455" si="72">IF(O392&lt;&gt;"","Yes","No")</f>
        <v>No</v>
      </c>
      <c r="D392" s="11" t="str">
        <f t="shared" ref="D392:D455" si="73">IF(O392&lt;&gt;"","Yes",IF(S392&lt;&gt;"","Yes",IF(W392&lt;&gt;"","Yes",IF(AA392&lt;&gt;"","Yes","No"))))</f>
        <v>No</v>
      </c>
      <c r="E392" s="13" t="str">
        <f t="shared" ref="E392:E455" si="74">IF(F392&lt;0.0000884956,"Yes","No")</f>
        <v>No</v>
      </c>
      <c r="F392" s="41" t="str">
        <f t="shared" ref="F392:F455" si="75">IF(MIN(AC392,Q392,U392,Y392)=0,"",MIN(AC392,Q392,U392,Y392))</f>
        <v/>
      </c>
      <c r="G392" s="38"/>
      <c r="H392" s="38" t="str">
        <f t="shared" ref="H392:H455" si="76">IF(ISNUMBER(MATCH(B392,$DE$7:$DE$53,0)),"Yes","No")</f>
        <v>No</v>
      </c>
      <c r="I392" s="38" t="str">
        <f t="shared" ref="I392:I455" si="77">IF(AI392&lt;&gt;"Neg","Yes",IF(BA392&lt;&gt;"Neg","Yes",IF(BS392&lt;&gt;"Neg","Yes",IF(CK392&lt;&gt;"Neg","Yes","No"))))</f>
        <v>No</v>
      </c>
      <c r="K392" s="39"/>
      <c r="L392" s="19"/>
      <c r="N392" s="18">
        <v>386</v>
      </c>
      <c r="O392" s="27"/>
      <c r="P392" s="27"/>
      <c r="Q392" s="27"/>
      <c r="R392" s="27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20"/>
      <c r="AH392">
        <v>386</v>
      </c>
      <c r="AI392" t="str">
        <f t="shared" ref="AI392:AI455" si="78">IF(ISNUMBER(MATCH(AH392,$AJ$7:$AJ$118,0)),"Pos","Neg")</f>
        <v>Neg</v>
      </c>
      <c r="AJ392" s="19"/>
      <c r="AZ392">
        <v>386</v>
      </c>
      <c r="BA392" t="str">
        <f t="shared" ref="BA392:BA455" si="79">IF(ISNUMBER(MATCH(AZ392,$BB$7:$BB$118,0)),"Pos","Neg")</f>
        <v>Neg</v>
      </c>
      <c r="BB392" s="19"/>
      <c r="BD392" s="19"/>
      <c r="BE392" s="19"/>
      <c r="BF392" s="19"/>
      <c r="BG392" s="19"/>
      <c r="BH392" s="19"/>
      <c r="BI392" s="19"/>
      <c r="BJ392" s="19"/>
      <c r="BK392" s="19"/>
      <c r="BL392" s="19"/>
      <c r="BM392" s="19"/>
      <c r="BN392" s="19"/>
      <c r="BO392" s="19"/>
      <c r="BP392" s="19"/>
      <c r="BQ392" s="19"/>
      <c r="BR392">
        <v>386</v>
      </c>
      <c r="BS392" t="str">
        <f t="shared" ref="BS392:BS455" si="80">IF(ISNUMBER(MATCH(BR392,$BT$7:$BT$118,0)),"Pos","Neg")</f>
        <v>Neg</v>
      </c>
      <c r="BT392" s="19"/>
      <c r="BU392" s="19"/>
      <c r="BV392" s="19"/>
      <c r="BW392" s="19"/>
      <c r="BX392" s="19"/>
      <c r="BY392" s="19"/>
      <c r="BZ392" s="19"/>
      <c r="CA392" s="19"/>
      <c r="CB392" s="19"/>
      <c r="CC392" s="19"/>
      <c r="CD392" s="19"/>
      <c r="CE392" s="19"/>
      <c r="CF392" s="19"/>
      <c r="CJ392">
        <v>386</v>
      </c>
      <c r="CK392" t="str">
        <f t="shared" ref="CK392:CK455" si="81">IF(ISNUMBER(MATCH(CJ392,$CL$7:$CL$118,0)),"Pos","Neg")</f>
        <v>Neg</v>
      </c>
      <c r="CL392" s="19"/>
    </row>
    <row r="393" spans="2:90">
      <c r="B393">
        <v>387</v>
      </c>
      <c r="C393" s="11" t="str">
        <f t="shared" si="72"/>
        <v>Yes</v>
      </c>
      <c r="D393" s="11" t="str">
        <f t="shared" si="73"/>
        <v>Yes</v>
      </c>
      <c r="E393" s="13" t="str">
        <f t="shared" si="74"/>
        <v>Yes</v>
      </c>
      <c r="F393" s="41">
        <f t="shared" si="75"/>
        <v>3.9179999999999997E-8</v>
      </c>
      <c r="G393" s="38" t="s">
        <v>3</v>
      </c>
      <c r="H393" s="38" t="str">
        <f t="shared" si="76"/>
        <v>No</v>
      </c>
      <c r="I393" s="38" t="str">
        <f t="shared" si="77"/>
        <v>No</v>
      </c>
      <c r="K393" s="39"/>
      <c r="L393" s="19"/>
      <c r="N393" s="18">
        <v>387</v>
      </c>
      <c r="O393" s="33">
        <v>387</v>
      </c>
      <c r="P393" s="33">
        <v>8.2219999999999995</v>
      </c>
      <c r="Q393" s="33">
        <v>1.6389999999999998E-2</v>
      </c>
      <c r="R393" s="33">
        <v>2</v>
      </c>
      <c r="S393" s="19"/>
      <c r="T393" s="19"/>
      <c r="U393" s="19"/>
      <c r="V393" s="19"/>
      <c r="W393" s="19"/>
      <c r="X393" s="19"/>
      <c r="Y393" s="19"/>
      <c r="Z393" s="19"/>
      <c r="AA393" s="29">
        <v>387</v>
      </c>
      <c r="AB393" s="29">
        <v>40.209000000000003</v>
      </c>
      <c r="AC393" s="29">
        <v>3.9179999999999997E-8</v>
      </c>
      <c r="AD393" s="30">
        <v>4</v>
      </c>
      <c r="AH393">
        <v>387</v>
      </c>
      <c r="AI393" t="str">
        <f t="shared" si="78"/>
        <v>Neg</v>
      </c>
      <c r="AJ393" s="19"/>
      <c r="AZ393">
        <v>387</v>
      </c>
      <c r="BA393" t="str">
        <f t="shared" si="79"/>
        <v>Neg</v>
      </c>
      <c r="BB393" s="19"/>
      <c r="BD393" s="19"/>
      <c r="BE393" s="19"/>
      <c r="BF393" s="19"/>
      <c r="BG393" s="19"/>
      <c r="BH393" s="19"/>
      <c r="BI393" s="19"/>
      <c r="BJ393" s="19"/>
      <c r="BK393" s="19"/>
      <c r="BL393" s="19"/>
      <c r="BM393" s="19"/>
      <c r="BN393" s="19"/>
      <c r="BO393" s="19"/>
      <c r="BP393" s="19"/>
      <c r="BQ393" s="19"/>
      <c r="BR393">
        <v>387</v>
      </c>
      <c r="BS393" t="str">
        <f t="shared" si="80"/>
        <v>Neg</v>
      </c>
      <c r="BT393" s="19"/>
      <c r="BU393" s="19"/>
      <c r="BV393" s="19"/>
      <c r="BW393" s="19"/>
      <c r="BX393" s="19"/>
      <c r="BY393" s="19"/>
      <c r="BZ393" s="19"/>
      <c r="CA393" s="19"/>
      <c r="CB393" s="19"/>
      <c r="CC393" s="19"/>
      <c r="CD393" s="19"/>
      <c r="CE393" s="19"/>
      <c r="CF393" s="19"/>
      <c r="CJ393">
        <v>387</v>
      </c>
      <c r="CK393" t="str">
        <f t="shared" si="81"/>
        <v>Neg</v>
      </c>
      <c r="CL393" s="19"/>
    </row>
    <row r="394" spans="2:90">
      <c r="B394">
        <v>388</v>
      </c>
      <c r="C394" s="11" t="str">
        <f t="shared" si="72"/>
        <v>No</v>
      </c>
      <c r="D394" s="11" t="str">
        <f t="shared" si="73"/>
        <v>No</v>
      </c>
      <c r="E394" s="13" t="str">
        <f t="shared" si="74"/>
        <v>No</v>
      </c>
      <c r="F394" s="41" t="str">
        <f t="shared" si="75"/>
        <v/>
      </c>
      <c r="G394" s="38"/>
      <c r="H394" s="38" t="str">
        <f t="shared" si="76"/>
        <v>No</v>
      </c>
      <c r="I394" s="38" t="str">
        <f t="shared" si="77"/>
        <v>No</v>
      </c>
      <c r="K394" s="39"/>
      <c r="L394" s="19"/>
      <c r="N394" s="18">
        <v>388</v>
      </c>
      <c r="O394" s="27"/>
      <c r="P394" s="27"/>
      <c r="Q394" s="27"/>
      <c r="R394" s="27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20"/>
      <c r="AH394">
        <v>388</v>
      </c>
      <c r="AI394" t="str">
        <f t="shared" si="78"/>
        <v>Neg</v>
      </c>
      <c r="AJ394" s="19"/>
      <c r="AZ394">
        <v>388</v>
      </c>
      <c r="BA394" t="str">
        <f t="shared" si="79"/>
        <v>Neg</v>
      </c>
      <c r="BB394" s="19"/>
      <c r="BD394" s="19"/>
      <c r="BE394" s="19"/>
      <c r="BF394" s="19"/>
      <c r="BG394" s="19"/>
      <c r="BH394" s="19"/>
      <c r="BI394" s="19"/>
      <c r="BJ394" s="19"/>
      <c r="BK394" s="19"/>
      <c r="BL394" s="19"/>
      <c r="BM394" s="19"/>
      <c r="BN394" s="19"/>
      <c r="BO394" s="19"/>
      <c r="BP394" s="19"/>
      <c r="BQ394" s="19"/>
      <c r="BR394">
        <v>388</v>
      </c>
      <c r="BS394" t="str">
        <f t="shared" si="80"/>
        <v>Neg</v>
      </c>
      <c r="BT394" s="19"/>
      <c r="BU394" s="19"/>
      <c r="BV394" s="19"/>
      <c r="BW394" s="19"/>
      <c r="BX394" s="19"/>
      <c r="BY394" s="19"/>
      <c r="BZ394" s="19"/>
      <c r="CA394" s="19"/>
      <c r="CB394" s="19"/>
      <c r="CC394" s="19"/>
      <c r="CD394" s="19"/>
      <c r="CE394" s="19"/>
      <c r="CF394" s="19"/>
      <c r="CJ394">
        <v>388</v>
      </c>
      <c r="CK394" t="str">
        <f t="shared" si="81"/>
        <v>Neg</v>
      </c>
      <c r="CL394" s="19"/>
    </row>
    <row r="395" spans="2:90">
      <c r="B395">
        <v>389</v>
      </c>
      <c r="C395" s="11" t="str">
        <f t="shared" si="72"/>
        <v>Yes</v>
      </c>
      <c r="D395" s="11" t="str">
        <f t="shared" si="73"/>
        <v>Yes</v>
      </c>
      <c r="E395" s="13" t="str">
        <f t="shared" si="74"/>
        <v>No</v>
      </c>
      <c r="F395" s="41">
        <f t="shared" si="75"/>
        <v>9.3240000000000007E-3</v>
      </c>
      <c r="G395" s="38" t="s">
        <v>3</v>
      </c>
      <c r="H395" s="38" t="str">
        <f t="shared" si="76"/>
        <v>No</v>
      </c>
      <c r="I395" s="38" t="str">
        <f t="shared" si="77"/>
        <v>No</v>
      </c>
      <c r="K395" s="39"/>
      <c r="L395" s="19"/>
      <c r="N395" s="18">
        <v>389</v>
      </c>
      <c r="O395" s="33">
        <v>389</v>
      </c>
      <c r="P395" s="33">
        <v>4.8890000000000002</v>
      </c>
      <c r="Q395" s="33">
        <v>2.7019999999999999E-2</v>
      </c>
      <c r="R395" s="33">
        <v>1</v>
      </c>
      <c r="S395" s="32">
        <v>389</v>
      </c>
      <c r="T395" s="32">
        <v>8.1649999999999991</v>
      </c>
      <c r="U395" s="32">
        <v>1.687E-2</v>
      </c>
      <c r="V395" s="32">
        <v>2</v>
      </c>
      <c r="W395" s="19"/>
      <c r="X395" s="19"/>
      <c r="Y395" s="19"/>
      <c r="Z395" s="19"/>
      <c r="AA395" s="29">
        <v>389</v>
      </c>
      <c r="AB395" s="29">
        <v>11.496</v>
      </c>
      <c r="AC395" s="29">
        <v>9.3240000000000007E-3</v>
      </c>
      <c r="AD395" s="30">
        <v>3</v>
      </c>
      <c r="AH395">
        <v>389</v>
      </c>
      <c r="AI395" t="str">
        <f t="shared" si="78"/>
        <v>Neg</v>
      </c>
      <c r="AJ395" s="19"/>
      <c r="AZ395">
        <v>389</v>
      </c>
      <c r="BA395" t="str">
        <f t="shared" si="79"/>
        <v>Neg</v>
      </c>
      <c r="BB395" s="19"/>
      <c r="BD395" s="19"/>
      <c r="BE395" s="19"/>
      <c r="BF395" s="19"/>
      <c r="BG395" s="19"/>
      <c r="BH395" s="19"/>
      <c r="BI395" s="19"/>
      <c r="BJ395" s="19"/>
      <c r="BK395" s="19"/>
      <c r="BL395" s="19"/>
      <c r="BM395" s="19"/>
      <c r="BN395" s="19"/>
      <c r="BO395" s="19"/>
      <c r="BP395" s="19"/>
      <c r="BQ395" s="19"/>
      <c r="BR395">
        <v>389</v>
      </c>
      <c r="BS395" t="str">
        <f t="shared" si="80"/>
        <v>Neg</v>
      </c>
      <c r="BT395" s="19"/>
      <c r="BU395" s="19"/>
      <c r="BV395" s="19"/>
      <c r="BW395" s="19"/>
      <c r="BX395" s="19"/>
      <c r="BY395" s="19"/>
      <c r="BZ395" s="19"/>
      <c r="CA395" s="19"/>
      <c r="CB395" s="19"/>
      <c r="CC395" s="19"/>
      <c r="CD395" s="19"/>
      <c r="CE395" s="19"/>
      <c r="CF395" s="19"/>
      <c r="CJ395">
        <v>389</v>
      </c>
      <c r="CK395" t="str">
        <f t="shared" si="81"/>
        <v>Neg</v>
      </c>
      <c r="CL395" s="19"/>
    </row>
    <row r="396" spans="2:90">
      <c r="B396">
        <v>390</v>
      </c>
      <c r="C396" s="11" t="str">
        <f t="shared" si="72"/>
        <v>No</v>
      </c>
      <c r="D396" s="11" t="str">
        <f t="shared" si="73"/>
        <v>No</v>
      </c>
      <c r="E396" s="13" t="str">
        <f t="shared" si="74"/>
        <v>No</v>
      </c>
      <c r="F396" s="41" t="str">
        <f t="shared" si="75"/>
        <v/>
      </c>
      <c r="G396" s="38"/>
      <c r="H396" s="38" t="str">
        <f t="shared" si="76"/>
        <v>No</v>
      </c>
      <c r="I396" s="38" t="str">
        <f t="shared" si="77"/>
        <v>No</v>
      </c>
      <c r="K396" s="39"/>
      <c r="L396" s="19"/>
      <c r="N396" s="18">
        <v>390</v>
      </c>
      <c r="O396" s="27"/>
      <c r="P396" s="27"/>
      <c r="Q396" s="27"/>
      <c r="R396" s="27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20"/>
      <c r="AH396">
        <v>390</v>
      </c>
      <c r="AI396" t="str">
        <f t="shared" si="78"/>
        <v>Neg</v>
      </c>
      <c r="AJ396" s="19"/>
      <c r="AZ396">
        <v>390</v>
      </c>
      <c r="BA396" t="str">
        <f t="shared" si="79"/>
        <v>Neg</v>
      </c>
      <c r="BB396" s="19"/>
      <c r="BD396" s="19"/>
      <c r="BE396" s="19"/>
      <c r="BF396" s="19"/>
      <c r="BG396" s="19"/>
      <c r="BH396" s="19"/>
      <c r="BI396" s="19"/>
      <c r="BJ396" s="19"/>
      <c r="BK396" s="19"/>
      <c r="BL396" s="19"/>
      <c r="BM396" s="19"/>
      <c r="BN396" s="19"/>
      <c r="BO396" s="19"/>
      <c r="BP396" s="19"/>
      <c r="BQ396" s="19"/>
      <c r="BR396">
        <v>390</v>
      </c>
      <c r="BS396" t="str">
        <f t="shared" si="80"/>
        <v>Neg</v>
      </c>
      <c r="BT396" s="19"/>
      <c r="BU396" s="19"/>
      <c r="BV396" s="19"/>
      <c r="BW396" s="19"/>
      <c r="BX396" s="19"/>
      <c r="BY396" s="19"/>
      <c r="BZ396" s="19"/>
      <c r="CA396" s="19"/>
      <c r="CB396" s="19"/>
      <c r="CC396" s="19"/>
      <c r="CD396" s="19"/>
      <c r="CE396" s="19"/>
      <c r="CF396" s="19"/>
      <c r="CJ396">
        <v>390</v>
      </c>
      <c r="CK396" t="str">
        <f t="shared" si="81"/>
        <v>Neg</v>
      </c>
      <c r="CL396" s="19"/>
    </row>
    <row r="397" spans="2:90">
      <c r="B397">
        <v>391</v>
      </c>
      <c r="C397" s="11" t="str">
        <f t="shared" si="72"/>
        <v>No</v>
      </c>
      <c r="D397" s="11" t="str">
        <f t="shared" si="73"/>
        <v>Yes</v>
      </c>
      <c r="E397" s="13" t="str">
        <f t="shared" si="74"/>
        <v>No</v>
      </c>
      <c r="F397" s="41">
        <f t="shared" si="75"/>
        <v>2.0029999999999999E-4</v>
      </c>
      <c r="G397" s="38"/>
      <c r="H397" s="38" t="str">
        <f t="shared" si="76"/>
        <v>No</v>
      </c>
      <c r="I397" s="38" t="str">
        <f t="shared" si="77"/>
        <v>No</v>
      </c>
      <c r="K397" s="39"/>
      <c r="L397" s="19"/>
      <c r="N397" s="18">
        <v>391</v>
      </c>
      <c r="O397" s="27"/>
      <c r="P397" s="27"/>
      <c r="Q397" s="27"/>
      <c r="R397" s="27"/>
      <c r="S397" s="32">
        <v>391</v>
      </c>
      <c r="T397" s="32">
        <v>6.6920000000000002</v>
      </c>
      <c r="U397" s="32">
        <v>3.5229999999999997E-2</v>
      </c>
      <c r="V397" s="32">
        <v>2</v>
      </c>
      <c r="W397" s="19"/>
      <c r="X397" s="19"/>
      <c r="Y397" s="19"/>
      <c r="Z397" s="19"/>
      <c r="AA397" s="29">
        <v>391</v>
      </c>
      <c r="AB397" s="29">
        <v>19.652000000000001</v>
      </c>
      <c r="AC397" s="29">
        <v>2.0029999999999999E-4</v>
      </c>
      <c r="AD397" s="30">
        <v>3</v>
      </c>
      <c r="AH397">
        <v>391</v>
      </c>
      <c r="AI397" t="str">
        <f t="shared" si="78"/>
        <v>Neg</v>
      </c>
      <c r="AJ397" s="19"/>
      <c r="AZ397">
        <v>391</v>
      </c>
      <c r="BA397" t="str">
        <f t="shared" si="79"/>
        <v>Neg</v>
      </c>
      <c r="BB397" s="19"/>
      <c r="BD397" s="19"/>
      <c r="BE397" s="19"/>
      <c r="BF397" s="19"/>
      <c r="BG397" s="19"/>
      <c r="BH397" s="19"/>
      <c r="BI397" s="19"/>
      <c r="BJ397" s="19"/>
      <c r="BK397" s="19"/>
      <c r="BL397" s="19"/>
      <c r="BM397" s="19"/>
      <c r="BN397" s="19"/>
      <c r="BO397" s="19"/>
      <c r="BP397" s="19"/>
      <c r="BQ397" s="19"/>
      <c r="BR397">
        <v>391</v>
      </c>
      <c r="BS397" t="str">
        <f t="shared" si="80"/>
        <v>Neg</v>
      </c>
      <c r="BT397" s="19"/>
      <c r="BU397" s="19"/>
      <c r="BV397" s="19"/>
      <c r="BW397" s="19"/>
      <c r="BX397" s="19"/>
      <c r="BY397" s="19"/>
      <c r="BZ397" s="19"/>
      <c r="CA397" s="19"/>
      <c r="CB397" s="19"/>
      <c r="CC397" s="19"/>
      <c r="CD397" s="19"/>
      <c r="CE397" s="19"/>
      <c r="CF397" s="19"/>
      <c r="CJ397">
        <v>391</v>
      </c>
      <c r="CK397" t="str">
        <f t="shared" si="81"/>
        <v>Neg</v>
      </c>
      <c r="CL397" s="19"/>
    </row>
    <row r="398" spans="2:90">
      <c r="B398">
        <v>392</v>
      </c>
      <c r="C398" s="11" t="str">
        <f t="shared" si="72"/>
        <v>No</v>
      </c>
      <c r="D398" s="11" t="str">
        <f t="shared" si="73"/>
        <v>No</v>
      </c>
      <c r="E398" s="13" t="str">
        <f t="shared" si="74"/>
        <v>No</v>
      </c>
      <c r="F398" s="41" t="str">
        <f t="shared" si="75"/>
        <v/>
      </c>
      <c r="G398" s="38"/>
      <c r="H398" s="38" t="str">
        <f t="shared" si="76"/>
        <v>No</v>
      </c>
      <c r="I398" s="38" t="str">
        <f t="shared" si="77"/>
        <v>No</v>
      </c>
      <c r="K398" s="39"/>
      <c r="L398" s="19"/>
      <c r="N398" s="18">
        <v>392</v>
      </c>
      <c r="O398" s="27"/>
      <c r="P398" s="27"/>
      <c r="Q398" s="27"/>
      <c r="R398" s="27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20"/>
      <c r="AH398">
        <v>392</v>
      </c>
      <c r="AI398" t="str">
        <f t="shared" si="78"/>
        <v>Neg</v>
      </c>
      <c r="AJ398" s="19"/>
      <c r="AZ398">
        <v>392</v>
      </c>
      <c r="BA398" t="str">
        <f t="shared" si="79"/>
        <v>Neg</v>
      </c>
      <c r="BB398" s="19"/>
      <c r="BD398" s="19"/>
      <c r="BE398" s="19"/>
      <c r="BF398" s="19"/>
      <c r="BG398" s="19"/>
      <c r="BH398" s="19"/>
      <c r="BI398" s="19"/>
      <c r="BJ398" s="19"/>
      <c r="BK398" s="19"/>
      <c r="BL398" s="19"/>
      <c r="BM398" s="19"/>
      <c r="BN398" s="19"/>
      <c r="BO398" s="19"/>
      <c r="BP398" s="19"/>
      <c r="BQ398" s="19"/>
      <c r="BR398">
        <v>392</v>
      </c>
      <c r="BS398" t="str">
        <f t="shared" si="80"/>
        <v>Neg</v>
      </c>
      <c r="BT398" s="19"/>
      <c r="BU398" s="19"/>
      <c r="BV398" s="19"/>
      <c r="BW398" s="19"/>
      <c r="BX398" s="19"/>
      <c r="BY398" s="19"/>
      <c r="BZ398" s="19"/>
      <c r="CA398" s="19"/>
      <c r="CB398" s="19"/>
      <c r="CC398" s="19"/>
      <c r="CD398" s="19"/>
      <c r="CE398" s="19"/>
      <c r="CF398" s="19"/>
      <c r="CJ398">
        <v>392</v>
      </c>
      <c r="CK398" t="str">
        <f t="shared" si="81"/>
        <v>Neg</v>
      </c>
      <c r="CL398" s="19"/>
    </row>
    <row r="399" spans="2:90">
      <c r="B399">
        <v>393</v>
      </c>
      <c r="C399" s="11" t="str">
        <f t="shared" si="72"/>
        <v>No</v>
      </c>
      <c r="D399" s="11" t="str">
        <f t="shared" si="73"/>
        <v>Yes</v>
      </c>
      <c r="E399" s="13" t="str">
        <f t="shared" si="74"/>
        <v>Yes</v>
      </c>
      <c r="F399" s="41">
        <f t="shared" si="75"/>
        <v>2.064E-7</v>
      </c>
      <c r="G399" s="38"/>
      <c r="H399" s="38" t="str">
        <f t="shared" si="76"/>
        <v>No</v>
      </c>
      <c r="I399" s="38" t="str">
        <f t="shared" si="77"/>
        <v>No</v>
      </c>
      <c r="K399" s="39"/>
      <c r="L399" s="19"/>
      <c r="N399" s="18">
        <v>393</v>
      </c>
      <c r="O399" s="27"/>
      <c r="P399" s="27"/>
      <c r="Q399" s="27"/>
      <c r="R399" s="27"/>
      <c r="S399" s="19"/>
      <c r="T399" s="19"/>
      <c r="U399" s="19"/>
      <c r="V399" s="19"/>
      <c r="W399" s="19"/>
      <c r="X399" s="19"/>
      <c r="Y399" s="19"/>
      <c r="Z399" s="19"/>
      <c r="AA399" s="29">
        <v>393</v>
      </c>
      <c r="AB399" s="29">
        <v>33.914999999999999</v>
      </c>
      <c r="AC399" s="29">
        <v>2.064E-7</v>
      </c>
      <c r="AD399" s="30">
        <v>3</v>
      </c>
      <c r="AH399">
        <v>393</v>
      </c>
      <c r="AI399" t="str">
        <f t="shared" si="78"/>
        <v>Neg</v>
      </c>
      <c r="AJ399" s="19"/>
      <c r="AZ399">
        <v>393</v>
      </c>
      <c r="BA399" t="str">
        <f t="shared" si="79"/>
        <v>Neg</v>
      </c>
      <c r="BB399" s="19"/>
      <c r="BD399" s="19"/>
      <c r="BE399" s="19"/>
      <c r="BF399" s="19"/>
      <c r="BG399" s="19"/>
      <c r="BH399" s="19"/>
      <c r="BI399" s="19"/>
      <c r="BJ399" s="19"/>
      <c r="BK399" s="19"/>
      <c r="BL399" s="19"/>
      <c r="BM399" s="19"/>
      <c r="BN399" s="19"/>
      <c r="BO399" s="19"/>
      <c r="BP399" s="19"/>
      <c r="BQ399" s="19"/>
      <c r="BR399">
        <v>393</v>
      </c>
      <c r="BS399" t="str">
        <f t="shared" si="80"/>
        <v>Neg</v>
      </c>
      <c r="BT399" s="19"/>
      <c r="BU399" s="19"/>
      <c r="BV399" s="19"/>
      <c r="BW399" s="19"/>
      <c r="BX399" s="19"/>
      <c r="BY399" s="19"/>
      <c r="BZ399" s="19"/>
      <c r="CA399" s="19"/>
      <c r="CB399" s="19"/>
      <c r="CC399" s="19"/>
      <c r="CD399" s="19"/>
      <c r="CE399" s="19"/>
      <c r="CF399" s="19"/>
      <c r="CJ399">
        <v>393</v>
      </c>
      <c r="CK399" t="str">
        <f t="shared" si="81"/>
        <v>Neg</v>
      </c>
      <c r="CL399" s="19"/>
    </row>
    <row r="400" spans="2:90">
      <c r="B400">
        <v>394</v>
      </c>
      <c r="C400" s="11" t="str">
        <f t="shared" si="72"/>
        <v>No</v>
      </c>
      <c r="D400" s="11" t="str">
        <f t="shared" si="73"/>
        <v>No</v>
      </c>
      <c r="E400" s="13" t="str">
        <f t="shared" si="74"/>
        <v>No</v>
      </c>
      <c r="F400" s="41" t="str">
        <f t="shared" si="75"/>
        <v/>
      </c>
      <c r="G400" s="38"/>
      <c r="H400" s="38" t="str">
        <f t="shared" si="76"/>
        <v>No</v>
      </c>
      <c r="I400" s="38" t="str">
        <f t="shared" si="77"/>
        <v>No</v>
      </c>
      <c r="K400" s="39"/>
      <c r="L400" s="19"/>
      <c r="N400" s="18">
        <v>394</v>
      </c>
      <c r="O400" s="27"/>
      <c r="P400" s="27"/>
      <c r="Q400" s="27"/>
      <c r="R400" s="27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20"/>
      <c r="AH400">
        <v>394</v>
      </c>
      <c r="AI400" t="str">
        <f t="shared" si="78"/>
        <v>Neg</v>
      </c>
      <c r="AJ400" s="19"/>
      <c r="AZ400">
        <v>394</v>
      </c>
      <c r="BA400" t="str">
        <f t="shared" si="79"/>
        <v>Neg</v>
      </c>
      <c r="BB400" s="19"/>
      <c r="BD400" s="19"/>
      <c r="BE400" s="19"/>
      <c r="BF400" s="19"/>
      <c r="BG400" s="19"/>
      <c r="BH400" s="19"/>
      <c r="BI400" s="19"/>
      <c r="BJ400" s="19"/>
      <c r="BK400" s="19"/>
      <c r="BL400" s="19"/>
      <c r="BM400" s="19"/>
      <c r="BN400" s="19"/>
      <c r="BO400" s="19"/>
      <c r="BP400" s="19"/>
      <c r="BQ400" s="19"/>
      <c r="BR400">
        <v>394</v>
      </c>
      <c r="BS400" t="str">
        <f t="shared" si="80"/>
        <v>Neg</v>
      </c>
      <c r="BT400" s="19"/>
      <c r="BU400" s="19"/>
      <c r="BV400" s="19"/>
      <c r="BW400" s="19"/>
      <c r="BX400" s="19"/>
      <c r="BY400" s="19"/>
      <c r="BZ400" s="19"/>
      <c r="CA400" s="19"/>
      <c r="CB400" s="19"/>
      <c r="CC400" s="19"/>
      <c r="CD400" s="19"/>
      <c r="CE400" s="19"/>
      <c r="CF400" s="19"/>
      <c r="CJ400">
        <v>394</v>
      </c>
      <c r="CK400" t="str">
        <f t="shared" si="81"/>
        <v>Neg</v>
      </c>
      <c r="CL400" s="19"/>
    </row>
    <row r="401" spans="2:90">
      <c r="B401">
        <v>395</v>
      </c>
      <c r="C401" s="11" t="str">
        <f t="shared" si="72"/>
        <v>No</v>
      </c>
      <c r="D401" s="11" t="str">
        <f t="shared" si="73"/>
        <v>No</v>
      </c>
      <c r="E401" s="13" t="str">
        <f t="shared" si="74"/>
        <v>No</v>
      </c>
      <c r="F401" s="41" t="str">
        <f t="shared" si="75"/>
        <v/>
      </c>
      <c r="G401" s="38"/>
      <c r="H401" s="38" t="str">
        <f t="shared" si="76"/>
        <v>No</v>
      </c>
      <c r="I401" s="38" t="str">
        <f t="shared" si="77"/>
        <v>No</v>
      </c>
      <c r="K401" s="39"/>
      <c r="L401" s="19"/>
      <c r="N401" s="18">
        <v>395</v>
      </c>
      <c r="O401" s="27"/>
      <c r="P401" s="27"/>
      <c r="Q401" s="27"/>
      <c r="R401" s="27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20"/>
      <c r="AH401">
        <v>395</v>
      </c>
      <c r="AI401" t="str">
        <f t="shared" si="78"/>
        <v>Neg</v>
      </c>
      <c r="AJ401" s="19"/>
      <c r="AZ401">
        <v>395</v>
      </c>
      <c r="BA401" t="str">
        <f t="shared" si="79"/>
        <v>Neg</v>
      </c>
      <c r="BB401" s="19"/>
      <c r="BD401" s="19"/>
      <c r="BE401" s="19"/>
      <c r="BF401" s="19"/>
      <c r="BG401" s="19"/>
      <c r="BH401" s="19"/>
      <c r="BI401" s="19"/>
      <c r="BJ401" s="19"/>
      <c r="BK401" s="19"/>
      <c r="BL401" s="19"/>
      <c r="BM401" s="19"/>
      <c r="BN401" s="19"/>
      <c r="BO401" s="19"/>
      <c r="BP401" s="19"/>
      <c r="BQ401" s="19"/>
      <c r="BR401">
        <v>395</v>
      </c>
      <c r="BS401" t="str">
        <f t="shared" si="80"/>
        <v>Neg</v>
      </c>
      <c r="BT401" s="19"/>
      <c r="BU401" s="19"/>
      <c r="BV401" s="19"/>
      <c r="BW401" s="19"/>
      <c r="BX401" s="19"/>
      <c r="BY401" s="19"/>
      <c r="BZ401" s="19"/>
      <c r="CA401" s="19"/>
      <c r="CB401" s="19"/>
      <c r="CC401" s="19"/>
      <c r="CD401" s="19"/>
      <c r="CE401" s="19"/>
      <c r="CF401" s="19"/>
      <c r="CJ401">
        <v>395</v>
      </c>
      <c r="CK401" t="str">
        <f t="shared" si="81"/>
        <v>Neg</v>
      </c>
      <c r="CL401" s="19"/>
    </row>
    <row r="402" spans="2:90">
      <c r="B402">
        <v>396</v>
      </c>
      <c r="C402" s="11" t="str">
        <f t="shared" si="72"/>
        <v>No</v>
      </c>
      <c r="D402" s="11" t="str">
        <f t="shared" si="73"/>
        <v>No</v>
      </c>
      <c r="E402" s="13" t="str">
        <f t="shared" si="74"/>
        <v>No</v>
      </c>
      <c r="F402" s="41" t="str">
        <f t="shared" si="75"/>
        <v/>
      </c>
      <c r="G402" s="38"/>
      <c r="H402" s="38" t="str">
        <f t="shared" si="76"/>
        <v>No</v>
      </c>
      <c r="I402" s="38" t="str">
        <f t="shared" si="77"/>
        <v>No</v>
      </c>
      <c r="K402" s="39"/>
      <c r="L402" s="19"/>
      <c r="N402" s="18">
        <v>396</v>
      </c>
      <c r="O402" s="27"/>
      <c r="P402" s="27"/>
      <c r="Q402" s="27"/>
      <c r="R402" s="27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20"/>
      <c r="AH402">
        <v>396</v>
      </c>
      <c r="AI402" t="str">
        <f t="shared" si="78"/>
        <v>Neg</v>
      </c>
      <c r="AZ402">
        <v>396</v>
      </c>
      <c r="BA402" t="str">
        <f t="shared" si="79"/>
        <v>Neg</v>
      </c>
      <c r="BR402">
        <v>396</v>
      </c>
      <c r="BS402" t="str">
        <f t="shared" si="80"/>
        <v>Neg</v>
      </c>
      <c r="CJ402">
        <v>396</v>
      </c>
      <c r="CK402" t="str">
        <f t="shared" si="81"/>
        <v>Neg</v>
      </c>
    </row>
    <row r="403" spans="2:90">
      <c r="B403">
        <v>397</v>
      </c>
      <c r="C403" s="11" t="str">
        <f t="shared" si="72"/>
        <v>No</v>
      </c>
      <c r="D403" s="11" t="str">
        <f t="shared" si="73"/>
        <v>No</v>
      </c>
      <c r="E403" s="13" t="str">
        <f t="shared" si="74"/>
        <v>No</v>
      </c>
      <c r="F403" s="41" t="str">
        <f t="shared" si="75"/>
        <v/>
      </c>
      <c r="G403" s="38"/>
      <c r="H403" s="38" t="str">
        <f t="shared" si="76"/>
        <v>No</v>
      </c>
      <c r="I403" s="38" t="str">
        <f t="shared" si="77"/>
        <v>No</v>
      </c>
      <c r="K403" s="39"/>
      <c r="L403" s="19"/>
      <c r="N403" s="18">
        <v>397</v>
      </c>
      <c r="O403" s="27"/>
      <c r="P403" s="27"/>
      <c r="Q403" s="27"/>
      <c r="R403" s="27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20"/>
      <c r="AH403">
        <v>397</v>
      </c>
      <c r="AI403" t="str">
        <f t="shared" si="78"/>
        <v>Neg</v>
      </c>
      <c r="AZ403">
        <v>397</v>
      </c>
      <c r="BA403" t="str">
        <f t="shared" si="79"/>
        <v>Neg</v>
      </c>
      <c r="BR403">
        <v>397</v>
      </c>
      <c r="BS403" t="str">
        <f t="shared" si="80"/>
        <v>Neg</v>
      </c>
      <c r="CJ403">
        <v>397</v>
      </c>
      <c r="CK403" t="str">
        <f t="shared" si="81"/>
        <v>Neg</v>
      </c>
    </row>
    <row r="404" spans="2:90">
      <c r="B404">
        <v>398</v>
      </c>
      <c r="C404" s="11" t="str">
        <f t="shared" si="72"/>
        <v>No</v>
      </c>
      <c r="D404" s="11" t="str">
        <f t="shared" si="73"/>
        <v>No</v>
      </c>
      <c r="E404" s="13" t="str">
        <f t="shared" si="74"/>
        <v>No</v>
      </c>
      <c r="F404" s="41" t="str">
        <f t="shared" si="75"/>
        <v/>
      </c>
      <c r="G404" s="38"/>
      <c r="H404" s="38" t="str">
        <f t="shared" si="76"/>
        <v>No</v>
      </c>
      <c r="I404" s="38" t="str">
        <f t="shared" si="77"/>
        <v>No</v>
      </c>
      <c r="K404" s="39"/>
      <c r="L404" s="19"/>
      <c r="N404" s="18">
        <v>398</v>
      </c>
      <c r="O404" s="27"/>
      <c r="P404" s="27"/>
      <c r="Q404" s="27"/>
      <c r="R404" s="27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20"/>
      <c r="AH404">
        <v>398</v>
      </c>
      <c r="AI404" t="str">
        <f t="shared" si="78"/>
        <v>Neg</v>
      </c>
      <c r="AZ404">
        <v>398</v>
      </c>
      <c r="BA404" t="str">
        <f t="shared" si="79"/>
        <v>Neg</v>
      </c>
      <c r="BR404">
        <v>398</v>
      </c>
      <c r="BS404" t="str">
        <f t="shared" si="80"/>
        <v>Neg</v>
      </c>
      <c r="CJ404">
        <v>398</v>
      </c>
      <c r="CK404" t="str">
        <f t="shared" si="81"/>
        <v>Neg</v>
      </c>
    </row>
    <row r="405" spans="2:90">
      <c r="B405">
        <v>399</v>
      </c>
      <c r="C405" s="11" t="str">
        <f t="shared" si="72"/>
        <v>No</v>
      </c>
      <c r="D405" s="11" t="str">
        <f t="shared" si="73"/>
        <v>No</v>
      </c>
      <c r="E405" s="13" t="str">
        <f t="shared" si="74"/>
        <v>No</v>
      </c>
      <c r="F405" s="41" t="str">
        <f t="shared" si="75"/>
        <v/>
      </c>
      <c r="G405" s="38"/>
      <c r="H405" s="38" t="str">
        <f t="shared" si="76"/>
        <v>No</v>
      </c>
      <c r="I405" s="38" t="str">
        <f t="shared" si="77"/>
        <v>No</v>
      </c>
      <c r="K405" s="39"/>
      <c r="L405" s="19"/>
      <c r="N405" s="18">
        <v>399</v>
      </c>
      <c r="O405" s="27"/>
      <c r="P405" s="27"/>
      <c r="Q405" s="27"/>
      <c r="R405" s="27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20"/>
      <c r="AH405">
        <v>399</v>
      </c>
      <c r="AI405" t="str">
        <f t="shared" si="78"/>
        <v>Neg</v>
      </c>
      <c r="AZ405">
        <v>399</v>
      </c>
      <c r="BA405" t="str">
        <f t="shared" si="79"/>
        <v>Neg</v>
      </c>
      <c r="BR405">
        <v>399</v>
      </c>
      <c r="BS405" t="str">
        <f t="shared" si="80"/>
        <v>Neg</v>
      </c>
      <c r="CJ405">
        <v>399</v>
      </c>
      <c r="CK405" t="str">
        <f t="shared" si="81"/>
        <v>Neg</v>
      </c>
    </row>
    <row r="406" spans="2:90">
      <c r="B406">
        <v>400</v>
      </c>
      <c r="C406" s="11" t="str">
        <f t="shared" si="72"/>
        <v>No</v>
      </c>
      <c r="D406" s="11" t="str">
        <f t="shared" si="73"/>
        <v>No</v>
      </c>
      <c r="E406" s="13" t="str">
        <f t="shared" si="74"/>
        <v>No</v>
      </c>
      <c r="F406" s="41" t="str">
        <f t="shared" si="75"/>
        <v/>
      </c>
      <c r="G406" s="38"/>
      <c r="H406" s="38" t="str">
        <f t="shared" si="76"/>
        <v>No</v>
      </c>
      <c r="I406" s="38" t="str">
        <f t="shared" si="77"/>
        <v>No</v>
      </c>
      <c r="K406" s="39"/>
      <c r="L406" s="19"/>
      <c r="N406" s="18">
        <v>400</v>
      </c>
      <c r="O406" s="27"/>
      <c r="P406" s="27"/>
      <c r="Q406" s="27"/>
      <c r="R406" s="27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20"/>
      <c r="AH406">
        <v>400</v>
      </c>
      <c r="AI406" t="str">
        <f t="shared" si="78"/>
        <v>Neg</v>
      </c>
      <c r="AZ406">
        <v>400</v>
      </c>
      <c r="BA406" t="str">
        <f t="shared" si="79"/>
        <v>Neg</v>
      </c>
      <c r="BR406">
        <v>400</v>
      </c>
      <c r="BS406" t="str">
        <f t="shared" si="80"/>
        <v>Neg</v>
      </c>
      <c r="CJ406">
        <v>400</v>
      </c>
      <c r="CK406" t="str">
        <f t="shared" si="81"/>
        <v>Neg</v>
      </c>
    </row>
    <row r="407" spans="2:90">
      <c r="B407">
        <v>401</v>
      </c>
      <c r="C407" s="11" t="str">
        <f t="shared" si="72"/>
        <v>No</v>
      </c>
      <c r="D407" s="11" t="str">
        <f t="shared" si="73"/>
        <v>No</v>
      </c>
      <c r="E407" s="13" t="str">
        <f t="shared" si="74"/>
        <v>No</v>
      </c>
      <c r="F407" s="41" t="str">
        <f t="shared" si="75"/>
        <v/>
      </c>
      <c r="G407" s="38"/>
      <c r="H407" s="38" t="str">
        <f t="shared" si="76"/>
        <v>No</v>
      </c>
      <c r="I407" s="38" t="str">
        <f t="shared" si="77"/>
        <v>No</v>
      </c>
      <c r="K407" s="39"/>
      <c r="L407" s="19"/>
      <c r="N407" s="18">
        <v>401</v>
      </c>
      <c r="O407" s="27"/>
      <c r="P407" s="27"/>
      <c r="Q407" s="27"/>
      <c r="R407" s="27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20"/>
      <c r="AH407">
        <v>401</v>
      </c>
      <c r="AI407" t="str">
        <f t="shared" si="78"/>
        <v>Neg</v>
      </c>
      <c r="AZ407">
        <v>401</v>
      </c>
      <c r="BA407" t="str">
        <f t="shared" si="79"/>
        <v>Neg</v>
      </c>
      <c r="BR407">
        <v>401</v>
      </c>
      <c r="BS407" t="str">
        <f t="shared" si="80"/>
        <v>Neg</v>
      </c>
      <c r="CJ407">
        <v>401</v>
      </c>
      <c r="CK407" t="str">
        <f t="shared" si="81"/>
        <v>Neg</v>
      </c>
    </row>
    <row r="408" spans="2:90">
      <c r="B408">
        <v>402</v>
      </c>
      <c r="C408" s="11" t="str">
        <f t="shared" si="72"/>
        <v>No</v>
      </c>
      <c r="D408" s="11" t="str">
        <f t="shared" si="73"/>
        <v>No</v>
      </c>
      <c r="E408" s="13" t="str">
        <f t="shared" si="74"/>
        <v>No</v>
      </c>
      <c r="F408" s="41" t="str">
        <f t="shared" si="75"/>
        <v/>
      </c>
      <c r="G408" s="38"/>
      <c r="H408" s="38" t="str">
        <f t="shared" si="76"/>
        <v>No</v>
      </c>
      <c r="I408" s="38" t="str">
        <f t="shared" si="77"/>
        <v>No</v>
      </c>
      <c r="K408" s="39"/>
      <c r="L408" s="19"/>
      <c r="N408" s="18">
        <v>402</v>
      </c>
      <c r="O408" s="27"/>
      <c r="P408" s="27"/>
      <c r="Q408" s="27"/>
      <c r="R408" s="27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20"/>
      <c r="AH408">
        <v>402</v>
      </c>
      <c r="AI408" t="str">
        <f t="shared" si="78"/>
        <v>Neg</v>
      </c>
      <c r="AZ408">
        <v>402</v>
      </c>
      <c r="BA408" t="str">
        <f t="shared" si="79"/>
        <v>Neg</v>
      </c>
      <c r="BR408">
        <v>402</v>
      </c>
      <c r="BS408" t="str">
        <f t="shared" si="80"/>
        <v>Neg</v>
      </c>
      <c r="CJ408">
        <v>402</v>
      </c>
      <c r="CK408" t="str">
        <f t="shared" si="81"/>
        <v>Neg</v>
      </c>
    </row>
    <row r="409" spans="2:90">
      <c r="B409">
        <v>403</v>
      </c>
      <c r="C409" s="11" t="str">
        <f t="shared" si="72"/>
        <v>No</v>
      </c>
      <c r="D409" s="11" t="str">
        <f t="shared" si="73"/>
        <v>No</v>
      </c>
      <c r="E409" s="13" t="str">
        <f t="shared" si="74"/>
        <v>No</v>
      </c>
      <c r="F409" s="41" t="str">
        <f t="shared" si="75"/>
        <v/>
      </c>
      <c r="G409" s="38"/>
      <c r="H409" s="38" t="str">
        <f t="shared" si="76"/>
        <v>No</v>
      </c>
      <c r="I409" s="38" t="str">
        <f t="shared" si="77"/>
        <v>No</v>
      </c>
      <c r="K409" s="39"/>
      <c r="L409" s="19"/>
      <c r="N409" s="18">
        <v>403</v>
      </c>
      <c r="O409" s="27"/>
      <c r="P409" s="27"/>
      <c r="Q409" s="27"/>
      <c r="R409" s="27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20"/>
      <c r="AH409">
        <v>403</v>
      </c>
      <c r="AI409" t="str">
        <f t="shared" si="78"/>
        <v>Neg</v>
      </c>
      <c r="AZ409">
        <v>403</v>
      </c>
      <c r="BA409" t="str">
        <f t="shared" si="79"/>
        <v>Neg</v>
      </c>
      <c r="BR409">
        <v>403</v>
      </c>
      <c r="BS409" t="str">
        <f t="shared" si="80"/>
        <v>Neg</v>
      </c>
      <c r="CJ409">
        <v>403</v>
      </c>
      <c r="CK409" t="str">
        <f t="shared" si="81"/>
        <v>Neg</v>
      </c>
    </row>
    <row r="410" spans="2:90">
      <c r="B410">
        <v>404</v>
      </c>
      <c r="C410" s="11" t="str">
        <f t="shared" si="72"/>
        <v>No</v>
      </c>
      <c r="D410" s="11" t="str">
        <f t="shared" si="73"/>
        <v>No</v>
      </c>
      <c r="E410" s="13" t="str">
        <f t="shared" si="74"/>
        <v>No</v>
      </c>
      <c r="F410" s="41" t="str">
        <f t="shared" si="75"/>
        <v/>
      </c>
      <c r="G410" s="38"/>
      <c r="H410" s="38" t="str">
        <f t="shared" si="76"/>
        <v>No</v>
      </c>
      <c r="I410" s="38" t="str">
        <f t="shared" si="77"/>
        <v>No</v>
      </c>
      <c r="K410" s="39"/>
      <c r="L410" s="19"/>
      <c r="N410" s="18">
        <v>404</v>
      </c>
      <c r="O410" s="27"/>
      <c r="P410" s="27"/>
      <c r="Q410" s="27"/>
      <c r="R410" s="27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20"/>
      <c r="AH410">
        <v>404</v>
      </c>
      <c r="AI410" t="str">
        <f t="shared" si="78"/>
        <v>Neg</v>
      </c>
      <c r="AZ410">
        <v>404</v>
      </c>
      <c r="BA410" t="str">
        <f t="shared" si="79"/>
        <v>Neg</v>
      </c>
      <c r="BR410">
        <v>404</v>
      </c>
      <c r="BS410" t="str">
        <f t="shared" si="80"/>
        <v>Neg</v>
      </c>
      <c r="CJ410">
        <v>404</v>
      </c>
      <c r="CK410" t="str">
        <f t="shared" si="81"/>
        <v>Neg</v>
      </c>
    </row>
    <row r="411" spans="2:90">
      <c r="B411">
        <v>405</v>
      </c>
      <c r="C411" s="11" t="str">
        <f t="shared" si="72"/>
        <v>No</v>
      </c>
      <c r="D411" s="11" t="str">
        <f t="shared" si="73"/>
        <v>Yes</v>
      </c>
      <c r="E411" s="13" t="str">
        <f t="shared" si="74"/>
        <v>Yes</v>
      </c>
      <c r="F411" s="41">
        <f t="shared" si="75"/>
        <v>4.524E-7</v>
      </c>
      <c r="G411" s="38"/>
      <c r="H411" s="38" t="str">
        <f t="shared" si="76"/>
        <v>No</v>
      </c>
      <c r="I411" s="38" t="str">
        <f t="shared" si="77"/>
        <v>No</v>
      </c>
      <c r="K411" s="39"/>
      <c r="L411" s="19"/>
      <c r="N411" s="18">
        <v>405</v>
      </c>
      <c r="O411" s="27"/>
      <c r="P411" s="27"/>
      <c r="Q411" s="27"/>
      <c r="R411" s="27"/>
      <c r="S411" s="19"/>
      <c r="T411" s="19"/>
      <c r="U411" s="19"/>
      <c r="V411" s="19"/>
      <c r="W411" s="19"/>
      <c r="X411" s="19"/>
      <c r="Y411" s="19"/>
      <c r="Z411" s="19"/>
      <c r="AA411" s="29">
        <v>405</v>
      </c>
      <c r="AB411" s="29">
        <v>37.607999999999997</v>
      </c>
      <c r="AC411" s="29">
        <v>4.524E-7</v>
      </c>
      <c r="AD411" s="30">
        <v>5</v>
      </c>
      <c r="AH411">
        <v>405</v>
      </c>
      <c r="AI411" t="str">
        <f t="shared" si="78"/>
        <v>Neg</v>
      </c>
      <c r="AZ411">
        <v>405</v>
      </c>
      <c r="BA411" t="str">
        <f t="shared" si="79"/>
        <v>Neg</v>
      </c>
      <c r="BR411">
        <v>405</v>
      </c>
      <c r="BS411" t="str">
        <f t="shared" si="80"/>
        <v>Neg</v>
      </c>
      <c r="CJ411">
        <v>405</v>
      </c>
      <c r="CK411" t="str">
        <f t="shared" si="81"/>
        <v>Neg</v>
      </c>
    </row>
    <row r="412" spans="2:90">
      <c r="B412">
        <v>406</v>
      </c>
      <c r="C412" s="11" t="str">
        <f t="shared" si="72"/>
        <v>No</v>
      </c>
      <c r="D412" s="11" t="str">
        <f t="shared" si="73"/>
        <v>No</v>
      </c>
      <c r="E412" s="13" t="str">
        <f t="shared" si="74"/>
        <v>No</v>
      </c>
      <c r="F412" s="41" t="str">
        <f t="shared" si="75"/>
        <v/>
      </c>
      <c r="G412" s="38"/>
      <c r="H412" s="38" t="str">
        <f t="shared" si="76"/>
        <v>No</v>
      </c>
      <c r="I412" s="38" t="str">
        <f t="shared" si="77"/>
        <v>No</v>
      </c>
      <c r="K412" s="39"/>
      <c r="L412" s="19"/>
      <c r="N412" s="18">
        <v>406</v>
      </c>
      <c r="O412" s="27"/>
      <c r="P412" s="27"/>
      <c r="Q412" s="27"/>
      <c r="R412" s="27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20"/>
      <c r="AH412">
        <v>406</v>
      </c>
      <c r="AI412" t="str">
        <f t="shared" si="78"/>
        <v>Neg</v>
      </c>
      <c r="AZ412">
        <v>406</v>
      </c>
      <c r="BA412" t="str">
        <f t="shared" si="79"/>
        <v>Neg</v>
      </c>
      <c r="BR412">
        <v>406</v>
      </c>
      <c r="BS412" t="str">
        <f t="shared" si="80"/>
        <v>Neg</v>
      </c>
      <c r="CJ412">
        <v>406</v>
      </c>
      <c r="CK412" t="str">
        <f t="shared" si="81"/>
        <v>Neg</v>
      </c>
    </row>
    <row r="413" spans="2:90">
      <c r="B413">
        <v>407</v>
      </c>
      <c r="C413" s="11" t="str">
        <f t="shared" si="72"/>
        <v>No</v>
      </c>
      <c r="D413" s="11" t="str">
        <f t="shared" si="73"/>
        <v>No</v>
      </c>
      <c r="E413" s="13" t="str">
        <f t="shared" si="74"/>
        <v>No</v>
      </c>
      <c r="F413" s="41" t="str">
        <f t="shared" si="75"/>
        <v/>
      </c>
      <c r="G413" s="38"/>
      <c r="H413" s="38" t="str">
        <f t="shared" si="76"/>
        <v>No</v>
      </c>
      <c r="I413" s="38" t="str">
        <f t="shared" si="77"/>
        <v>No</v>
      </c>
      <c r="K413" s="39"/>
      <c r="L413" s="19"/>
      <c r="N413" s="18">
        <v>407</v>
      </c>
      <c r="O413" s="27"/>
      <c r="P413" s="27"/>
      <c r="Q413" s="27"/>
      <c r="R413" s="27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20"/>
      <c r="AH413">
        <v>407</v>
      </c>
      <c r="AI413" t="str">
        <f t="shared" si="78"/>
        <v>Neg</v>
      </c>
      <c r="AZ413">
        <v>407</v>
      </c>
      <c r="BA413" t="str">
        <f t="shared" si="79"/>
        <v>Neg</v>
      </c>
      <c r="BR413">
        <v>407</v>
      </c>
      <c r="BS413" t="str">
        <f t="shared" si="80"/>
        <v>Neg</v>
      </c>
      <c r="CJ413">
        <v>407</v>
      </c>
      <c r="CK413" t="str">
        <f t="shared" si="81"/>
        <v>Neg</v>
      </c>
    </row>
    <row r="414" spans="2:90">
      <c r="B414">
        <v>408</v>
      </c>
      <c r="C414" s="11" t="str">
        <f t="shared" si="72"/>
        <v>No</v>
      </c>
      <c r="D414" s="11" t="str">
        <f t="shared" si="73"/>
        <v>No</v>
      </c>
      <c r="E414" s="13" t="str">
        <f t="shared" si="74"/>
        <v>No</v>
      </c>
      <c r="F414" s="41" t="str">
        <f t="shared" si="75"/>
        <v/>
      </c>
      <c r="G414" s="38"/>
      <c r="H414" s="38" t="str">
        <f t="shared" si="76"/>
        <v>No</v>
      </c>
      <c r="I414" s="38" t="str">
        <f t="shared" si="77"/>
        <v>No</v>
      </c>
      <c r="K414" s="39"/>
      <c r="L414" s="19"/>
      <c r="N414" s="18">
        <v>408</v>
      </c>
      <c r="O414" s="27"/>
      <c r="P414" s="27"/>
      <c r="Q414" s="27"/>
      <c r="R414" s="27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20"/>
      <c r="AH414">
        <v>408</v>
      </c>
      <c r="AI414" t="str">
        <f t="shared" si="78"/>
        <v>Neg</v>
      </c>
      <c r="AZ414">
        <v>408</v>
      </c>
      <c r="BA414" t="str">
        <f t="shared" si="79"/>
        <v>Neg</v>
      </c>
      <c r="BR414">
        <v>408</v>
      </c>
      <c r="BS414" t="str">
        <f t="shared" si="80"/>
        <v>Neg</v>
      </c>
      <c r="CJ414">
        <v>408</v>
      </c>
      <c r="CK414" t="str">
        <f t="shared" si="81"/>
        <v>Neg</v>
      </c>
    </row>
    <row r="415" spans="2:90">
      <c r="B415">
        <v>409</v>
      </c>
      <c r="C415" s="11" t="str">
        <f t="shared" si="72"/>
        <v>No</v>
      </c>
      <c r="D415" s="11" t="str">
        <f t="shared" si="73"/>
        <v>Yes</v>
      </c>
      <c r="E415" s="13" t="str">
        <f t="shared" si="74"/>
        <v>Yes</v>
      </c>
      <c r="F415" s="41">
        <f t="shared" si="75"/>
        <v>4.2330000000000003E-5</v>
      </c>
      <c r="G415" s="38"/>
      <c r="H415" s="38" t="str">
        <f t="shared" si="76"/>
        <v>No</v>
      </c>
      <c r="I415" s="38" t="str">
        <f t="shared" si="77"/>
        <v>No</v>
      </c>
      <c r="K415" s="39"/>
      <c r="L415" s="19"/>
      <c r="N415" s="18">
        <v>409</v>
      </c>
      <c r="O415" s="27"/>
      <c r="P415" s="27"/>
      <c r="Q415" s="27"/>
      <c r="R415" s="27"/>
      <c r="S415" s="32">
        <v>409</v>
      </c>
      <c r="T415" s="32">
        <v>4.0549999999999997</v>
      </c>
      <c r="U415" s="32">
        <v>4.4049999999999999E-2</v>
      </c>
      <c r="V415" s="32">
        <v>1</v>
      </c>
      <c r="W415" s="19"/>
      <c r="X415" s="19"/>
      <c r="Y415" s="19"/>
      <c r="Z415" s="19"/>
      <c r="AA415" s="29">
        <v>409</v>
      </c>
      <c r="AB415" s="29">
        <v>16.763999999999999</v>
      </c>
      <c r="AC415" s="29">
        <v>4.2330000000000003E-5</v>
      </c>
      <c r="AD415" s="30">
        <v>1</v>
      </c>
      <c r="AH415">
        <v>409</v>
      </c>
      <c r="AI415" t="str">
        <f t="shared" si="78"/>
        <v>Neg</v>
      </c>
      <c r="AZ415">
        <v>409</v>
      </c>
      <c r="BA415" t="str">
        <f t="shared" si="79"/>
        <v>Neg</v>
      </c>
      <c r="BR415">
        <v>409</v>
      </c>
      <c r="BS415" t="str">
        <f t="shared" si="80"/>
        <v>Neg</v>
      </c>
      <c r="CJ415">
        <v>409</v>
      </c>
      <c r="CK415" t="str">
        <f t="shared" si="81"/>
        <v>Neg</v>
      </c>
    </row>
    <row r="416" spans="2:90">
      <c r="B416">
        <v>410</v>
      </c>
      <c r="C416" s="11" t="str">
        <f t="shared" si="72"/>
        <v>No</v>
      </c>
      <c r="D416" s="11" t="str">
        <f t="shared" si="73"/>
        <v>No</v>
      </c>
      <c r="E416" s="13" t="str">
        <f t="shared" si="74"/>
        <v>No</v>
      </c>
      <c r="F416" s="41" t="str">
        <f t="shared" si="75"/>
        <v/>
      </c>
      <c r="G416" s="38"/>
      <c r="H416" s="38" t="str">
        <f t="shared" si="76"/>
        <v>No</v>
      </c>
      <c r="I416" s="38" t="str">
        <f t="shared" si="77"/>
        <v>No</v>
      </c>
      <c r="K416" s="39"/>
      <c r="L416" s="19"/>
      <c r="N416" s="18">
        <v>410</v>
      </c>
      <c r="O416" s="27"/>
      <c r="P416" s="27"/>
      <c r="Q416" s="27"/>
      <c r="R416" s="27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20"/>
      <c r="AH416">
        <v>410</v>
      </c>
      <c r="AI416" t="str">
        <f t="shared" si="78"/>
        <v>Neg</v>
      </c>
      <c r="AZ416">
        <v>410</v>
      </c>
      <c r="BA416" t="str">
        <f t="shared" si="79"/>
        <v>Neg</v>
      </c>
      <c r="BR416">
        <v>410</v>
      </c>
      <c r="BS416" t="str">
        <f t="shared" si="80"/>
        <v>Neg</v>
      </c>
      <c r="CJ416">
        <v>410</v>
      </c>
      <c r="CK416" t="str">
        <f t="shared" si="81"/>
        <v>Neg</v>
      </c>
    </row>
    <row r="417" spans="2:89">
      <c r="B417">
        <v>411</v>
      </c>
      <c r="C417" s="11" t="str">
        <f t="shared" si="72"/>
        <v>No</v>
      </c>
      <c r="D417" s="11" t="str">
        <f t="shared" si="73"/>
        <v>No</v>
      </c>
      <c r="E417" s="13" t="str">
        <f t="shared" si="74"/>
        <v>No</v>
      </c>
      <c r="F417" s="41" t="str">
        <f t="shared" si="75"/>
        <v/>
      </c>
      <c r="G417" s="38"/>
      <c r="H417" s="38" t="str">
        <f t="shared" si="76"/>
        <v>No</v>
      </c>
      <c r="I417" s="38" t="str">
        <f t="shared" si="77"/>
        <v>No</v>
      </c>
      <c r="K417" s="39"/>
      <c r="L417" s="19"/>
      <c r="N417" s="18">
        <v>411</v>
      </c>
      <c r="O417" s="27"/>
      <c r="P417" s="27"/>
      <c r="Q417" s="27"/>
      <c r="R417" s="27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20"/>
      <c r="AH417">
        <v>411</v>
      </c>
      <c r="AI417" t="str">
        <f t="shared" si="78"/>
        <v>Neg</v>
      </c>
      <c r="AZ417">
        <v>411</v>
      </c>
      <c r="BA417" t="str">
        <f t="shared" si="79"/>
        <v>Neg</v>
      </c>
      <c r="BR417">
        <v>411</v>
      </c>
      <c r="BS417" t="str">
        <f t="shared" si="80"/>
        <v>Neg</v>
      </c>
      <c r="CJ417">
        <v>411</v>
      </c>
      <c r="CK417" t="str">
        <f t="shared" si="81"/>
        <v>Neg</v>
      </c>
    </row>
    <row r="418" spans="2:89">
      <c r="B418">
        <v>412</v>
      </c>
      <c r="C418" s="11" t="str">
        <f t="shared" si="72"/>
        <v>No</v>
      </c>
      <c r="D418" s="11" t="str">
        <f t="shared" si="73"/>
        <v>No</v>
      </c>
      <c r="E418" s="13" t="str">
        <f t="shared" si="74"/>
        <v>No</v>
      </c>
      <c r="F418" s="41" t="str">
        <f t="shared" si="75"/>
        <v/>
      </c>
      <c r="G418" s="38"/>
      <c r="H418" s="38" t="str">
        <f t="shared" si="76"/>
        <v>No</v>
      </c>
      <c r="I418" s="38" t="str">
        <f t="shared" si="77"/>
        <v>No</v>
      </c>
      <c r="K418" s="39"/>
      <c r="L418" s="19"/>
      <c r="N418" s="18">
        <v>412</v>
      </c>
      <c r="O418" s="27"/>
      <c r="P418" s="27"/>
      <c r="Q418" s="27"/>
      <c r="R418" s="27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20"/>
      <c r="AH418">
        <v>412</v>
      </c>
      <c r="AI418" t="str">
        <f t="shared" si="78"/>
        <v>Neg</v>
      </c>
      <c r="AZ418">
        <v>412</v>
      </c>
      <c r="BA418" t="str">
        <f t="shared" si="79"/>
        <v>Neg</v>
      </c>
      <c r="BR418">
        <v>412</v>
      </c>
      <c r="BS418" t="str">
        <f t="shared" si="80"/>
        <v>Neg</v>
      </c>
      <c r="CJ418">
        <v>412</v>
      </c>
      <c r="CK418" t="str">
        <f t="shared" si="81"/>
        <v>Neg</v>
      </c>
    </row>
    <row r="419" spans="2:89">
      <c r="B419">
        <v>413</v>
      </c>
      <c r="C419" s="11" t="str">
        <f t="shared" si="72"/>
        <v>No</v>
      </c>
      <c r="D419" s="11" t="str">
        <f t="shared" si="73"/>
        <v>No</v>
      </c>
      <c r="E419" s="13" t="str">
        <f t="shared" si="74"/>
        <v>No</v>
      </c>
      <c r="F419" s="41" t="str">
        <f t="shared" si="75"/>
        <v/>
      </c>
      <c r="G419" s="38"/>
      <c r="H419" s="38" t="str">
        <f t="shared" si="76"/>
        <v>No</v>
      </c>
      <c r="I419" s="38" t="str">
        <f t="shared" si="77"/>
        <v>No</v>
      </c>
      <c r="K419" s="39"/>
      <c r="L419" s="19"/>
      <c r="N419" s="18">
        <v>413</v>
      </c>
      <c r="O419" s="27"/>
      <c r="P419" s="27"/>
      <c r="Q419" s="27"/>
      <c r="R419" s="27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20"/>
      <c r="AH419">
        <v>413</v>
      </c>
      <c r="AI419" t="str">
        <f t="shared" si="78"/>
        <v>Neg</v>
      </c>
      <c r="AZ419">
        <v>413</v>
      </c>
      <c r="BA419" t="str">
        <f t="shared" si="79"/>
        <v>Neg</v>
      </c>
      <c r="BR419">
        <v>413</v>
      </c>
      <c r="BS419" t="str">
        <f t="shared" si="80"/>
        <v>Neg</v>
      </c>
      <c r="CJ419">
        <v>413</v>
      </c>
      <c r="CK419" t="str">
        <f t="shared" si="81"/>
        <v>Neg</v>
      </c>
    </row>
    <row r="420" spans="2:89">
      <c r="B420">
        <v>414</v>
      </c>
      <c r="C420" s="11" t="str">
        <f t="shared" si="72"/>
        <v>No</v>
      </c>
      <c r="D420" s="11" t="str">
        <f t="shared" si="73"/>
        <v>No</v>
      </c>
      <c r="E420" s="13" t="str">
        <f t="shared" si="74"/>
        <v>No</v>
      </c>
      <c r="F420" s="41" t="str">
        <f t="shared" si="75"/>
        <v/>
      </c>
      <c r="G420" s="38"/>
      <c r="H420" s="38" t="str">
        <f t="shared" si="76"/>
        <v>No</v>
      </c>
      <c r="I420" s="38" t="str">
        <f t="shared" si="77"/>
        <v>No</v>
      </c>
      <c r="K420" s="39"/>
      <c r="L420" s="19"/>
      <c r="N420" s="18">
        <v>414</v>
      </c>
      <c r="O420" s="27"/>
      <c r="P420" s="27"/>
      <c r="Q420" s="27"/>
      <c r="R420" s="27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20"/>
      <c r="AH420">
        <v>414</v>
      </c>
      <c r="AI420" t="str">
        <f t="shared" si="78"/>
        <v>Neg</v>
      </c>
      <c r="AZ420">
        <v>414</v>
      </c>
      <c r="BA420" t="str">
        <f t="shared" si="79"/>
        <v>Neg</v>
      </c>
      <c r="BR420">
        <v>414</v>
      </c>
      <c r="BS420" t="str">
        <f t="shared" si="80"/>
        <v>Neg</v>
      </c>
      <c r="CJ420">
        <v>414</v>
      </c>
      <c r="CK420" t="str">
        <f t="shared" si="81"/>
        <v>Neg</v>
      </c>
    </row>
    <row r="421" spans="2:89">
      <c r="B421">
        <v>415</v>
      </c>
      <c r="C421" s="11" t="str">
        <f t="shared" si="72"/>
        <v>No</v>
      </c>
      <c r="D421" s="11" t="str">
        <f t="shared" si="73"/>
        <v>No</v>
      </c>
      <c r="E421" s="13" t="str">
        <f t="shared" si="74"/>
        <v>No</v>
      </c>
      <c r="F421" s="41" t="str">
        <f t="shared" si="75"/>
        <v/>
      </c>
      <c r="G421" s="38"/>
      <c r="H421" s="38" t="str">
        <f t="shared" si="76"/>
        <v>No</v>
      </c>
      <c r="I421" s="38" t="str">
        <f t="shared" si="77"/>
        <v>No</v>
      </c>
      <c r="K421" s="39"/>
      <c r="L421" s="19"/>
      <c r="N421" s="18">
        <v>415</v>
      </c>
      <c r="O421" s="27"/>
      <c r="P421" s="27"/>
      <c r="Q421" s="27"/>
      <c r="R421" s="27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20"/>
      <c r="AH421">
        <v>415</v>
      </c>
      <c r="AI421" t="str">
        <f t="shared" si="78"/>
        <v>Neg</v>
      </c>
      <c r="AZ421">
        <v>415</v>
      </c>
      <c r="BA421" t="str">
        <f t="shared" si="79"/>
        <v>Neg</v>
      </c>
      <c r="BR421">
        <v>415</v>
      </c>
      <c r="BS421" t="str">
        <f t="shared" si="80"/>
        <v>Neg</v>
      </c>
      <c r="CJ421">
        <v>415</v>
      </c>
      <c r="CK421" t="str">
        <f t="shared" si="81"/>
        <v>Neg</v>
      </c>
    </row>
    <row r="422" spans="2:89">
      <c r="B422">
        <v>416</v>
      </c>
      <c r="C422" s="11" t="str">
        <f t="shared" si="72"/>
        <v>No</v>
      </c>
      <c r="D422" s="11" t="str">
        <f t="shared" si="73"/>
        <v>Yes</v>
      </c>
      <c r="E422" s="13" t="str">
        <f t="shared" si="74"/>
        <v>Yes</v>
      </c>
      <c r="F422" s="41">
        <f t="shared" si="75"/>
        <v>1.3409999999999999E-7</v>
      </c>
      <c r="G422" s="38"/>
      <c r="H422" s="38" t="str">
        <f t="shared" si="76"/>
        <v>No</v>
      </c>
      <c r="I422" s="38" t="str">
        <f t="shared" si="77"/>
        <v>No</v>
      </c>
      <c r="K422" s="39"/>
      <c r="L422" s="19"/>
      <c r="N422" s="18">
        <v>416</v>
      </c>
      <c r="O422" s="27"/>
      <c r="P422" s="27"/>
      <c r="Q422" s="27"/>
      <c r="R422" s="27"/>
      <c r="S422" s="19"/>
      <c r="T422" s="19"/>
      <c r="U422" s="19"/>
      <c r="V422" s="19"/>
      <c r="W422" s="19"/>
      <c r="X422" s="19"/>
      <c r="Y422" s="19"/>
      <c r="Z422" s="19"/>
      <c r="AA422" s="29">
        <v>416</v>
      </c>
      <c r="AB422" s="29">
        <v>40.231999999999999</v>
      </c>
      <c r="AC422" s="29">
        <v>1.3409999999999999E-7</v>
      </c>
      <c r="AD422" s="30">
        <v>5</v>
      </c>
      <c r="AH422">
        <v>416</v>
      </c>
      <c r="AI422" t="str">
        <f t="shared" si="78"/>
        <v>Neg</v>
      </c>
      <c r="AZ422">
        <v>416</v>
      </c>
      <c r="BA422" t="str">
        <f t="shared" si="79"/>
        <v>Neg</v>
      </c>
      <c r="BR422">
        <v>416</v>
      </c>
      <c r="BS422" t="str">
        <f t="shared" si="80"/>
        <v>Neg</v>
      </c>
      <c r="CJ422">
        <v>416</v>
      </c>
      <c r="CK422" t="str">
        <f t="shared" si="81"/>
        <v>Neg</v>
      </c>
    </row>
    <row r="423" spans="2:89">
      <c r="B423">
        <v>417</v>
      </c>
      <c r="C423" s="11" t="str">
        <f t="shared" si="72"/>
        <v>No</v>
      </c>
      <c r="D423" s="11" t="str">
        <f t="shared" si="73"/>
        <v>No</v>
      </c>
      <c r="E423" s="13" t="str">
        <f t="shared" si="74"/>
        <v>No</v>
      </c>
      <c r="F423" s="41" t="str">
        <f t="shared" si="75"/>
        <v/>
      </c>
      <c r="G423" s="38"/>
      <c r="H423" s="38" t="str">
        <f t="shared" si="76"/>
        <v>No</v>
      </c>
      <c r="I423" s="38" t="str">
        <f t="shared" si="77"/>
        <v>No</v>
      </c>
      <c r="K423" s="39"/>
      <c r="L423" s="19"/>
      <c r="N423" s="18">
        <v>417</v>
      </c>
      <c r="O423" s="27"/>
      <c r="P423" s="27"/>
      <c r="Q423" s="27"/>
      <c r="R423" s="27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20"/>
      <c r="AH423">
        <v>417</v>
      </c>
      <c r="AI423" t="str">
        <f t="shared" si="78"/>
        <v>Neg</v>
      </c>
      <c r="AZ423">
        <v>417</v>
      </c>
      <c r="BA423" t="str">
        <f t="shared" si="79"/>
        <v>Neg</v>
      </c>
      <c r="BR423">
        <v>417</v>
      </c>
      <c r="BS423" t="str">
        <f t="shared" si="80"/>
        <v>Neg</v>
      </c>
      <c r="CJ423">
        <v>417</v>
      </c>
      <c r="CK423" t="str">
        <f t="shared" si="81"/>
        <v>Neg</v>
      </c>
    </row>
    <row r="424" spans="2:89">
      <c r="B424">
        <v>418</v>
      </c>
      <c r="C424" s="11" t="str">
        <f t="shared" si="72"/>
        <v>No</v>
      </c>
      <c r="D424" s="11" t="str">
        <f t="shared" si="73"/>
        <v>No</v>
      </c>
      <c r="E424" s="13" t="str">
        <f t="shared" si="74"/>
        <v>No</v>
      </c>
      <c r="F424" s="41" t="str">
        <f t="shared" si="75"/>
        <v/>
      </c>
      <c r="G424" s="38"/>
      <c r="H424" s="38" t="str">
        <f t="shared" si="76"/>
        <v>No</v>
      </c>
      <c r="I424" s="38" t="str">
        <f t="shared" si="77"/>
        <v>No</v>
      </c>
      <c r="K424" s="39"/>
      <c r="L424" s="19"/>
      <c r="N424" s="18">
        <v>418</v>
      </c>
      <c r="O424" s="27"/>
      <c r="P424" s="27"/>
      <c r="Q424" s="27"/>
      <c r="R424" s="27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20"/>
      <c r="AH424">
        <v>418</v>
      </c>
      <c r="AI424" t="str">
        <f t="shared" si="78"/>
        <v>Neg</v>
      </c>
      <c r="AZ424">
        <v>418</v>
      </c>
      <c r="BA424" t="str">
        <f t="shared" si="79"/>
        <v>Neg</v>
      </c>
      <c r="BR424">
        <v>418</v>
      </c>
      <c r="BS424" t="str">
        <f t="shared" si="80"/>
        <v>Neg</v>
      </c>
      <c r="CJ424">
        <v>418</v>
      </c>
      <c r="CK424" t="str">
        <f t="shared" si="81"/>
        <v>Neg</v>
      </c>
    </row>
    <row r="425" spans="2:89">
      <c r="B425">
        <v>419</v>
      </c>
      <c r="C425" s="11" t="str">
        <f t="shared" si="72"/>
        <v>No</v>
      </c>
      <c r="D425" s="11" t="str">
        <f t="shared" si="73"/>
        <v>No</v>
      </c>
      <c r="E425" s="13" t="str">
        <f t="shared" si="74"/>
        <v>No</v>
      </c>
      <c r="F425" s="41" t="str">
        <f t="shared" si="75"/>
        <v/>
      </c>
      <c r="G425" s="38"/>
      <c r="H425" s="38" t="str">
        <f t="shared" si="76"/>
        <v>No</v>
      </c>
      <c r="I425" s="38" t="str">
        <f t="shared" si="77"/>
        <v>No</v>
      </c>
      <c r="K425" s="39"/>
      <c r="L425" s="19"/>
      <c r="N425" s="18">
        <v>419</v>
      </c>
      <c r="O425" s="27"/>
      <c r="P425" s="27"/>
      <c r="Q425" s="27"/>
      <c r="R425" s="27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20"/>
      <c r="AH425">
        <v>419</v>
      </c>
      <c r="AI425" t="str">
        <f t="shared" si="78"/>
        <v>Neg</v>
      </c>
      <c r="AZ425">
        <v>419</v>
      </c>
      <c r="BA425" t="str">
        <f t="shared" si="79"/>
        <v>Neg</v>
      </c>
      <c r="BR425">
        <v>419</v>
      </c>
      <c r="BS425" t="str">
        <f t="shared" si="80"/>
        <v>Neg</v>
      </c>
      <c r="CJ425">
        <v>419</v>
      </c>
      <c r="CK425" t="str">
        <f t="shared" si="81"/>
        <v>Neg</v>
      </c>
    </row>
    <row r="426" spans="2:89">
      <c r="B426">
        <v>420</v>
      </c>
      <c r="C426" s="11" t="str">
        <f t="shared" si="72"/>
        <v>No</v>
      </c>
      <c r="D426" s="11" t="str">
        <f t="shared" si="73"/>
        <v>No</v>
      </c>
      <c r="E426" s="13" t="str">
        <f t="shared" si="74"/>
        <v>No</v>
      </c>
      <c r="F426" s="41" t="str">
        <f t="shared" si="75"/>
        <v/>
      </c>
      <c r="G426" s="38"/>
      <c r="H426" s="38" t="str">
        <f t="shared" si="76"/>
        <v>No</v>
      </c>
      <c r="I426" s="38" t="str">
        <f t="shared" si="77"/>
        <v>No</v>
      </c>
      <c r="K426" s="39"/>
      <c r="L426" s="19"/>
      <c r="N426" s="18">
        <v>420</v>
      </c>
      <c r="O426" s="27"/>
      <c r="P426" s="27"/>
      <c r="Q426" s="27"/>
      <c r="R426" s="27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20"/>
      <c r="AH426">
        <v>420</v>
      </c>
      <c r="AI426" t="str">
        <f t="shared" si="78"/>
        <v>Neg</v>
      </c>
      <c r="AZ426">
        <v>420</v>
      </c>
      <c r="BA426" t="str">
        <f t="shared" si="79"/>
        <v>Neg</v>
      </c>
      <c r="BR426">
        <v>420</v>
      </c>
      <c r="BS426" t="str">
        <f t="shared" si="80"/>
        <v>Neg</v>
      </c>
      <c r="CJ426">
        <v>420</v>
      </c>
      <c r="CK426" t="str">
        <f t="shared" si="81"/>
        <v>Neg</v>
      </c>
    </row>
    <row r="427" spans="2:89">
      <c r="B427">
        <v>421</v>
      </c>
      <c r="C427" s="11" t="str">
        <f t="shared" si="72"/>
        <v>Yes</v>
      </c>
      <c r="D427" s="11" t="str">
        <f t="shared" si="73"/>
        <v>Yes</v>
      </c>
      <c r="E427" s="13" t="str">
        <f t="shared" si="74"/>
        <v>Yes</v>
      </c>
      <c r="F427" s="41">
        <f t="shared" si="75"/>
        <v>5.2450000000000002E-18</v>
      </c>
      <c r="G427" s="38" t="s">
        <v>3</v>
      </c>
      <c r="H427" s="38" t="str">
        <f t="shared" si="76"/>
        <v>Yes</v>
      </c>
      <c r="I427" s="38" t="str">
        <f t="shared" si="77"/>
        <v>No</v>
      </c>
      <c r="K427" s="39"/>
      <c r="L427" s="19"/>
      <c r="N427" s="18">
        <v>421</v>
      </c>
      <c r="O427" s="33">
        <v>421</v>
      </c>
      <c r="P427" s="33">
        <v>44.906999999999996</v>
      </c>
      <c r="Q427" s="33">
        <v>1.773E-10</v>
      </c>
      <c r="R427" s="33">
        <v>2</v>
      </c>
      <c r="S427" s="32">
        <v>421</v>
      </c>
      <c r="T427" s="32">
        <v>65.927999999999997</v>
      </c>
      <c r="U427" s="32">
        <v>4.8290000000000002E-15</v>
      </c>
      <c r="V427" s="32">
        <v>2</v>
      </c>
      <c r="W427" s="19"/>
      <c r="X427" s="19"/>
      <c r="Y427" s="19"/>
      <c r="Z427" s="19"/>
      <c r="AA427" s="29">
        <v>421</v>
      </c>
      <c r="AB427" s="29">
        <v>83.575999999999993</v>
      </c>
      <c r="AC427" s="29">
        <v>5.2450000000000002E-18</v>
      </c>
      <c r="AD427" s="30">
        <v>3</v>
      </c>
      <c r="AH427">
        <v>421</v>
      </c>
      <c r="AI427" t="str">
        <f t="shared" si="78"/>
        <v>Neg</v>
      </c>
      <c r="AZ427">
        <v>421</v>
      </c>
      <c r="BA427" t="str">
        <f t="shared" si="79"/>
        <v>Neg</v>
      </c>
      <c r="BR427">
        <v>421</v>
      </c>
      <c r="BS427" t="str">
        <f t="shared" si="80"/>
        <v>Neg</v>
      </c>
      <c r="CJ427">
        <v>421</v>
      </c>
      <c r="CK427" t="str">
        <f t="shared" si="81"/>
        <v>Neg</v>
      </c>
    </row>
    <row r="428" spans="2:89">
      <c r="B428">
        <v>422</v>
      </c>
      <c r="C428" s="11" t="str">
        <f t="shared" si="72"/>
        <v>No</v>
      </c>
      <c r="D428" s="11" t="str">
        <f t="shared" si="73"/>
        <v>No</v>
      </c>
      <c r="E428" s="13" t="str">
        <f t="shared" si="74"/>
        <v>No</v>
      </c>
      <c r="F428" s="41" t="str">
        <f t="shared" si="75"/>
        <v/>
      </c>
      <c r="G428" s="38"/>
      <c r="H428" s="38" t="str">
        <f t="shared" si="76"/>
        <v>No</v>
      </c>
      <c r="I428" s="38" t="str">
        <f t="shared" si="77"/>
        <v>No</v>
      </c>
      <c r="K428" s="39"/>
      <c r="L428" s="19"/>
      <c r="N428" s="18">
        <v>422</v>
      </c>
      <c r="O428" s="27"/>
      <c r="P428" s="27"/>
      <c r="Q428" s="27"/>
      <c r="R428" s="27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20"/>
      <c r="AH428">
        <v>422</v>
      </c>
      <c r="AI428" t="str">
        <f t="shared" si="78"/>
        <v>Neg</v>
      </c>
      <c r="AZ428">
        <v>422</v>
      </c>
      <c r="BA428" t="str">
        <f t="shared" si="79"/>
        <v>Neg</v>
      </c>
      <c r="BR428">
        <v>422</v>
      </c>
      <c r="BS428" t="str">
        <f t="shared" si="80"/>
        <v>Neg</v>
      </c>
      <c r="CJ428">
        <v>422</v>
      </c>
      <c r="CK428" t="str">
        <f t="shared" si="81"/>
        <v>Neg</v>
      </c>
    </row>
    <row r="429" spans="2:89">
      <c r="B429">
        <v>423</v>
      </c>
      <c r="C429" s="11" t="str">
        <f t="shared" si="72"/>
        <v>No</v>
      </c>
      <c r="D429" s="11" t="str">
        <f t="shared" si="73"/>
        <v>No</v>
      </c>
      <c r="E429" s="13" t="str">
        <f t="shared" si="74"/>
        <v>No</v>
      </c>
      <c r="F429" s="41" t="str">
        <f t="shared" si="75"/>
        <v/>
      </c>
      <c r="G429" s="38"/>
      <c r="H429" s="38" t="str">
        <f t="shared" si="76"/>
        <v>No</v>
      </c>
      <c r="I429" s="38" t="str">
        <f t="shared" si="77"/>
        <v>No</v>
      </c>
      <c r="K429" s="39"/>
      <c r="L429" s="19"/>
      <c r="N429" s="18">
        <v>423</v>
      </c>
      <c r="O429" s="27"/>
      <c r="P429" s="27"/>
      <c r="Q429" s="27"/>
      <c r="R429" s="27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20"/>
      <c r="AH429">
        <v>423</v>
      </c>
      <c r="AI429" t="str">
        <f t="shared" si="78"/>
        <v>Neg</v>
      </c>
      <c r="AZ429">
        <v>423</v>
      </c>
      <c r="BA429" t="str">
        <f t="shared" si="79"/>
        <v>Neg</v>
      </c>
      <c r="BR429">
        <v>423</v>
      </c>
      <c r="BS429" t="str">
        <f t="shared" si="80"/>
        <v>Neg</v>
      </c>
      <c r="CJ429">
        <v>423</v>
      </c>
      <c r="CK429" t="str">
        <f t="shared" si="81"/>
        <v>Neg</v>
      </c>
    </row>
    <row r="430" spans="2:89">
      <c r="B430">
        <v>424</v>
      </c>
      <c r="C430" s="11" t="str">
        <f t="shared" si="72"/>
        <v>No</v>
      </c>
      <c r="D430" s="11" t="str">
        <f t="shared" si="73"/>
        <v>No</v>
      </c>
      <c r="E430" s="13" t="str">
        <f t="shared" si="74"/>
        <v>No</v>
      </c>
      <c r="F430" s="41" t="str">
        <f t="shared" si="75"/>
        <v/>
      </c>
      <c r="G430" s="38"/>
      <c r="H430" s="38" t="str">
        <f t="shared" si="76"/>
        <v>No</v>
      </c>
      <c r="I430" s="38" t="str">
        <f t="shared" si="77"/>
        <v>No</v>
      </c>
      <c r="K430" s="39"/>
      <c r="L430" s="19"/>
      <c r="N430" s="18">
        <v>424</v>
      </c>
      <c r="O430" s="27"/>
      <c r="P430" s="27"/>
      <c r="Q430" s="27"/>
      <c r="R430" s="27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20"/>
      <c r="AH430">
        <v>424</v>
      </c>
      <c r="AI430" t="str">
        <f t="shared" si="78"/>
        <v>Neg</v>
      </c>
      <c r="AZ430">
        <v>424</v>
      </c>
      <c r="BA430" t="str">
        <f t="shared" si="79"/>
        <v>Neg</v>
      </c>
      <c r="BR430">
        <v>424</v>
      </c>
      <c r="BS430" t="str">
        <f t="shared" si="80"/>
        <v>Neg</v>
      </c>
      <c r="CJ430">
        <v>424</v>
      </c>
      <c r="CK430" t="str">
        <f t="shared" si="81"/>
        <v>Neg</v>
      </c>
    </row>
    <row r="431" spans="2:89">
      <c r="B431">
        <v>425</v>
      </c>
      <c r="C431" s="11" t="str">
        <f t="shared" si="72"/>
        <v>No</v>
      </c>
      <c r="D431" s="11" t="str">
        <f t="shared" si="73"/>
        <v>No</v>
      </c>
      <c r="E431" s="13" t="str">
        <f t="shared" si="74"/>
        <v>No</v>
      </c>
      <c r="F431" s="41" t="str">
        <f t="shared" si="75"/>
        <v/>
      </c>
      <c r="G431" s="38"/>
      <c r="H431" s="38" t="str">
        <f t="shared" si="76"/>
        <v>No</v>
      </c>
      <c r="I431" s="38" t="str">
        <f t="shared" si="77"/>
        <v>No</v>
      </c>
      <c r="K431" s="39"/>
      <c r="L431" s="19"/>
      <c r="N431" s="18">
        <v>425</v>
      </c>
      <c r="O431" s="27"/>
      <c r="P431" s="27"/>
      <c r="Q431" s="27"/>
      <c r="R431" s="27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20"/>
      <c r="AH431">
        <v>425</v>
      </c>
      <c r="AI431" t="str">
        <f t="shared" si="78"/>
        <v>Neg</v>
      </c>
      <c r="AZ431">
        <v>425</v>
      </c>
      <c r="BA431" t="str">
        <f t="shared" si="79"/>
        <v>Neg</v>
      </c>
      <c r="BR431">
        <v>425</v>
      </c>
      <c r="BS431" t="str">
        <f t="shared" si="80"/>
        <v>Neg</v>
      </c>
      <c r="CJ431">
        <v>425</v>
      </c>
      <c r="CK431" t="str">
        <f t="shared" si="81"/>
        <v>Neg</v>
      </c>
    </row>
    <row r="432" spans="2:89">
      <c r="B432">
        <v>426</v>
      </c>
      <c r="C432" s="11" t="str">
        <f t="shared" si="72"/>
        <v>No</v>
      </c>
      <c r="D432" s="11" t="str">
        <f t="shared" si="73"/>
        <v>No</v>
      </c>
      <c r="E432" s="13" t="str">
        <f t="shared" si="74"/>
        <v>No</v>
      </c>
      <c r="F432" s="41" t="str">
        <f t="shared" si="75"/>
        <v/>
      </c>
      <c r="G432" s="38"/>
      <c r="H432" s="38" t="str">
        <f t="shared" si="76"/>
        <v>No</v>
      </c>
      <c r="I432" s="38" t="str">
        <f t="shared" si="77"/>
        <v>No</v>
      </c>
      <c r="K432" s="39"/>
      <c r="L432" s="19"/>
      <c r="N432" s="18">
        <v>426</v>
      </c>
      <c r="O432" s="27"/>
      <c r="P432" s="27"/>
      <c r="Q432" s="27"/>
      <c r="R432" s="27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20"/>
      <c r="AH432">
        <v>426</v>
      </c>
      <c r="AI432" t="str">
        <f t="shared" si="78"/>
        <v>Neg</v>
      </c>
      <c r="AZ432">
        <v>426</v>
      </c>
      <c r="BA432" t="str">
        <f t="shared" si="79"/>
        <v>Neg</v>
      </c>
      <c r="BR432">
        <v>426</v>
      </c>
      <c r="BS432" t="str">
        <f t="shared" si="80"/>
        <v>Neg</v>
      </c>
      <c r="CJ432">
        <v>426</v>
      </c>
      <c r="CK432" t="str">
        <f t="shared" si="81"/>
        <v>Neg</v>
      </c>
    </row>
    <row r="433" spans="2:89">
      <c r="B433">
        <v>427</v>
      </c>
      <c r="C433" s="11" t="str">
        <f t="shared" si="72"/>
        <v>No</v>
      </c>
      <c r="D433" s="11" t="str">
        <f t="shared" si="73"/>
        <v>No</v>
      </c>
      <c r="E433" s="13" t="str">
        <f t="shared" si="74"/>
        <v>No</v>
      </c>
      <c r="F433" s="41" t="str">
        <f t="shared" si="75"/>
        <v/>
      </c>
      <c r="G433" s="38"/>
      <c r="H433" s="38" t="str">
        <f t="shared" si="76"/>
        <v>No</v>
      </c>
      <c r="I433" s="38" t="str">
        <f t="shared" si="77"/>
        <v>No</v>
      </c>
      <c r="K433" s="39"/>
      <c r="L433" s="19"/>
      <c r="N433" s="18">
        <v>427</v>
      </c>
      <c r="O433" s="27"/>
      <c r="P433" s="27"/>
      <c r="Q433" s="27"/>
      <c r="R433" s="27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20"/>
      <c r="AH433">
        <v>427</v>
      </c>
      <c r="AI433" t="str">
        <f t="shared" si="78"/>
        <v>Neg</v>
      </c>
      <c r="AZ433">
        <v>427</v>
      </c>
      <c r="BA433" t="str">
        <f t="shared" si="79"/>
        <v>Neg</v>
      </c>
      <c r="BR433">
        <v>427</v>
      </c>
      <c r="BS433" t="str">
        <f t="shared" si="80"/>
        <v>Neg</v>
      </c>
      <c r="CJ433">
        <v>427</v>
      </c>
      <c r="CK433" t="str">
        <f t="shared" si="81"/>
        <v>Neg</v>
      </c>
    </row>
    <row r="434" spans="2:89">
      <c r="B434">
        <v>428</v>
      </c>
      <c r="C434" s="11" t="str">
        <f t="shared" si="72"/>
        <v>No</v>
      </c>
      <c r="D434" s="11" t="str">
        <f t="shared" si="73"/>
        <v>No</v>
      </c>
      <c r="E434" s="13" t="str">
        <f t="shared" si="74"/>
        <v>No</v>
      </c>
      <c r="F434" s="41" t="str">
        <f t="shared" si="75"/>
        <v/>
      </c>
      <c r="G434" s="38"/>
      <c r="H434" s="38" t="str">
        <f t="shared" si="76"/>
        <v>No</v>
      </c>
      <c r="I434" s="38" t="str">
        <f t="shared" si="77"/>
        <v>No</v>
      </c>
      <c r="K434" s="39"/>
      <c r="L434" s="19"/>
      <c r="N434" s="18">
        <v>428</v>
      </c>
      <c r="O434" s="27"/>
      <c r="P434" s="27"/>
      <c r="Q434" s="27"/>
      <c r="R434" s="27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20"/>
      <c r="AH434">
        <v>428</v>
      </c>
      <c r="AI434" t="str">
        <f t="shared" si="78"/>
        <v>Neg</v>
      </c>
      <c r="AZ434">
        <v>428</v>
      </c>
      <c r="BA434" t="str">
        <f t="shared" si="79"/>
        <v>Neg</v>
      </c>
      <c r="BR434">
        <v>428</v>
      </c>
      <c r="BS434" t="str">
        <f t="shared" si="80"/>
        <v>Neg</v>
      </c>
      <c r="CJ434">
        <v>428</v>
      </c>
      <c r="CK434" t="str">
        <f t="shared" si="81"/>
        <v>Neg</v>
      </c>
    </row>
    <row r="435" spans="2:89">
      <c r="B435">
        <v>429</v>
      </c>
      <c r="C435" s="11" t="str">
        <f t="shared" si="72"/>
        <v>No</v>
      </c>
      <c r="D435" s="11" t="str">
        <f t="shared" si="73"/>
        <v>No</v>
      </c>
      <c r="E435" s="13" t="str">
        <f t="shared" si="74"/>
        <v>No</v>
      </c>
      <c r="F435" s="41" t="str">
        <f t="shared" si="75"/>
        <v/>
      </c>
      <c r="G435" s="38"/>
      <c r="H435" s="38" t="str">
        <f t="shared" si="76"/>
        <v>No</v>
      </c>
      <c r="I435" s="38" t="str">
        <f t="shared" si="77"/>
        <v>No</v>
      </c>
      <c r="K435" s="39"/>
      <c r="L435" s="19"/>
      <c r="N435" s="18">
        <v>429</v>
      </c>
      <c r="O435" s="27"/>
      <c r="P435" s="27"/>
      <c r="Q435" s="27"/>
      <c r="R435" s="27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20"/>
      <c r="AH435">
        <v>429</v>
      </c>
      <c r="AI435" t="str">
        <f t="shared" si="78"/>
        <v>Neg</v>
      </c>
      <c r="AZ435">
        <v>429</v>
      </c>
      <c r="BA435" t="str">
        <f t="shared" si="79"/>
        <v>Neg</v>
      </c>
      <c r="BR435">
        <v>429</v>
      </c>
      <c r="BS435" t="str">
        <f t="shared" si="80"/>
        <v>Neg</v>
      </c>
      <c r="CJ435">
        <v>429</v>
      </c>
      <c r="CK435" t="str">
        <f t="shared" si="81"/>
        <v>Neg</v>
      </c>
    </row>
    <row r="436" spans="2:89">
      <c r="B436">
        <v>430</v>
      </c>
      <c r="C436" s="11" t="str">
        <f t="shared" si="72"/>
        <v>No</v>
      </c>
      <c r="D436" s="11" t="str">
        <f t="shared" si="73"/>
        <v>No</v>
      </c>
      <c r="E436" s="13" t="str">
        <f t="shared" si="74"/>
        <v>No</v>
      </c>
      <c r="F436" s="41" t="str">
        <f t="shared" si="75"/>
        <v/>
      </c>
      <c r="G436" s="38"/>
      <c r="H436" s="38" t="str">
        <f t="shared" si="76"/>
        <v>No</v>
      </c>
      <c r="I436" s="38" t="str">
        <f t="shared" si="77"/>
        <v>No</v>
      </c>
      <c r="K436" s="39"/>
      <c r="L436" s="19"/>
      <c r="N436" s="18">
        <v>430</v>
      </c>
      <c r="O436" s="27"/>
      <c r="P436" s="27"/>
      <c r="Q436" s="27"/>
      <c r="R436" s="27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20"/>
      <c r="AH436">
        <v>430</v>
      </c>
      <c r="AI436" t="str">
        <f t="shared" si="78"/>
        <v>Neg</v>
      </c>
      <c r="AZ436">
        <v>430</v>
      </c>
      <c r="BA436" t="str">
        <f t="shared" si="79"/>
        <v>Neg</v>
      </c>
      <c r="BR436">
        <v>430</v>
      </c>
      <c r="BS436" t="str">
        <f t="shared" si="80"/>
        <v>Neg</v>
      </c>
      <c r="CJ436">
        <v>430</v>
      </c>
      <c r="CK436" t="str">
        <f t="shared" si="81"/>
        <v>Neg</v>
      </c>
    </row>
    <row r="437" spans="2:89">
      <c r="B437">
        <v>431</v>
      </c>
      <c r="C437" s="11" t="str">
        <f t="shared" si="72"/>
        <v>No</v>
      </c>
      <c r="D437" s="11" t="str">
        <f t="shared" si="73"/>
        <v>No</v>
      </c>
      <c r="E437" s="13" t="str">
        <f t="shared" si="74"/>
        <v>No</v>
      </c>
      <c r="F437" s="41" t="str">
        <f t="shared" si="75"/>
        <v/>
      </c>
      <c r="G437" s="38"/>
      <c r="H437" s="38" t="str">
        <f t="shared" si="76"/>
        <v>No</v>
      </c>
      <c r="I437" s="38" t="str">
        <f t="shared" si="77"/>
        <v>No</v>
      </c>
      <c r="K437" s="39"/>
      <c r="L437" s="19"/>
      <c r="N437" s="18">
        <v>431</v>
      </c>
      <c r="O437" s="27"/>
      <c r="P437" s="27"/>
      <c r="Q437" s="27"/>
      <c r="R437" s="27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20"/>
      <c r="AH437">
        <v>431</v>
      </c>
      <c r="AI437" t="str">
        <f t="shared" si="78"/>
        <v>Neg</v>
      </c>
      <c r="AZ437">
        <v>431</v>
      </c>
      <c r="BA437" t="str">
        <f t="shared" si="79"/>
        <v>Neg</v>
      </c>
      <c r="BR437">
        <v>431</v>
      </c>
      <c r="BS437" t="str">
        <f t="shared" si="80"/>
        <v>Neg</v>
      </c>
      <c r="CJ437">
        <v>431</v>
      </c>
      <c r="CK437" t="str">
        <f t="shared" si="81"/>
        <v>Neg</v>
      </c>
    </row>
    <row r="438" spans="2:89">
      <c r="B438">
        <v>432</v>
      </c>
      <c r="C438" s="11" t="str">
        <f t="shared" si="72"/>
        <v>No</v>
      </c>
      <c r="D438" s="11" t="str">
        <f t="shared" si="73"/>
        <v>No</v>
      </c>
      <c r="E438" s="13" t="str">
        <f t="shared" si="74"/>
        <v>No</v>
      </c>
      <c r="F438" s="41" t="str">
        <f t="shared" si="75"/>
        <v/>
      </c>
      <c r="G438" s="38"/>
      <c r="H438" s="38" t="str">
        <f t="shared" si="76"/>
        <v>No</v>
      </c>
      <c r="I438" s="38" t="str">
        <f t="shared" si="77"/>
        <v>No</v>
      </c>
      <c r="K438" s="39"/>
      <c r="L438" s="19"/>
      <c r="N438" s="18">
        <v>432</v>
      </c>
      <c r="O438" s="27"/>
      <c r="P438" s="27"/>
      <c r="Q438" s="27"/>
      <c r="R438" s="27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20"/>
      <c r="AH438">
        <v>432</v>
      </c>
      <c r="AI438" t="str">
        <f t="shared" si="78"/>
        <v>Neg</v>
      </c>
      <c r="AZ438">
        <v>432</v>
      </c>
      <c r="BA438" t="str">
        <f t="shared" si="79"/>
        <v>Neg</v>
      </c>
      <c r="BR438">
        <v>432</v>
      </c>
      <c r="BS438" t="str">
        <f t="shared" si="80"/>
        <v>Neg</v>
      </c>
      <c r="CJ438">
        <v>432</v>
      </c>
      <c r="CK438" t="str">
        <f t="shared" si="81"/>
        <v>Neg</v>
      </c>
    </row>
    <row r="439" spans="2:89">
      <c r="B439">
        <v>433</v>
      </c>
      <c r="C439" s="11" t="str">
        <f t="shared" si="72"/>
        <v>No</v>
      </c>
      <c r="D439" s="11" t="str">
        <f t="shared" si="73"/>
        <v>No</v>
      </c>
      <c r="E439" s="13" t="str">
        <f t="shared" si="74"/>
        <v>No</v>
      </c>
      <c r="F439" s="41" t="str">
        <f t="shared" si="75"/>
        <v/>
      </c>
      <c r="G439" s="38"/>
      <c r="H439" s="38" t="str">
        <f t="shared" si="76"/>
        <v>No</v>
      </c>
      <c r="I439" s="38" t="str">
        <f t="shared" si="77"/>
        <v>No</v>
      </c>
      <c r="K439" s="39"/>
      <c r="L439" s="19"/>
      <c r="N439" s="18">
        <v>433</v>
      </c>
      <c r="O439" s="27"/>
      <c r="P439" s="27"/>
      <c r="Q439" s="27"/>
      <c r="R439" s="27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20"/>
      <c r="AH439">
        <v>433</v>
      </c>
      <c r="AI439" t="str">
        <f t="shared" si="78"/>
        <v>Neg</v>
      </c>
      <c r="AZ439">
        <v>433</v>
      </c>
      <c r="BA439" t="str">
        <f t="shared" si="79"/>
        <v>Neg</v>
      </c>
      <c r="BR439">
        <v>433</v>
      </c>
      <c r="BS439" t="str">
        <f t="shared" si="80"/>
        <v>Neg</v>
      </c>
      <c r="CJ439">
        <v>433</v>
      </c>
      <c r="CK439" t="str">
        <f t="shared" si="81"/>
        <v>Neg</v>
      </c>
    </row>
    <row r="440" spans="2:89">
      <c r="B440">
        <v>434</v>
      </c>
      <c r="C440" s="11" t="str">
        <f t="shared" si="72"/>
        <v>No</v>
      </c>
      <c r="D440" s="11" t="str">
        <f t="shared" si="73"/>
        <v>No</v>
      </c>
      <c r="E440" s="13" t="str">
        <f t="shared" si="74"/>
        <v>No</v>
      </c>
      <c r="F440" s="41" t="str">
        <f t="shared" si="75"/>
        <v/>
      </c>
      <c r="G440" s="38"/>
      <c r="H440" s="38" t="str">
        <f t="shared" si="76"/>
        <v>No</v>
      </c>
      <c r="I440" s="38" t="str">
        <f t="shared" si="77"/>
        <v>No</v>
      </c>
      <c r="K440" s="39"/>
      <c r="L440" s="19"/>
      <c r="N440" s="18">
        <v>434</v>
      </c>
      <c r="O440" s="27"/>
      <c r="P440" s="27"/>
      <c r="Q440" s="27"/>
      <c r="R440" s="27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20"/>
      <c r="AH440">
        <v>434</v>
      </c>
      <c r="AI440" t="str">
        <f t="shared" si="78"/>
        <v>Neg</v>
      </c>
      <c r="AZ440">
        <v>434</v>
      </c>
      <c r="BA440" t="str">
        <f t="shared" si="79"/>
        <v>Neg</v>
      </c>
      <c r="BR440">
        <v>434</v>
      </c>
      <c r="BS440" t="str">
        <f t="shared" si="80"/>
        <v>Neg</v>
      </c>
      <c r="CJ440">
        <v>434</v>
      </c>
      <c r="CK440" t="str">
        <f t="shared" si="81"/>
        <v>Neg</v>
      </c>
    </row>
    <row r="441" spans="2:89">
      <c r="B441">
        <v>435</v>
      </c>
      <c r="C441" s="11" t="str">
        <f t="shared" si="72"/>
        <v>No</v>
      </c>
      <c r="D441" s="11" t="str">
        <f t="shared" si="73"/>
        <v>Yes</v>
      </c>
      <c r="E441" s="13" t="str">
        <f t="shared" si="74"/>
        <v>Yes</v>
      </c>
      <c r="F441" s="41">
        <f t="shared" si="75"/>
        <v>2.1189999999999999E-5</v>
      </c>
      <c r="G441" s="38"/>
      <c r="H441" s="38" t="str">
        <f t="shared" si="76"/>
        <v>No</v>
      </c>
      <c r="I441" s="38" t="str">
        <f t="shared" si="77"/>
        <v>No</v>
      </c>
      <c r="K441" s="39"/>
      <c r="L441" s="19"/>
      <c r="N441" s="18">
        <v>435</v>
      </c>
      <c r="O441" s="27"/>
      <c r="P441" s="27"/>
      <c r="Q441" s="27"/>
      <c r="R441" s="27"/>
      <c r="S441" s="19"/>
      <c r="T441" s="19"/>
      <c r="U441" s="19"/>
      <c r="V441" s="19"/>
      <c r="W441" s="19"/>
      <c r="X441" s="19"/>
      <c r="Y441" s="19"/>
      <c r="Z441" s="19"/>
      <c r="AA441" s="29">
        <v>435</v>
      </c>
      <c r="AB441" s="29">
        <v>18.079000000000001</v>
      </c>
      <c r="AC441" s="29">
        <v>2.1189999999999999E-5</v>
      </c>
      <c r="AD441" s="30">
        <v>1</v>
      </c>
      <c r="AH441">
        <v>435</v>
      </c>
      <c r="AI441" t="str">
        <f t="shared" si="78"/>
        <v>Neg</v>
      </c>
      <c r="AZ441">
        <v>435</v>
      </c>
      <c r="BA441" t="str">
        <f t="shared" si="79"/>
        <v>Neg</v>
      </c>
      <c r="BR441">
        <v>435</v>
      </c>
      <c r="BS441" t="str">
        <f t="shared" si="80"/>
        <v>Neg</v>
      </c>
      <c r="CJ441">
        <v>435</v>
      </c>
      <c r="CK441" t="str">
        <f t="shared" si="81"/>
        <v>Neg</v>
      </c>
    </row>
    <row r="442" spans="2:89">
      <c r="B442">
        <v>436</v>
      </c>
      <c r="C442" s="11" t="str">
        <f t="shared" si="72"/>
        <v>No</v>
      </c>
      <c r="D442" s="11" t="str">
        <f t="shared" si="73"/>
        <v>No</v>
      </c>
      <c r="E442" s="13" t="str">
        <f t="shared" si="74"/>
        <v>No</v>
      </c>
      <c r="F442" s="41" t="str">
        <f t="shared" si="75"/>
        <v/>
      </c>
      <c r="G442" s="38"/>
      <c r="H442" s="38" t="str">
        <f t="shared" si="76"/>
        <v>No</v>
      </c>
      <c r="I442" s="38" t="str">
        <f t="shared" si="77"/>
        <v>No</v>
      </c>
      <c r="K442" s="39"/>
      <c r="L442" s="19"/>
      <c r="N442" s="18">
        <v>436</v>
      </c>
      <c r="O442" s="27"/>
      <c r="P442" s="27"/>
      <c r="Q442" s="27"/>
      <c r="R442" s="27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20"/>
      <c r="AH442">
        <v>436</v>
      </c>
      <c r="AI442" t="str">
        <f t="shared" si="78"/>
        <v>Neg</v>
      </c>
      <c r="AZ442">
        <v>436</v>
      </c>
      <c r="BA442" t="str">
        <f t="shared" si="79"/>
        <v>Neg</v>
      </c>
      <c r="BR442">
        <v>436</v>
      </c>
      <c r="BS442" t="str">
        <f t="shared" si="80"/>
        <v>Neg</v>
      </c>
      <c r="CJ442">
        <v>436</v>
      </c>
      <c r="CK442" t="str">
        <f t="shared" si="81"/>
        <v>Neg</v>
      </c>
    </row>
    <row r="443" spans="2:89">
      <c r="B443">
        <v>437</v>
      </c>
      <c r="C443" s="11" t="str">
        <f t="shared" si="72"/>
        <v>No</v>
      </c>
      <c r="D443" s="11" t="str">
        <f t="shared" si="73"/>
        <v>No</v>
      </c>
      <c r="E443" s="13" t="str">
        <f t="shared" si="74"/>
        <v>No</v>
      </c>
      <c r="F443" s="41" t="str">
        <f t="shared" si="75"/>
        <v/>
      </c>
      <c r="G443" s="38"/>
      <c r="H443" s="38" t="str">
        <f t="shared" si="76"/>
        <v>No</v>
      </c>
      <c r="I443" s="38" t="str">
        <f t="shared" si="77"/>
        <v>No</v>
      </c>
      <c r="K443" s="39"/>
      <c r="L443" s="19"/>
      <c r="N443" s="18">
        <v>437</v>
      </c>
      <c r="O443" s="27"/>
      <c r="P443" s="27"/>
      <c r="Q443" s="27"/>
      <c r="R443" s="27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20"/>
      <c r="AH443">
        <v>437</v>
      </c>
      <c r="AI443" t="str">
        <f t="shared" si="78"/>
        <v>Neg</v>
      </c>
      <c r="AZ443">
        <v>437</v>
      </c>
      <c r="BA443" t="str">
        <f t="shared" si="79"/>
        <v>Neg</v>
      </c>
      <c r="BR443">
        <v>437</v>
      </c>
      <c r="BS443" t="str">
        <f t="shared" si="80"/>
        <v>Neg</v>
      </c>
      <c r="CJ443">
        <v>437</v>
      </c>
      <c r="CK443" t="str">
        <f t="shared" si="81"/>
        <v>Neg</v>
      </c>
    </row>
    <row r="444" spans="2:89">
      <c r="B444">
        <v>438</v>
      </c>
      <c r="C444" s="11" t="str">
        <f t="shared" si="72"/>
        <v>No</v>
      </c>
      <c r="D444" s="11" t="str">
        <f t="shared" si="73"/>
        <v>No</v>
      </c>
      <c r="E444" s="13" t="str">
        <f t="shared" si="74"/>
        <v>No</v>
      </c>
      <c r="F444" s="41" t="str">
        <f t="shared" si="75"/>
        <v/>
      </c>
      <c r="G444" s="38"/>
      <c r="H444" s="38" t="str">
        <f t="shared" si="76"/>
        <v>No</v>
      </c>
      <c r="I444" s="38" t="str">
        <f t="shared" si="77"/>
        <v>No</v>
      </c>
      <c r="K444" s="39"/>
      <c r="L444" s="19"/>
      <c r="N444" s="18">
        <v>438</v>
      </c>
      <c r="O444" s="27"/>
      <c r="P444" s="27"/>
      <c r="Q444" s="27"/>
      <c r="R444" s="27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20"/>
      <c r="AH444">
        <v>438</v>
      </c>
      <c r="AI444" t="str">
        <f t="shared" si="78"/>
        <v>Neg</v>
      </c>
      <c r="AZ444">
        <v>438</v>
      </c>
      <c r="BA444" t="str">
        <f t="shared" si="79"/>
        <v>Neg</v>
      </c>
      <c r="BR444">
        <v>438</v>
      </c>
      <c r="BS444" t="str">
        <f t="shared" si="80"/>
        <v>Neg</v>
      </c>
      <c r="CJ444">
        <v>438</v>
      </c>
      <c r="CK444" t="str">
        <f t="shared" si="81"/>
        <v>Neg</v>
      </c>
    </row>
    <row r="445" spans="2:89">
      <c r="B445">
        <v>439</v>
      </c>
      <c r="C445" s="11" t="str">
        <f t="shared" si="72"/>
        <v>No</v>
      </c>
      <c r="D445" s="11" t="str">
        <f t="shared" si="73"/>
        <v>No</v>
      </c>
      <c r="E445" s="13" t="str">
        <f t="shared" si="74"/>
        <v>No</v>
      </c>
      <c r="F445" s="41" t="str">
        <f t="shared" si="75"/>
        <v/>
      </c>
      <c r="G445" s="38"/>
      <c r="H445" s="38" t="str">
        <f t="shared" si="76"/>
        <v>No</v>
      </c>
      <c r="I445" s="38" t="str">
        <f t="shared" si="77"/>
        <v>No</v>
      </c>
      <c r="K445" s="39"/>
      <c r="L445" s="19"/>
      <c r="N445" s="18">
        <v>439</v>
      </c>
      <c r="O445" s="27"/>
      <c r="P445" s="27"/>
      <c r="Q445" s="27"/>
      <c r="R445" s="27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20"/>
      <c r="AH445">
        <v>439</v>
      </c>
      <c r="AI445" t="str">
        <f t="shared" si="78"/>
        <v>Neg</v>
      </c>
      <c r="AZ445">
        <v>439</v>
      </c>
      <c r="BA445" t="str">
        <f t="shared" si="79"/>
        <v>Neg</v>
      </c>
      <c r="BR445">
        <v>439</v>
      </c>
      <c r="BS445" t="str">
        <f t="shared" si="80"/>
        <v>Neg</v>
      </c>
      <c r="CJ445">
        <v>439</v>
      </c>
      <c r="CK445" t="str">
        <f t="shared" si="81"/>
        <v>Neg</v>
      </c>
    </row>
    <row r="446" spans="2:89">
      <c r="B446">
        <v>440</v>
      </c>
      <c r="C446" s="11" t="str">
        <f t="shared" si="72"/>
        <v>No</v>
      </c>
      <c r="D446" s="11" t="str">
        <f t="shared" si="73"/>
        <v>No</v>
      </c>
      <c r="E446" s="13" t="str">
        <f t="shared" si="74"/>
        <v>No</v>
      </c>
      <c r="F446" s="41" t="str">
        <f t="shared" si="75"/>
        <v/>
      </c>
      <c r="G446" s="38"/>
      <c r="H446" s="38" t="str">
        <f t="shared" si="76"/>
        <v>No</v>
      </c>
      <c r="I446" s="38" t="str">
        <f t="shared" si="77"/>
        <v>No</v>
      </c>
      <c r="K446" s="39"/>
      <c r="L446" s="19"/>
      <c r="N446" s="18">
        <v>440</v>
      </c>
      <c r="O446" s="27"/>
      <c r="P446" s="27"/>
      <c r="Q446" s="27"/>
      <c r="R446" s="27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20"/>
      <c r="AH446">
        <v>440</v>
      </c>
      <c r="AI446" t="str">
        <f t="shared" si="78"/>
        <v>Neg</v>
      </c>
      <c r="AZ446">
        <v>440</v>
      </c>
      <c r="BA446" t="str">
        <f t="shared" si="79"/>
        <v>Neg</v>
      </c>
      <c r="BR446">
        <v>440</v>
      </c>
      <c r="BS446" t="str">
        <f t="shared" si="80"/>
        <v>Neg</v>
      </c>
      <c r="CJ446">
        <v>440</v>
      </c>
      <c r="CK446" t="str">
        <f t="shared" si="81"/>
        <v>Neg</v>
      </c>
    </row>
    <row r="447" spans="2:89">
      <c r="B447">
        <v>441</v>
      </c>
      <c r="C447" s="11" t="str">
        <f t="shared" si="72"/>
        <v>No</v>
      </c>
      <c r="D447" s="11" t="str">
        <f t="shared" si="73"/>
        <v>No</v>
      </c>
      <c r="E447" s="13" t="str">
        <f t="shared" si="74"/>
        <v>No</v>
      </c>
      <c r="F447" s="41" t="str">
        <f t="shared" si="75"/>
        <v/>
      </c>
      <c r="G447" s="38"/>
      <c r="H447" s="38" t="str">
        <f t="shared" si="76"/>
        <v>No</v>
      </c>
      <c r="I447" s="38" t="str">
        <f t="shared" si="77"/>
        <v>No</v>
      </c>
      <c r="K447" s="39"/>
      <c r="L447" s="19"/>
      <c r="N447" s="18">
        <v>441</v>
      </c>
      <c r="O447" s="27"/>
      <c r="P447" s="27"/>
      <c r="Q447" s="27"/>
      <c r="R447" s="27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20"/>
      <c r="AH447">
        <v>441</v>
      </c>
      <c r="AI447" t="str">
        <f t="shared" si="78"/>
        <v>Neg</v>
      </c>
      <c r="AZ447">
        <v>441</v>
      </c>
      <c r="BA447" t="str">
        <f t="shared" si="79"/>
        <v>Neg</v>
      </c>
      <c r="BR447">
        <v>441</v>
      </c>
      <c r="BS447" t="str">
        <f t="shared" si="80"/>
        <v>Neg</v>
      </c>
      <c r="CJ447">
        <v>441</v>
      </c>
      <c r="CK447" t="str">
        <f t="shared" si="81"/>
        <v>Neg</v>
      </c>
    </row>
    <row r="448" spans="2:89">
      <c r="B448">
        <v>442</v>
      </c>
      <c r="C448" s="11" t="str">
        <f t="shared" si="72"/>
        <v>No</v>
      </c>
      <c r="D448" s="11" t="str">
        <f t="shared" si="73"/>
        <v>No</v>
      </c>
      <c r="E448" s="13" t="str">
        <f t="shared" si="74"/>
        <v>No</v>
      </c>
      <c r="F448" s="41" t="str">
        <f t="shared" si="75"/>
        <v/>
      </c>
      <c r="G448" s="38"/>
      <c r="H448" s="38" t="str">
        <f t="shared" si="76"/>
        <v>No</v>
      </c>
      <c r="I448" s="38" t="str">
        <f t="shared" si="77"/>
        <v>No</v>
      </c>
      <c r="K448" s="39"/>
      <c r="L448" s="19"/>
      <c r="N448" s="18">
        <v>442</v>
      </c>
      <c r="O448" s="27"/>
      <c r="P448" s="27"/>
      <c r="Q448" s="27"/>
      <c r="R448" s="27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20"/>
      <c r="AH448">
        <v>442</v>
      </c>
      <c r="AI448" t="str">
        <f t="shared" si="78"/>
        <v>Neg</v>
      </c>
      <c r="AZ448">
        <v>442</v>
      </c>
      <c r="BA448" t="str">
        <f t="shared" si="79"/>
        <v>Neg</v>
      </c>
      <c r="BR448">
        <v>442</v>
      </c>
      <c r="BS448" t="str">
        <f t="shared" si="80"/>
        <v>Neg</v>
      </c>
      <c r="CJ448">
        <v>442</v>
      </c>
      <c r="CK448" t="str">
        <f t="shared" si="81"/>
        <v>Neg</v>
      </c>
    </row>
    <row r="449" spans="2:89">
      <c r="B449">
        <v>443</v>
      </c>
      <c r="C449" s="11" t="str">
        <f t="shared" si="72"/>
        <v>No</v>
      </c>
      <c r="D449" s="11" t="str">
        <f t="shared" si="73"/>
        <v>No</v>
      </c>
      <c r="E449" s="13" t="str">
        <f t="shared" si="74"/>
        <v>No</v>
      </c>
      <c r="F449" s="41" t="str">
        <f t="shared" si="75"/>
        <v/>
      </c>
      <c r="G449" s="38"/>
      <c r="H449" s="38" t="str">
        <f t="shared" si="76"/>
        <v>No</v>
      </c>
      <c r="I449" s="38" t="str">
        <f t="shared" si="77"/>
        <v>No</v>
      </c>
      <c r="K449" s="39"/>
      <c r="L449" s="19"/>
      <c r="N449" s="18">
        <v>443</v>
      </c>
      <c r="O449" s="27"/>
      <c r="P449" s="27"/>
      <c r="Q449" s="27"/>
      <c r="R449" s="27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20"/>
      <c r="AH449">
        <v>443</v>
      </c>
      <c r="AI449" t="str">
        <f t="shared" si="78"/>
        <v>Neg</v>
      </c>
      <c r="AZ449">
        <v>443</v>
      </c>
      <c r="BA449" t="str">
        <f t="shared" si="79"/>
        <v>Neg</v>
      </c>
      <c r="BR449">
        <v>443</v>
      </c>
      <c r="BS449" t="str">
        <f t="shared" si="80"/>
        <v>Neg</v>
      </c>
      <c r="CJ449">
        <v>443</v>
      </c>
      <c r="CK449" t="str">
        <f t="shared" si="81"/>
        <v>Neg</v>
      </c>
    </row>
    <row r="450" spans="2:89">
      <c r="B450">
        <v>444</v>
      </c>
      <c r="C450" s="11" t="str">
        <f t="shared" si="72"/>
        <v>No</v>
      </c>
      <c r="D450" s="11" t="str">
        <f t="shared" si="73"/>
        <v>Yes</v>
      </c>
      <c r="E450" s="13" t="str">
        <f t="shared" si="74"/>
        <v>Yes</v>
      </c>
      <c r="F450" s="41">
        <f t="shared" si="75"/>
        <v>1.6939999999999999E-7</v>
      </c>
      <c r="G450" s="38"/>
      <c r="H450" s="38" t="str">
        <f t="shared" si="76"/>
        <v>No</v>
      </c>
      <c r="I450" s="38" t="str">
        <f t="shared" si="77"/>
        <v>No</v>
      </c>
      <c r="K450" s="39"/>
      <c r="L450" s="19"/>
      <c r="N450" s="18">
        <v>444</v>
      </c>
      <c r="O450" s="27"/>
      <c r="P450" s="27"/>
      <c r="Q450" s="27"/>
      <c r="R450" s="27"/>
      <c r="S450" s="19"/>
      <c r="T450" s="19"/>
      <c r="U450" s="19"/>
      <c r="V450" s="19"/>
      <c r="W450" s="19"/>
      <c r="X450" s="19"/>
      <c r="Y450" s="19"/>
      <c r="Z450" s="19"/>
      <c r="AA450" s="29">
        <v>444</v>
      </c>
      <c r="AB450" s="29">
        <v>27.353999999999999</v>
      </c>
      <c r="AC450" s="29">
        <v>1.6939999999999999E-7</v>
      </c>
      <c r="AD450" s="30">
        <v>1</v>
      </c>
      <c r="AH450">
        <v>444</v>
      </c>
      <c r="AI450" t="str">
        <f t="shared" si="78"/>
        <v>Neg</v>
      </c>
      <c r="AZ450">
        <v>444</v>
      </c>
      <c r="BA450" t="str">
        <f t="shared" si="79"/>
        <v>Neg</v>
      </c>
      <c r="BR450">
        <v>444</v>
      </c>
      <c r="BS450" t="str">
        <f t="shared" si="80"/>
        <v>Neg</v>
      </c>
      <c r="CJ450">
        <v>444</v>
      </c>
      <c r="CK450" t="str">
        <f t="shared" si="81"/>
        <v>Neg</v>
      </c>
    </row>
    <row r="451" spans="2:89">
      <c r="B451">
        <v>445</v>
      </c>
      <c r="C451" s="11" t="str">
        <f t="shared" si="72"/>
        <v>No</v>
      </c>
      <c r="D451" s="11" t="str">
        <f t="shared" si="73"/>
        <v>No</v>
      </c>
      <c r="E451" s="13" t="str">
        <f t="shared" si="74"/>
        <v>No</v>
      </c>
      <c r="F451" s="41" t="str">
        <f t="shared" si="75"/>
        <v/>
      </c>
      <c r="G451" s="38"/>
      <c r="H451" s="38" t="str">
        <f t="shared" si="76"/>
        <v>No</v>
      </c>
      <c r="I451" s="38" t="str">
        <f t="shared" si="77"/>
        <v>No</v>
      </c>
      <c r="K451" s="39"/>
      <c r="L451" s="19"/>
      <c r="N451" s="18">
        <v>445</v>
      </c>
      <c r="O451" s="27"/>
      <c r="P451" s="27"/>
      <c r="Q451" s="27"/>
      <c r="R451" s="27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20"/>
      <c r="AH451">
        <v>445</v>
      </c>
      <c r="AI451" t="str">
        <f t="shared" si="78"/>
        <v>Neg</v>
      </c>
      <c r="AZ451">
        <v>445</v>
      </c>
      <c r="BA451" t="str">
        <f t="shared" si="79"/>
        <v>Neg</v>
      </c>
      <c r="BR451">
        <v>445</v>
      </c>
      <c r="BS451" t="str">
        <f t="shared" si="80"/>
        <v>Neg</v>
      </c>
      <c r="CJ451">
        <v>445</v>
      </c>
      <c r="CK451" t="str">
        <f t="shared" si="81"/>
        <v>Neg</v>
      </c>
    </row>
    <row r="452" spans="2:89">
      <c r="B452">
        <v>446</v>
      </c>
      <c r="C452" s="11" t="str">
        <f t="shared" si="72"/>
        <v>No</v>
      </c>
      <c r="D452" s="11" t="str">
        <f t="shared" si="73"/>
        <v>No</v>
      </c>
      <c r="E452" s="13" t="str">
        <f t="shared" si="74"/>
        <v>No</v>
      </c>
      <c r="F452" s="41" t="str">
        <f t="shared" si="75"/>
        <v/>
      </c>
      <c r="G452" s="38"/>
      <c r="H452" s="38" t="str">
        <f t="shared" si="76"/>
        <v>No</v>
      </c>
      <c r="I452" s="38" t="str">
        <f t="shared" si="77"/>
        <v>No</v>
      </c>
      <c r="K452" s="39"/>
      <c r="L452" s="19"/>
      <c r="N452" s="18">
        <v>446</v>
      </c>
      <c r="O452" s="27"/>
      <c r="P452" s="27"/>
      <c r="Q452" s="27"/>
      <c r="R452" s="27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20"/>
      <c r="AH452">
        <v>446</v>
      </c>
      <c r="AI452" t="str">
        <f t="shared" si="78"/>
        <v>Neg</v>
      </c>
      <c r="AZ452">
        <v>446</v>
      </c>
      <c r="BA452" t="str">
        <f t="shared" si="79"/>
        <v>Neg</v>
      </c>
      <c r="BR452">
        <v>446</v>
      </c>
      <c r="BS452" t="str">
        <f t="shared" si="80"/>
        <v>Neg</v>
      </c>
      <c r="CJ452">
        <v>446</v>
      </c>
      <c r="CK452" t="str">
        <f t="shared" si="81"/>
        <v>Neg</v>
      </c>
    </row>
    <row r="453" spans="2:89">
      <c r="B453">
        <v>447</v>
      </c>
      <c r="C453" s="11" t="str">
        <f t="shared" si="72"/>
        <v>No</v>
      </c>
      <c r="D453" s="11" t="str">
        <f t="shared" si="73"/>
        <v>No</v>
      </c>
      <c r="E453" s="13" t="str">
        <f t="shared" si="74"/>
        <v>No</v>
      </c>
      <c r="F453" s="41" t="str">
        <f t="shared" si="75"/>
        <v/>
      </c>
      <c r="G453" s="38"/>
      <c r="H453" s="38" t="str">
        <f t="shared" si="76"/>
        <v>No</v>
      </c>
      <c r="I453" s="38" t="str">
        <f t="shared" si="77"/>
        <v>No</v>
      </c>
      <c r="K453" s="39"/>
      <c r="L453" s="19"/>
      <c r="N453" s="18">
        <v>447</v>
      </c>
      <c r="O453" s="27"/>
      <c r="P453" s="27"/>
      <c r="Q453" s="27"/>
      <c r="R453" s="27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20"/>
      <c r="AH453">
        <v>447</v>
      </c>
      <c r="AI453" t="str">
        <f t="shared" si="78"/>
        <v>Neg</v>
      </c>
      <c r="AZ453">
        <v>447</v>
      </c>
      <c r="BA453" t="str">
        <f t="shared" si="79"/>
        <v>Neg</v>
      </c>
      <c r="BR453">
        <v>447</v>
      </c>
      <c r="BS453" t="str">
        <f t="shared" si="80"/>
        <v>Neg</v>
      </c>
      <c r="CJ453">
        <v>447</v>
      </c>
      <c r="CK453" t="str">
        <f t="shared" si="81"/>
        <v>Neg</v>
      </c>
    </row>
    <row r="454" spans="2:89">
      <c r="B454">
        <v>448</v>
      </c>
      <c r="C454" s="11" t="str">
        <f t="shared" si="72"/>
        <v>No</v>
      </c>
      <c r="D454" s="11" t="str">
        <f t="shared" si="73"/>
        <v>No</v>
      </c>
      <c r="E454" s="13" t="str">
        <f t="shared" si="74"/>
        <v>No</v>
      </c>
      <c r="F454" s="41" t="str">
        <f t="shared" si="75"/>
        <v/>
      </c>
      <c r="G454" s="38"/>
      <c r="H454" s="38" t="str">
        <f t="shared" si="76"/>
        <v>No</v>
      </c>
      <c r="I454" s="38" t="str">
        <f t="shared" si="77"/>
        <v>No</v>
      </c>
      <c r="K454" s="39"/>
      <c r="L454" s="19"/>
      <c r="N454" s="18">
        <v>448</v>
      </c>
      <c r="O454" s="27"/>
      <c r="P454" s="27"/>
      <c r="Q454" s="27"/>
      <c r="R454" s="27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20"/>
      <c r="AH454">
        <v>448</v>
      </c>
      <c r="AI454" t="str">
        <f t="shared" si="78"/>
        <v>Neg</v>
      </c>
      <c r="AZ454">
        <v>448</v>
      </c>
      <c r="BA454" t="str">
        <f t="shared" si="79"/>
        <v>Neg</v>
      </c>
      <c r="BR454">
        <v>448</v>
      </c>
      <c r="BS454" t="str">
        <f t="shared" si="80"/>
        <v>Neg</v>
      </c>
      <c r="CJ454">
        <v>448</v>
      </c>
      <c r="CK454" t="str">
        <f t="shared" si="81"/>
        <v>Neg</v>
      </c>
    </row>
    <row r="455" spans="2:89">
      <c r="B455">
        <v>449</v>
      </c>
      <c r="C455" s="11" t="str">
        <f t="shared" si="72"/>
        <v>No</v>
      </c>
      <c r="D455" s="11" t="str">
        <f t="shared" si="73"/>
        <v>No</v>
      </c>
      <c r="E455" s="13" t="str">
        <f t="shared" si="74"/>
        <v>No</v>
      </c>
      <c r="F455" s="41" t="str">
        <f t="shared" si="75"/>
        <v/>
      </c>
      <c r="G455" s="38"/>
      <c r="H455" s="38" t="str">
        <f t="shared" si="76"/>
        <v>No</v>
      </c>
      <c r="I455" s="38" t="str">
        <f t="shared" si="77"/>
        <v>No</v>
      </c>
      <c r="K455" s="39"/>
      <c r="L455" s="19"/>
      <c r="N455" s="18">
        <v>449</v>
      </c>
      <c r="O455" s="27"/>
      <c r="P455" s="27"/>
      <c r="Q455" s="27"/>
      <c r="R455" s="27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20"/>
      <c r="AH455">
        <v>449</v>
      </c>
      <c r="AI455" t="str">
        <f t="shared" si="78"/>
        <v>Neg</v>
      </c>
      <c r="AZ455">
        <v>449</v>
      </c>
      <c r="BA455" t="str">
        <f t="shared" si="79"/>
        <v>Neg</v>
      </c>
      <c r="BR455">
        <v>449</v>
      </c>
      <c r="BS455" t="str">
        <f t="shared" si="80"/>
        <v>Neg</v>
      </c>
      <c r="CJ455">
        <v>449</v>
      </c>
      <c r="CK455" t="str">
        <f t="shared" si="81"/>
        <v>Neg</v>
      </c>
    </row>
    <row r="456" spans="2:89">
      <c r="B456">
        <v>450</v>
      </c>
      <c r="C456" s="11" t="str">
        <f t="shared" ref="C456:C519" si="82">IF(O456&lt;&gt;"","Yes","No")</f>
        <v>No</v>
      </c>
      <c r="D456" s="11" t="str">
        <f t="shared" ref="D456:D519" si="83">IF(O456&lt;&gt;"","Yes",IF(S456&lt;&gt;"","Yes",IF(W456&lt;&gt;"","Yes",IF(AA456&lt;&gt;"","Yes","No"))))</f>
        <v>No</v>
      </c>
      <c r="E456" s="13" t="str">
        <f t="shared" ref="E456:E519" si="84">IF(F456&lt;0.0000884956,"Yes","No")</f>
        <v>No</v>
      </c>
      <c r="F456" s="41" t="str">
        <f t="shared" ref="F456:F519" si="85">IF(MIN(AC456,Q456,U456,Y456)=0,"",MIN(AC456,Q456,U456,Y456))</f>
        <v/>
      </c>
      <c r="G456" s="38"/>
      <c r="H456" s="38" t="str">
        <f t="shared" ref="H456:H519" si="86">IF(ISNUMBER(MATCH(B456,$DE$7:$DE$53,0)),"Yes","No")</f>
        <v>No</v>
      </c>
      <c r="I456" s="38" t="str">
        <f t="shared" ref="I456:I519" si="87">IF(AI456&lt;&gt;"Neg","Yes",IF(BA456&lt;&gt;"Neg","Yes",IF(BS456&lt;&gt;"Neg","Yes",IF(CK456&lt;&gt;"Neg","Yes","No"))))</f>
        <v>No</v>
      </c>
      <c r="K456" s="39"/>
      <c r="L456" s="19"/>
      <c r="N456" s="18">
        <v>450</v>
      </c>
      <c r="O456" s="27"/>
      <c r="P456" s="27"/>
      <c r="Q456" s="27"/>
      <c r="R456" s="27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20"/>
      <c r="AH456">
        <v>450</v>
      </c>
      <c r="AI456" t="str">
        <f t="shared" ref="AI456:AI519" si="88">IF(ISNUMBER(MATCH(AH456,$AJ$7:$AJ$118,0)),"Pos","Neg")</f>
        <v>Neg</v>
      </c>
      <c r="AZ456">
        <v>450</v>
      </c>
      <c r="BA456" t="str">
        <f t="shared" ref="BA456:BA519" si="89">IF(ISNUMBER(MATCH(AZ456,$BB$7:$BB$118,0)),"Pos","Neg")</f>
        <v>Neg</v>
      </c>
      <c r="BR456">
        <v>450</v>
      </c>
      <c r="BS456" t="str">
        <f t="shared" ref="BS456:BS519" si="90">IF(ISNUMBER(MATCH(BR456,$BT$7:$BT$118,0)),"Pos","Neg")</f>
        <v>Neg</v>
      </c>
      <c r="CJ456">
        <v>450</v>
      </c>
      <c r="CK456" t="str">
        <f t="shared" ref="CK456:CK519" si="91">IF(ISNUMBER(MATCH(CJ456,$CL$7:$CL$118,0)),"Pos","Neg")</f>
        <v>Neg</v>
      </c>
    </row>
    <row r="457" spans="2:89">
      <c r="B457">
        <v>451</v>
      </c>
      <c r="C457" s="11" t="str">
        <f t="shared" si="82"/>
        <v>No</v>
      </c>
      <c r="D457" s="11" t="str">
        <f t="shared" si="83"/>
        <v>No</v>
      </c>
      <c r="E457" s="13" t="str">
        <f t="shared" si="84"/>
        <v>No</v>
      </c>
      <c r="F457" s="41" t="str">
        <f t="shared" si="85"/>
        <v/>
      </c>
      <c r="G457" s="38"/>
      <c r="H457" s="38" t="str">
        <f t="shared" si="86"/>
        <v>No</v>
      </c>
      <c r="I457" s="38" t="str">
        <f t="shared" si="87"/>
        <v>No</v>
      </c>
      <c r="K457" s="39"/>
      <c r="L457" s="19"/>
      <c r="N457" s="18">
        <v>451</v>
      </c>
      <c r="O457" s="27"/>
      <c r="P457" s="27"/>
      <c r="Q457" s="27"/>
      <c r="R457" s="27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20"/>
      <c r="AH457">
        <v>451</v>
      </c>
      <c r="AI457" t="str">
        <f t="shared" si="88"/>
        <v>Neg</v>
      </c>
      <c r="AZ457">
        <v>451</v>
      </c>
      <c r="BA457" t="str">
        <f t="shared" si="89"/>
        <v>Neg</v>
      </c>
      <c r="BR457">
        <v>451</v>
      </c>
      <c r="BS457" t="str">
        <f t="shared" si="90"/>
        <v>Neg</v>
      </c>
      <c r="CJ457">
        <v>451</v>
      </c>
      <c r="CK457" t="str">
        <f t="shared" si="91"/>
        <v>Neg</v>
      </c>
    </row>
    <row r="458" spans="2:89">
      <c r="B458">
        <v>452</v>
      </c>
      <c r="C458" s="11" t="str">
        <f t="shared" si="82"/>
        <v>No</v>
      </c>
      <c r="D458" s="11" t="str">
        <f t="shared" si="83"/>
        <v>No</v>
      </c>
      <c r="E458" s="13" t="str">
        <f t="shared" si="84"/>
        <v>No</v>
      </c>
      <c r="F458" s="41" t="str">
        <f t="shared" si="85"/>
        <v/>
      </c>
      <c r="G458" s="38"/>
      <c r="H458" s="38" t="str">
        <f t="shared" si="86"/>
        <v>No</v>
      </c>
      <c r="I458" s="38" t="str">
        <f t="shared" si="87"/>
        <v>No</v>
      </c>
      <c r="K458" s="39"/>
      <c r="L458" s="19"/>
      <c r="N458" s="18">
        <v>452</v>
      </c>
      <c r="O458" s="27"/>
      <c r="P458" s="27"/>
      <c r="Q458" s="27"/>
      <c r="R458" s="27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20"/>
      <c r="AH458">
        <v>452</v>
      </c>
      <c r="AI458" t="str">
        <f t="shared" si="88"/>
        <v>Neg</v>
      </c>
      <c r="AZ458">
        <v>452</v>
      </c>
      <c r="BA458" t="str">
        <f t="shared" si="89"/>
        <v>Neg</v>
      </c>
      <c r="BR458">
        <v>452</v>
      </c>
      <c r="BS458" t="str">
        <f t="shared" si="90"/>
        <v>Neg</v>
      </c>
      <c r="CJ458">
        <v>452</v>
      </c>
      <c r="CK458" t="str">
        <f t="shared" si="91"/>
        <v>Neg</v>
      </c>
    </row>
    <row r="459" spans="2:89">
      <c r="B459">
        <v>453</v>
      </c>
      <c r="C459" s="11" t="str">
        <f t="shared" si="82"/>
        <v>No</v>
      </c>
      <c r="D459" s="11" t="str">
        <f t="shared" si="83"/>
        <v>No</v>
      </c>
      <c r="E459" s="13" t="str">
        <f t="shared" si="84"/>
        <v>No</v>
      </c>
      <c r="F459" s="41" t="str">
        <f t="shared" si="85"/>
        <v/>
      </c>
      <c r="G459" s="38"/>
      <c r="H459" s="38" t="str">
        <f t="shared" si="86"/>
        <v>No</v>
      </c>
      <c r="I459" s="38" t="str">
        <f t="shared" si="87"/>
        <v>No</v>
      </c>
      <c r="K459" s="39"/>
      <c r="L459" s="19"/>
      <c r="N459" s="18">
        <v>453</v>
      </c>
      <c r="O459" s="27"/>
      <c r="P459" s="27"/>
      <c r="Q459" s="27"/>
      <c r="R459" s="27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20"/>
      <c r="AH459">
        <v>453</v>
      </c>
      <c r="AI459" t="str">
        <f t="shared" si="88"/>
        <v>Neg</v>
      </c>
      <c r="AZ459">
        <v>453</v>
      </c>
      <c r="BA459" t="str">
        <f t="shared" si="89"/>
        <v>Neg</v>
      </c>
      <c r="BR459">
        <v>453</v>
      </c>
      <c r="BS459" t="str">
        <f t="shared" si="90"/>
        <v>Neg</v>
      </c>
      <c r="CJ459">
        <v>453</v>
      </c>
      <c r="CK459" t="str">
        <f t="shared" si="91"/>
        <v>Neg</v>
      </c>
    </row>
    <row r="460" spans="2:89">
      <c r="B460">
        <v>454</v>
      </c>
      <c r="C460" s="11" t="str">
        <f t="shared" si="82"/>
        <v>No</v>
      </c>
      <c r="D460" s="11" t="str">
        <f t="shared" si="83"/>
        <v>Yes</v>
      </c>
      <c r="E460" s="13" t="str">
        <f t="shared" si="84"/>
        <v>Yes</v>
      </c>
      <c r="F460" s="41">
        <f t="shared" si="85"/>
        <v>1.6600000000000001E-9</v>
      </c>
      <c r="G460" s="38"/>
      <c r="H460" s="38" t="str">
        <f t="shared" si="86"/>
        <v>No</v>
      </c>
      <c r="I460" s="38" t="str">
        <f t="shared" si="87"/>
        <v>No</v>
      </c>
      <c r="K460" s="39"/>
      <c r="L460" s="19"/>
      <c r="N460" s="18">
        <v>454</v>
      </c>
      <c r="O460" s="27"/>
      <c r="P460" s="27"/>
      <c r="Q460" s="27"/>
      <c r="R460" s="27"/>
      <c r="S460" s="19"/>
      <c r="T460" s="19"/>
      <c r="U460" s="19"/>
      <c r="V460" s="19"/>
      <c r="W460" s="19"/>
      <c r="X460" s="19"/>
      <c r="Y460" s="19"/>
      <c r="Z460" s="19"/>
      <c r="AA460" s="29">
        <v>454</v>
      </c>
      <c r="AB460" s="29">
        <v>36.337000000000003</v>
      </c>
      <c r="AC460" s="29">
        <v>1.6600000000000001E-9</v>
      </c>
      <c r="AD460" s="30">
        <v>1</v>
      </c>
      <c r="AH460">
        <v>454</v>
      </c>
      <c r="AI460" t="str">
        <f t="shared" si="88"/>
        <v>Neg</v>
      </c>
      <c r="AZ460">
        <v>454</v>
      </c>
      <c r="BA460" t="str">
        <f t="shared" si="89"/>
        <v>Neg</v>
      </c>
      <c r="BR460">
        <v>454</v>
      </c>
      <c r="BS460" t="str">
        <f t="shared" si="90"/>
        <v>Neg</v>
      </c>
      <c r="CJ460">
        <v>454</v>
      </c>
      <c r="CK460" t="str">
        <f t="shared" si="91"/>
        <v>Neg</v>
      </c>
    </row>
    <row r="461" spans="2:89">
      <c r="B461">
        <v>455</v>
      </c>
      <c r="C461" s="11" t="str">
        <f t="shared" si="82"/>
        <v>No</v>
      </c>
      <c r="D461" s="11" t="str">
        <f t="shared" si="83"/>
        <v>No</v>
      </c>
      <c r="E461" s="13" t="str">
        <f t="shared" si="84"/>
        <v>No</v>
      </c>
      <c r="F461" s="41" t="str">
        <f t="shared" si="85"/>
        <v/>
      </c>
      <c r="G461" s="38"/>
      <c r="H461" s="38" t="str">
        <f t="shared" si="86"/>
        <v>No</v>
      </c>
      <c r="I461" s="38" t="str">
        <f t="shared" si="87"/>
        <v>No</v>
      </c>
      <c r="K461" s="39"/>
      <c r="L461" s="19"/>
      <c r="N461" s="18">
        <v>455</v>
      </c>
      <c r="O461" s="27"/>
      <c r="P461" s="27"/>
      <c r="Q461" s="27"/>
      <c r="R461" s="27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20"/>
      <c r="AH461">
        <v>455</v>
      </c>
      <c r="AI461" t="str">
        <f t="shared" si="88"/>
        <v>Neg</v>
      </c>
      <c r="AZ461">
        <v>455</v>
      </c>
      <c r="BA461" t="str">
        <f t="shared" si="89"/>
        <v>Neg</v>
      </c>
      <c r="BR461">
        <v>455</v>
      </c>
      <c r="BS461" t="str">
        <f t="shared" si="90"/>
        <v>Neg</v>
      </c>
      <c r="CJ461">
        <v>455</v>
      </c>
      <c r="CK461" t="str">
        <f t="shared" si="91"/>
        <v>Neg</v>
      </c>
    </row>
    <row r="462" spans="2:89">
      <c r="B462">
        <v>456</v>
      </c>
      <c r="C462" s="11" t="str">
        <f t="shared" si="82"/>
        <v>No</v>
      </c>
      <c r="D462" s="11" t="str">
        <f t="shared" si="83"/>
        <v>No</v>
      </c>
      <c r="E462" s="13" t="str">
        <f t="shared" si="84"/>
        <v>No</v>
      </c>
      <c r="F462" s="41" t="str">
        <f t="shared" si="85"/>
        <v/>
      </c>
      <c r="G462" s="38"/>
      <c r="H462" s="38" t="str">
        <f t="shared" si="86"/>
        <v>No</v>
      </c>
      <c r="I462" s="38" t="str">
        <f t="shared" si="87"/>
        <v>No</v>
      </c>
      <c r="K462" s="39"/>
      <c r="L462" s="19"/>
      <c r="N462" s="18">
        <v>456</v>
      </c>
      <c r="O462" s="27"/>
      <c r="P462" s="27"/>
      <c r="Q462" s="27"/>
      <c r="R462" s="27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20"/>
      <c r="AH462">
        <v>456</v>
      </c>
      <c r="AI462" t="str">
        <f t="shared" si="88"/>
        <v>Neg</v>
      </c>
      <c r="AZ462">
        <v>456</v>
      </c>
      <c r="BA462" t="str">
        <f t="shared" si="89"/>
        <v>Neg</v>
      </c>
      <c r="BR462">
        <v>456</v>
      </c>
      <c r="BS462" t="str">
        <f t="shared" si="90"/>
        <v>Neg</v>
      </c>
      <c r="CJ462">
        <v>456</v>
      </c>
      <c r="CK462" t="str">
        <f t="shared" si="91"/>
        <v>Neg</v>
      </c>
    </row>
    <row r="463" spans="2:89">
      <c r="B463">
        <v>457</v>
      </c>
      <c r="C463" s="11" t="str">
        <f t="shared" si="82"/>
        <v>No</v>
      </c>
      <c r="D463" s="11" t="str">
        <f t="shared" si="83"/>
        <v>Yes</v>
      </c>
      <c r="E463" s="13" t="str">
        <f t="shared" si="84"/>
        <v>Yes</v>
      </c>
      <c r="F463" s="41">
        <f t="shared" si="85"/>
        <v>2.6759999999999999E-8</v>
      </c>
      <c r="G463" s="38"/>
      <c r="H463" s="38" t="str">
        <f t="shared" si="86"/>
        <v>No</v>
      </c>
      <c r="I463" s="38" t="str">
        <f t="shared" si="87"/>
        <v>No</v>
      </c>
      <c r="K463" s="39"/>
      <c r="L463" s="19"/>
      <c r="N463" s="18">
        <v>457</v>
      </c>
      <c r="O463" s="27"/>
      <c r="P463" s="27"/>
      <c r="Q463" s="27"/>
      <c r="R463" s="27"/>
      <c r="S463" s="19"/>
      <c r="T463" s="19"/>
      <c r="U463" s="19"/>
      <c r="V463" s="19"/>
      <c r="W463" s="19"/>
      <c r="X463" s="19"/>
      <c r="Y463" s="19"/>
      <c r="Z463" s="19"/>
      <c r="AA463" s="29">
        <v>457</v>
      </c>
      <c r="AB463" s="29">
        <v>30.928999999999998</v>
      </c>
      <c r="AC463" s="29">
        <v>2.6759999999999999E-8</v>
      </c>
      <c r="AD463" s="30">
        <v>1</v>
      </c>
      <c r="AH463">
        <v>457</v>
      </c>
      <c r="AI463" t="str">
        <f t="shared" si="88"/>
        <v>Neg</v>
      </c>
      <c r="AZ463">
        <v>457</v>
      </c>
      <c r="BA463" t="str">
        <f t="shared" si="89"/>
        <v>Neg</v>
      </c>
      <c r="BR463">
        <v>457</v>
      </c>
      <c r="BS463" t="str">
        <f t="shared" si="90"/>
        <v>Neg</v>
      </c>
      <c r="CJ463">
        <v>457</v>
      </c>
      <c r="CK463" t="str">
        <f t="shared" si="91"/>
        <v>Neg</v>
      </c>
    </row>
    <row r="464" spans="2:89">
      <c r="B464">
        <v>458</v>
      </c>
      <c r="C464" s="11" t="str">
        <f t="shared" si="82"/>
        <v>No</v>
      </c>
      <c r="D464" s="11" t="str">
        <f t="shared" si="83"/>
        <v>No</v>
      </c>
      <c r="E464" s="13" t="str">
        <f t="shared" si="84"/>
        <v>No</v>
      </c>
      <c r="F464" s="41" t="str">
        <f t="shared" si="85"/>
        <v/>
      </c>
      <c r="G464" s="38"/>
      <c r="H464" s="38" t="str">
        <f t="shared" si="86"/>
        <v>No</v>
      </c>
      <c r="I464" s="38" t="str">
        <f t="shared" si="87"/>
        <v>No</v>
      </c>
      <c r="K464" s="39"/>
      <c r="L464" s="19"/>
      <c r="N464" s="18">
        <v>458</v>
      </c>
      <c r="O464" s="27"/>
      <c r="P464" s="27"/>
      <c r="Q464" s="27"/>
      <c r="R464" s="27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20"/>
      <c r="AH464">
        <v>458</v>
      </c>
      <c r="AI464" t="str">
        <f t="shared" si="88"/>
        <v>Neg</v>
      </c>
      <c r="AZ464">
        <v>458</v>
      </c>
      <c r="BA464" t="str">
        <f t="shared" si="89"/>
        <v>Neg</v>
      </c>
      <c r="BR464">
        <v>458</v>
      </c>
      <c r="BS464" t="str">
        <f t="shared" si="90"/>
        <v>Neg</v>
      </c>
      <c r="CJ464">
        <v>458</v>
      </c>
      <c r="CK464" t="str">
        <f t="shared" si="91"/>
        <v>Neg</v>
      </c>
    </row>
    <row r="465" spans="2:89">
      <c r="B465">
        <v>459</v>
      </c>
      <c r="C465" s="11" t="str">
        <f t="shared" si="82"/>
        <v>No</v>
      </c>
      <c r="D465" s="11" t="str">
        <f t="shared" si="83"/>
        <v>No</v>
      </c>
      <c r="E465" s="13" t="str">
        <f t="shared" si="84"/>
        <v>No</v>
      </c>
      <c r="F465" s="41" t="str">
        <f t="shared" si="85"/>
        <v/>
      </c>
      <c r="G465" s="38"/>
      <c r="H465" s="38" t="str">
        <f t="shared" si="86"/>
        <v>No</v>
      </c>
      <c r="I465" s="38" t="str">
        <f t="shared" si="87"/>
        <v>No</v>
      </c>
      <c r="K465" s="39"/>
      <c r="L465" s="19"/>
      <c r="N465" s="18">
        <v>459</v>
      </c>
      <c r="O465" s="27"/>
      <c r="P465" s="27"/>
      <c r="Q465" s="27"/>
      <c r="R465" s="27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20"/>
      <c r="AH465">
        <v>459</v>
      </c>
      <c r="AI465" t="str">
        <f t="shared" si="88"/>
        <v>Neg</v>
      </c>
      <c r="AZ465">
        <v>459</v>
      </c>
      <c r="BA465" t="str">
        <f t="shared" si="89"/>
        <v>Neg</v>
      </c>
      <c r="BR465">
        <v>459</v>
      </c>
      <c r="BS465" t="str">
        <f t="shared" si="90"/>
        <v>Neg</v>
      </c>
      <c r="CJ465">
        <v>459</v>
      </c>
      <c r="CK465" t="str">
        <f t="shared" si="91"/>
        <v>Neg</v>
      </c>
    </row>
    <row r="466" spans="2:89">
      <c r="B466">
        <v>460</v>
      </c>
      <c r="C466" s="11" t="str">
        <f t="shared" si="82"/>
        <v>No</v>
      </c>
      <c r="D466" s="11" t="str">
        <f t="shared" si="83"/>
        <v>Yes</v>
      </c>
      <c r="E466" s="13" t="str">
        <f t="shared" si="84"/>
        <v>No</v>
      </c>
      <c r="F466" s="41">
        <f t="shared" si="85"/>
        <v>3.5500000000000002E-3</v>
      </c>
      <c r="G466" s="38"/>
      <c r="H466" s="38" t="str">
        <f t="shared" si="86"/>
        <v>No</v>
      </c>
      <c r="I466" s="38" t="str">
        <f t="shared" si="87"/>
        <v>No</v>
      </c>
      <c r="K466" s="39"/>
      <c r="L466" s="19"/>
      <c r="N466" s="18">
        <v>460</v>
      </c>
      <c r="O466" s="27"/>
      <c r="P466" s="27"/>
      <c r="Q466" s="27"/>
      <c r="R466" s="27"/>
      <c r="S466" s="19"/>
      <c r="T466" s="19"/>
      <c r="U466" s="19"/>
      <c r="V466" s="19"/>
      <c r="W466" s="19"/>
      <c r="X466" s="19"/>
      <c r="Y466" s="19"/>
      <c r="Z466" s="19"/>
      <c r="AA466" s="29">
        <v>460</v>
      </c>
      <c r="AB466" s="29">
        <v>13.571999999999999</v>
      </c>
      <c r="AC466" s="29">
        <v>3.5500000000000002E-3</v>
      </c>
      <c r="AD466" s="30">
        <v>3</v>
      </c>
      <c r="AH466">
        <v>460</v>
      </c>
      <c r="AI466" t="str">
        <f t="shared" si="88"/>
        <v>Neg</v>
      </c>
      <c r="AZ466">
        <v>460</v>
      </c>
      <c r="BA466" t="str">
        <f t="shared" si="89"/>
        <v>Neg</v>
      </c>
      <c r="BR466">
        <v>460</v>
      </c>
      <c r="BS466" t="str">
        <f t="shared" si="90"/>
        <v>Neg</v>
      </c>
      <c r="CJ466">
        <v>460</v>
      </c>
      <c r="CK466" t="str">
        <f t="shared" si="91"/>
        <v>Neg</v>
      </c>
    </row>
    <row r="467" spans="2:89">
      <c r="B467">
        <v>461</v>
      </c>
      <c r="C467" s="11" t="str">
        <f t="shared" si="82"/>
        <v>No</v>
      </c>
      <c r="D467" s="11" t="str">
        <f t="shared" si="83"/>
        <v>No</v>
      </c>
      <c r="E467" s="13" t="str">
        <f t="shared" si="84"/>
        <v>No</v>
      </c>
      <c r="F467" s="41" t="str">
        <f t="shared" si="85"/>
        <v/>
      </c>
      <c r="G467" s="38"/>
      <c r="H467" s="38" t="str">
        <f t="shared" si="86"/>
        <v>No</v>
      </c>
      <c r="I467" s="38" t="str">
        <f t="shared" si="87"/>
        <v>No</v>
      </c>
      <c r="K467" s="39"/>
      <c r="L467" s="19"/>
      <c r="N467" s="18">
        <v>461</v>
      </c>
      <c r="O467" s="27"/>
      <c r="P467" s="27"/>
      <c r="Q467" s="27"/>
      <c r="R467" s="27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20"/>
      <c r="AH467">
        <v>461</v>
      </c>
      <c r="AI467" t="str">
        <f t="shared" si="88"/>
        <v>Neg</v>
      </c>
      <c r="AZ467">
        <v>461</v>
      </c>
      <c r="BA467" t="str">
        <f t="shared" si="89"/>
        <v>Neg</v>
      </c>
      <c r="BR467">
        <v>461</v>
      </c>
      <c r="BS467" t="str">
        <f t="shared" si="90"/>
        <v>Neg</v>
      </c>
      <c r="CJ467">
        <v>461</v>
      </c>
      <c r="CK467" t="str">
        <f t="shared" si="91"/>
        <v>Neg</v>
      </c>
    </row>
    <row r="468" spans="2:89">
      <c r="B468">
        <v>462</v>
      </c>
      <c r="C468" s="11" t="str">
        <f t="shared" si="82"/>
        <v>No</v>
      </c>
      <c r="D468" s="11" t="str">
        <f t="shared" si="83"/>
        <v>No</v>
      </c>
      <c r="E468" s="13" t="str">
        <f t="shared" si="84"/>
        <v>No</v>
      </c>
      <c r="F468" s="41" t="str">
        <f t="shared" si="85"/>
        <v/>
      </c>
      <c r="G468" s="38"/>
      <c r="H468" s="38" t="str">
        <f t="shared" si="86"/>
        <v>No</v>
      </c>
      <c r="I468" s="38" t="str">
        <f t="shared" si="87"/>
        <v>No</v>
      </c>
      <c r="K468" s="39"/>
      <c r="L468" s="19"/>
      <c r="N468" s="18">
        <v>462</v>
      </c>
      <c r="O468" s="27"/>
      <c r="P468" s="27"/>
      <c r="Q468" s="27"/>
      <c r="R468" s="27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20"/>
      <c r="AH468">
        <v>462</v>
      </c>
      <c r="AI468" t="str">
        <f t="shared" si="88"/>
        <v>Neg</v>
      </c>
      <c r="AZ468">
        <v>462</v>
      </c>
      <c r="BA468" t="str">
        <f t="shared" si="89"/>
        <v>Neg</v>
      </c>
      <c r="BR468">
        <v>462</v>
      </c>
      <c r="BS468" t="str">
        <f t="shared" si="90"/>
        <v>Neg</v>
      </c>
      <c r="CJ468">
        <v>462</v>
      </c>
      <c r="CK468" t="str">
        <f t="shared" si="91"/>
        <v>Neg</v>
      </c>
    </row>
    <row r="469" spans="2:89">
      <c r="B469">
        <v>463</v>
      </c>
      <c r="C469" s="11" t="str">
        <f t="shared" si="82"/>
        <v>No</v>
      </c>
      <c r="D469" s="11" t="str">
        <f t="shared" si="83"/>
        <v>No</v>
      </c>
      <c r="E469" s="13" t="str">
        <f t="shared" si="84"/>
        <v>No</v>
      </c>
      <c r="F469" s="41" t="str">
        <f t="shared" si="85"/>
        <v/>
      </c>
      <c r="G469" s="38"/>
      <c r="H469" s="38" t="str">
        <f t="shared" si="86"/>
        <v>No</v>
      </c>
      <c r="I469" s="38" t="str">
        <f t="shared" si="87"/>
        <v>No</v>
      </c>
      <c r="K469" s="39"/>
      <c r="L469" s="19"/>
      <c r="N469" s="18">
        <v>463</v>
      </c>
      <c r="O469" s="27"/>
      <c r="P469" s="27"/>
      <c r="Q469" s="27"/>
      <c r="R469" s="27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20"/>
      <c r="AH469">
        <v>463</v>
      </c>
      <c r="AI469" t="str">
        <f t="shared" si="88"/>
        <v>Neg</v>
      </c>
      <c r="AZ469">
        <v>463</v>
      </c>
      <c r="BA469" t="str">
        <f t="shared" si="89"/>
        <v>Neg</v>
      </c>
      <c r="BR469">
        <v>463</v>
      </c>
      <c r="BS469" t="str">
        <f t="shared" si="90"/>
        <v>Neg</v>
      </c>
      <c r="CJ469">
        <v>463</v>
      </c>
      <c r="CK469" t="str">
        <f t="shared" si="91"/>
        <v>Neg</v>
      </c>
    </row>
    <row r="470" spans="2:89">
      <c r="B470">
        <v>464</v>
      </c>
      <c r="C470" s="11" t="str">
        <f t="shared" si="82"/>
        <v>No</v>
      </c>
      <c r="D470" s="11" t="str">
        <f t="shared" si="83"/>
        <v>Yes</v>
      </c>
      <c r="E470" s="13" t="str">
        <f t="shared" si="84"/>
        <v>No</v>
      </c>
      <c r="F470" s="41">
        <f t="shared" si="85"/>
        <v>1.678E-3</v>
      </c>
      <c r="G470" s="38"/>
      <c r="H470" s="38" t="str">
        <f t="shared" si="86"/>
        <v>No</v>
      </c>
      <c r="I470" s="38" t="str">
        <f t="shared" si="87"/>
        <v>No</v>
      </c>
      <c r="K470" s="39"/>
      <c r="L470" s="19"/>
      <c r="N470" s="18">
        <v>464</v>
      </c>
      <c r="O470" s="27"/>
      <c r="P470" s="27"/>
      <c r="Q470" s="27"/>
      <c r="R470" s="27"/>
      <c r="S470" s="32">
        <v>464</v>
      </c>
      <c r="T470" s="32">
        <v>9.8719999999999999</v>
      </c>
      <c r="U470" s="32">
        <v>1.678E-3</v>
      </c>
      <c r="V470" s="32">
        <v>1</v>
      </c>
      <c r="W470" s="19"/>
      <c r="X470" s="19"/>
      <c r="Y470" s="19"/>
      <c r="Z470" s="19"/>
      <c r="AA470" s="29">
        <v>464</v>
      </c>
      <c r="AB470" s="29">
        <v>8.9260000000000002</v>
      </c>
      <c r="AC470" s="29">
        <v>1.1520000000000001E-2</v>
      </c>
      <c r="AD470" s="30">
        <v>2</v>
      </c>
      <c r="AH470">
        <v>464</v>
      </c>
      <c r="AI470" t="str">
        <f t="shared" si="88"/>
        <v>Neg</v>
      </c>
      <c r="AZ470">
        <v>464</v>
      </c>
      <c r="BA470" t="str">
        <f t="shared" si="89"/>
        <v>Neg</v>
      </c>
      <c r="BR470">
        <v>464</v>
      </c>
      <c r="BS470" t="str">
        <f t="shared" si="90"/>
        <v>Neg</v>
      </c>
      <c r="CJ470">
        <v>464</v>
      </c>
      <c r="CK470" t="str">
        <f t="shared" si="91"/>
        <v>Neg</v>
      </c>
    </row>
    <row r="471" spans="2:89">
      <c r="B471">
        <v>465</v>
      </c>
      <c r="C471" s="11" t="str">
        <f t="shared" si="82"/>
        <v>No</v>
      </c>
      <c r="D471" s="11" t="str">
        <f t="shared" si="83"/>
        <v>No</v>
      </c>
      <c r="E471" s="13" t="str">
        <f t="shared" si="84"/>
        <v>No</v>
      </c>
      <c r="F471" s="41" t="str">
        <f t="shared" si="85"/>
        <v/>
      </c>
      <c r="G471" s="38"/>
      <c r="H471" s="38" t="str">
        <f t="shared" si="86"/>
        <v>No</v>
      </c>
      <c r="I471" s="38" t="str">
        <f t="shared" si="87"/>
        <v>No</v>
      </c>
      <c r="K471" s="39"/>
      <c r="L471" s="19"/>
      <c r="N471" s="18">
        <v>465</v>
      </c>
      <c r="O471" s="27"/>
      <c r="P471" s="27"/>
      <c r="Q471" s="27"/>
      <c r="R471" s="27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20"/>
      <c r="AH471">
        <v>465</v>
      </c>
      <c r="AI471" t="str">
        <f t="shared" si="88"/>
        <v>Neg</v>
      </c>
      <c r="AZ471">
        <v>465</v>
      </c>
      <c r="BA471" t="str">
        <f t="shared" si="89"/>
        <v>Neg</v>
      </c>
      <c r="BR471">
        <v>465</v>
      </c>
      <c r="BS471" t="str">
        <f t="shared" si="90"/>
        <v>Neg</v>
      </c>
      <c r="CJ471">
        <v>465</v>
      </c>
      <c r="CK471" t="str">
        <f t="shared" si="91"/>
        <v>Neg</v>
      </c>
    </row>
    <row r="472" spans="2:89">
      <c r="B472">
        <v>466</v>
      </c>
      <c r="C472" s="11" t="str">
        <f t="shared" si="82"/>
        <v>No</v>
      </c>
      <c r="D472" s="11" t="str">
        <f t="shared" si="83"/>
        <v>No</v>
      </c>
      <c r="E472" s="13" t="str">
        <f t="shared" si="84"/>
        <v>No</v>
      </c>
      <c r="F472" s="41" t="str">
        <f t="shared" si="85"/>
        <v/>
      </c>
      <c r="G472" s="38"/>
      <c r="H472" s="38" t="str">
        <f t="shared" si="86"/>
        <v>No</v>
      </c>
      <c r="I472" s="38" t="str">
        <f t="shared" si="87"/>
        <v>No</v>
      </c>
      <c r="K472" s="39"/>
      <c r="L472" s="19"/>
      <c r="N472" s="18">
        <v>466</v>
      </c>
      <c r="O472" s="27"/>
      <c r="P472" s="27"/>
      <c r="Q472" s="27"/>
      <c r="R472" s="27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20"/>
      <c r="AH472">
        <v>466</v>
      </c>
      <c r="AI472" t="str">
        <f t="shared" si="88"/>
        <v>Neg</v>
      </c>
      <c r="AZ472">
        <v>466</v>
      </c>
      <c r="BA472" t="str">
        <f t="shared" si="89"/>
        <v>Neg</v>
      </c>
      <c r="BR472">
        <v>466</v>
      </c>
      <c r="BS472" t="str">
        <f t="shared" si="90"/>
        <v>Neg</v>
      </c>
      <c r="CJ472">
        <v>466</v>
      </c>
      <c r="CK472" t="str">
        <f t="shared" si="91"/>
        <v>Neg</v>
      </c>
    </row>
    <row r="473" spans="2:89">
      <c r="B473">
        <v>467</v>
      </c>
      <c r="C473" s="11" t="str">
        <f t="shared" si="82"/>
        <v>No</v>
      </c>
      <c r="D473" s="11" t="str">
        <f t="shared" si="83"/>
        <v>Yes</v>
      </c>
      <c r="E473" s="13" t="str">
        <f t="shared" si="84"/>
        <v>Yes</v>
      </c>
      <c r="F473" s="41">
        <f t="shared" si="85"/>
        <v>1.4110000000000001E-7</v>
      </c>
      <c r="G473" s="38"/>
      <c r="H473" s="38" t="str">
        <f t="shared" si="86"/>
        <v>No</v>
      </c>
      <c r="I473" s="38" t="str">
        <f t="shared" si="87"/>
        <v>No</v>
      </c>
      <c r="K473" s="39"/>
      <c r="L473" s="19"/>
      <c r="N473" s="18">
        <v>467</v>
      </c>
      <c r="O473" s="27"/>
      <c r="P473" s="27"/>
      <c r="Q473" s="27"/>
      <c r="R473" s="27"/>
      <c r="S473" s="19"/>
      <c r="T473" s="19"/>
      <c r="U473" s="19"/>
      <c r="V473" s="19"/>
      <c r="W473" s="19"/>
      <c r="X473" s="19"/>
      <c r="Y473" s="19"/>
      <c r="Z473" s="19"/>
      <c r="AA473" s="29">
        <v>467</v>
      </c>
      <c r="AB473" s="29">
        <v>31.547000000000001</v>
      </c>
      <c r="AC473" s="29">
        <v>1.4110000000000001E-7</v>
      </c>
      <c r="AD473" s="30">
        <v>2</v>
      </c>
      <c r="AH473">
        <v>467</v>
      </c>
      <c r="AI473" t="str">
        <f t="shared" si="88"/>
        <v>Neg</v>
      </c>
      <c r="AZ473">
        <v>467</v>
      </c>
      <c r="BA473" t="str">
        <f t="shared" si="89"/>
        <v>Neg</v>
      </c>
      <c r="BR473">
        <v>467</v>
      </c>
      <c r="BS473" t="str">
        <f t="shared" si="90"/>
        <v>Neg</v>
      </c>
      <c r="CJ473">
        <v>467</v>
      </c>
      <c r="CK473" t="str">
        <f t="shared" si="91"/>
        <v>Neg</v>
      </c>
    </row>
    <row r="474" spans="2:89">
      <c r="B474">
        <v>468</v>
      </c>
      <c r="C474" s="11" t="str">
        <f t="shared" si="82"/>
        <v>Yes</v>
      </c>
      <c r="D474" s="11" t="str">
        <f t="shared" si="83"/>
        <v>Yes</v>
      </c>
      <c r="E474" s="13" t="str">
        <f t="shared" si="84"/>
        <v>Yes</v>
      </c>
      <c r="F474" s="41">
        <f t="shared" si="85"/>
        <v>2.199E-44</v>
      </c>
      <c r="G474" s="38" t="s">
        <v>3</v>
      </c>
      <c r="H474" s="38" t="str">
        <f t="shared" si="86"/>
        <v>Yes</v>
      </c>
      <c r="I474" s="38" t="str">
        <f t="shared" si="87"/>
        <v>No</v>
      </c>
      <c r="K474" s="39"/>
      <c r="L474" s="19"/>
      <c r="N474" s="18">
        <v>468</v>
      </c>
      <c r="O474" s="33">
        <v>468</v>
      </c>
      <c r="P474" s="33">
        <v>98.853999999999999</v>
      </c>
      <c r="Q474" s="33">
        <v>2.7410000000000001E-21</v>
      </c>
      <c r="R474" s="33">
        <v>3</v>
      </c>
      <c r="S474" s="32">
        <v>468</v>
      </c>
      <c r="T474" s="32">
        <v>205.93799999999999</v>
      </c>
      <c r="U474" s="32">
        <v>2.199E-44</v>
      </c>
      <c r="V474" s="32">
        <v>3</v>
      </c>
      <c r="W474" s="19"/>
      <c r="X474" s="19"/>
      <c r="Y474" s="19"/>
      <c r="Z474" s="19"/>
      <c r="AA474" s="29">
        <v>468</v>
      </c>
      <c r="AB474" s="29">
        <v>199.25399999999999</v>
      </c>
      <c r="AC474" s="29">
        <v>2.736E-40</v>
      </c>
      <c r="AD474" s="30">
        <v>6</v>
      </c>
      <c r="AH474">
        <v>468</v>
      </c>
      <c r="AI474" t="str">
        <f t="shared" si="88"/>
        <v>Neg</v>
      </c>
      <c r="AZ474">
        <v>468</v>
      </c>
      <c r="BA474" t="str">
        <f t="shared" si="89"/>
        <v>Neg</v>
      </c>
      <c r="BR474">
        <v>468</v>
      </c>
      <c r="BS474" t="str">
        <f t="shared" si="90"/>
        <v>Neg</v>
      </c>
      <c r="CJ474">
        <v>468</v>
      </c>
      <c r="CK474" t="str">
        <f t="shared" si="91"/>
        <v>Neg</v>
      </c>
    </row>
    <row r="475" spans="2:89">
      <c r="B475">
        <v>469</v>
      </c>
      <c r="C475" s="11" t="str">
        <f t="shared" si="82"/>
        <v>No</v>
      </c>
      <c r="D475" s="11" t="str">
        <f t="shared" si="83"/>
        <v>No</v>
      </c>
      <c r="E475" s="13" t="str">
        <f t="shared" si="84"/>
        <v>No</v>
      </c>
      <c r="F475" s="41" t="str">
        <f t="shared" si="85"/>
        <v/>
      </c>
      <c r="G475" s="38"/>
      <c r="H475" s="38" t="str">
        <f t="shared" si="86"/>
        <v>No</v>
      </c>
      <c r="I475" s="38" t="str">
        <f t="shared" si="87"/>
        <v>No</v>
      </c>
      <c r="K475" s="39"/>
      <c r="L475" s="19"/>
      <c r="N475" s="18">
        <v>469</v>
      </c>
      <c r="O475" s="27"/>
      <c r="P475" s="27"/>
      <c r="Q475" s="27"/>
      <c r="R475" s="27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20"/>
      <c r="AH475">
        <v>469</v>
      </c>
      <c r="AI475" t="str">
        <f t="shared" si="88"/>
        <v>Neg</v>
      </c>
      <c r="AZ475">
        <v>469</v>
      </c>
      <c r="BA475" t="str">
        <f t="shared" si="89"/>
        <v>Neg</v>
      </c>
      <c r="BR475">
        <v>469</v>
      </c>
      <c r="BS475" t="str">
        <f t="shared" si="90"/>
        <v>Neg</v>
      </c>
      <c r="CJ475">
        <v>469</v>
      </c>
      <c r="CK475" t="str">
        <f t="shared" si="91"/>
        <v>Neg</v>
      </c>
    </row>
    <row r="476" spans="2:89">
      <c r="B476">
        <v>470</v>
      </c>
      <c r="C476" s="11" t="str">
        <f t="shared" si="82"/>
        <v>No</v>
      </c>
      <c r="D476" s="11" t="str">
        <f t="shared" si="83"/>
        <v>No</v>
      </c>
      <c r="E476" s="13" t="str">
        <f t="shared" si="84"/>
        <v>No</v>
      </c>
      <c r="F476" s="41" t="str">
        <f t="shared" si="85"/>
        <v/>
      </c>
      <c r="G476" s="38"/>
      <c r="H476" s="38" t="str">
        <f t="shared" si="86"/>
        <v>No</v>
      </c>
      <c r="I476" s="38" t="str">
        <f t="shared" si="87"/>
        <v>No</v>
      </c>
      <c r="K476" s="39"/>
      <c r="L476" s="19"/>
      <c r="N476" s="18">
        <v>470</v>
      </c>
      <c r="O476" s="27"/>
      <c r="P476" s="27"/>
      <c r="Q476" s="27"/>
      <c r="R476" s="27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20"/>
      <c r="AH476">
        <v>470</v>
      </c>
      <c r="AI476" t="str">
        <f t="shared" si="88"/>
        <v>Neg</v>
      </c>
      <c r="AZ476">
        <v>470</v>
      </c>
      <c r="BA476" t="str">
        <f t="shared" si="89"/>
        <v>Neg</v>
      </c>
      <c r="BR476">
        <v>470</v>
      </c>
      <c r="BS476" t="str">
        <f t="shared" si="90"/>
        <v>Neg</v>
      </c>
      <c r="CJ476">
        <v>470</v>
      </c>
      <c r="CK476" t="str">
        <f t="shared" si="91"/>
        <v>Neg</v>
      </c>
    </row>
    <row r="477" spans="2:89">
      <c r="B477">
        <v>471</v>
      </c>
      <c r="C477" s="11" t="str">
        <f t="shared" si="82"/>
        <v>No</v>
      </c>
      <c r="D477" s="11" t="str">
        <f t="shared" si="83"/>
        <v>Yes</v>
      </c>
      <c r="E477" s="13" t="str">
        <f t="shared" si="84"/>
        <v>Yes</v>
      </c>
      <c r="F477" s="41">
        <f t="shared" si="85"/>
        <v>1.2779999999999999E-8</v>
      </c>
      <c r="G477" s="38"/>
      <c r="H477" s="38" t="str">
        <f t="shared" si="86"/>
        <v>No</v>
      </c>
      <c r="I477" s="38" t="str">
        <f t="shared" si="87"/>
        <v>No</v>
      </c>
      <c r="K477" s="39"/>
      <c r="L477" s="19"/>
      <c r="N477" s="18">
        <v>471</v>
      </c>
      <c r="O477" s="27"/>
      <c r="P477" s="27"/>
      <c r="Q477" s="27"/>
      <c r="R477" s="27"/>
      <c r="S477" s="19"/>
      <c r="T477" s="19"/>
      <c r="U477" s="19"/>
      <c r="V477" s="19"/>
      <c r="W477" s="19"/>
      <c r="X477" s="19"/>
      <c r="Y477" s="19"/>
      <c r="Z477" s="19"/>
      <c r="AA477" s="29">
        <v>471</v>
      </c>
      <c r="AB477" s="29">
        <v>36.35</v>
      </c>
      <c r="AC477" s="29">
        <v>1.2779999999999999E-8</v>
      </c>
      <c r="AD477" s="30">
        <v>2</v>
      </c>
      <c r="AH477">
        <v>471</v>
      </c>
      <c r="AI477" t="str">
        <f t="shared" si="88"/>
        <v>Neg</v>
      </c>
      <c r="AZ477">
        <v>471</v>
      </c>
      <c r="BA477" t="str">
        <f t="shared" si="89"/>
        <v>Neg</v>
      </c>
      <c r="BR477">
        <v>471</v>
      </c>
      <c r="BS477" t="str">
        <f t="shared" si="90"/>
        <v>Neg</v>
      </c>
      <c r="CJ477">
        <v>471</v>
      </c>
      <c r="CK477" t="str">
        <f t="shared" si="91"/>
        <v>Neg</v>
      </c>
    </row>
    <row r="478" spans="2:89">
      <c r="B478">
        <v>472</v>
      </c>
      <c r="C478" s="11" t="str">
        <f t="shared" si="82"/>
        <v>No</v>
      </c>
      <c r="D478" s="11" t="str">
        <f t="shared" si="83"/>
        <v>No</v>
      </c>
      <c r="E478" s="13" t="str">
        <f t="shared" si="84"/>
        <v>No</v>
      </c>
      <c r="F478" s="41" t="str">
        <f t="shared" si="85"/>
        <v/>
      </c>
      <c r="G478" s="38"/>
      <c r="H478" s="38" t="str">
        <f t="shared" si="86"/>
        <v>No</v>
      </c>
      <c r="I478" s="38" t="str">
        <f t="shared" si="87"/>
        <v>No</v>
      </c>
      <c r="K478" s="39"/>
      <c r="L478" s="19"/>
      <c r="N478" s="18">
        <v>472</v>
      </c>
      <c r="O478" s="27"/>
      <c r="P478" s="27"/>
      <c r="Q478" s="27"/>
      <c r="R478" s="27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20"/>
      <c r="AH478">
        <v>472</v>
      </c>
      <c r="AI478" t="str">
        <f t="shared" si="88"/>
        <v>Neg</v>
      </c>
      <c r="AZ478">
        <v>472</v>
      </c>
      <c r="BA478" t="str">
        <f t="shared" si="89"/>
        <v>Neg</v>
      </c>
      <c r="BR478">
        <v>472</v>
      </c>
      <c r="BS478" t="str">
        <f t="shared" si="90"/>
        <v>Neg</v>
      </c>
      <c r="CJ478">
        <v>472</v>
      </c>
      <c r="CK478" t="str">
        <f t="shared" si="91"/>
        <v>Neg</v>
      </c>
    </row>
    <row r="479" spans="2:89">
      <c r="B479">
        <v>473</v>
      </c>
      <c r="C479" s="11" t="str">
        <f t="shared" si="82"/>
        <v>No</v>
      </c>
      <c r="D479" s="11" t="str">
        <f t="shared" si="83"/>
        <v>No</v>
      </c>
      <c r="E479" s="13" t="str">
        <f t="shared" si="84"/>
        <v>No</v>
      </c>
      <c r="F479" s="41" t="str">
        <f t="shared" si="85"/>
        <v/>
      </c>
      <c r="G479" s="38"/>
      <c r="H479" s="38" t="str">
        <f t="shared" si="86"/>
        <v>No</v>
      </c>
      <c r="I479" s="38" t="str">
        <f t="shared" si="87"/>
        <v>No</v>
      </c>
      <c r="K479" s="39"/>
      <c r="L479" s="19"/>
      <c r="N479" s="18">
        <v>473</v>
      </c>
      <c r="O479" s="27"/>
      <c r="P479" s="27"/>
      <c r="Q479" s="27"/>
      <c r="R479" s="27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20"/>
      <c r="AH479">
        <v>473</v>
      </c>
      <c r="AI479" t="str">
        <f t="shared" si="88"/>
        <v>Neg</v>
      </c>
      <c r="AZ479">
        <v>473</v>
      </c>
      <c r="BA479" t="str">
        <f t="shared" si="89"/>
        <v>Neg</v>
      </c>
      <c r="BR479">
        <v>473</v>
      </c>
      <c r="BS479" t="str">
        <f t="shared" si="90"/>
        <v>Neg</v>
      </c>
      <c r="CJ479">
        <v>473</v>
      </c>
      <c r="CK479" t="str">
        <f t="shared" si="91"/>
        <v>Neg</v>
      </c>
    </row>
    <row r="480" spans="2:89">
      <c r="B480">
        <v>474</v>
      </c>
      <c r="C480" s="11" t="str">
        <f t="shared" si="82"/>
        <v>No</v>
      </c>
      <c r="D480" s="11" t="str">
        <f t="shared" si="83"/>
        <v>No</v>
      </c>
      <c r="E480" s="13" t="str">
        <f t="shared" si="84"/>
        <v>No</v>
      </c>
      <c r="F480" s="41" t="str">
        <f t="shared" si="85"/>
        <v/>
      </c>
      <c r="G480" s="38"/>
      <c r="H480" s="38" t="str">
        <f t="shared" si="86"/>
        <v>No</v>
      </c>
      <c r="I480" s="38" t="str">
        <f t="shared" si="87"/>
        <v>No</v>
      </c>
      <c r="K480" s="39"/>
      <c r="L480" s="19"/>
      <c r="N480" s="18">
        <v>474</v>
      </c>
      <c r="O480" s="27"/>
      <c r="P480" s="27"/>
      <c r="Q480" s="27"/>
      <c r="R480" s="27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20"/>
      <c r="AH480">
        <v>474</v>
      </c>
      <c r="AI480" t="str">
        <f t="shared" si="88"/>
        <v>Neg</v>
      </c>
      <c r="AZ480">
        <v>474</v>
      </c>
      <c r="BA480" t="str">
        <f t="shared" si="89"/>
        <v>Neg</v>
      </c>
      <c r="BR480">
        <v>474</v>
      </c>
      <c r="BS480" t="str">
        <f t="shared" si="90"/>
        <v>Neg</v>
      </c>
      <c r="CJ480">
        <v>474</v>
      </c>
      <c r="CK480" t="str">
        <f t="shared" si="91"/>
        <v>Neg</v>
      </c>
    </row>
    <row r="481" spans="2:89">
      <c r="B481">
        <v>475</v>
      </c>
      <c r="C481" s="11" t="str">
        <f t="shared" si="82"/>
        <v>No</v>
      </c>
      <c r="D481" s="11" t="str">
        <f t="shared" si="83"/>
        <v>No</v>
      </c>
      <c r="E481" s="13" t="str">
        <f t="shared" si="84"/>
        <v>No</v>
      </c>
      <c r="F481" s="41" t="str">
        <f t="shared" si="85"/>
        <v/>
      </c>
      <c r="G481" s="38"/>
      <c r="H481" s="38" t="str">
        <f t="shared" si="86"/>
        <v>No</v>
      </c>
      <c r="I481" s="38" t="str">
        <f t="shared" si="87"/>
        <v>No</v>
      </c>
      <c r="K481" s="39"/>
      <c r="L481" s="19"/>
      <c r="N481" s="18">
        <v>475</v>
      </c>
      <c r="O481" s="27"/>
      <c r="P481" s="27"/>
      <c r="Q481" s="27"/>
      <c r="R481" s="27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20"/>
      <c r="AH481">
        <v>475</v>
      </c>
      <c r="AI481" t="str">
        <f t="shared" si="88"/>
        <v>Neg</v>
      </c>
      <c r="AZ481">
        <v>475</v>
      </c>
      <c r="BA481" t="str">
        <f t="shared" si="89"/>
        <v>Neg</v>
      </c>
      <c r="BR481">
        <v>475</v>
      </c>
      <c r="BS481" t="str">
        <f t="shared" si="90"/>
        <v>Neg</v>
      </c>
      <c r="CJ481">
        <v>475</v>
      </c>
      <c r="CK481" t="str">
        <f t="shared" si="91"/>
        <v>Neg</v>
      </c>
    </row>
    <row r="482" spans="2:89">
      <c r="B482">
        <v>476</v>
      </c>
      <c r="C482" s="11" t="str">
        <f t="shared" si="82"/>
        <v>No</v>
      </c>
      <c r="D482" s="11" t="str">
        <f t="shared" si="83"/>
        <v>No</v>
      </c>
      <c r="E482" s="13" t="str">
        <f t="shared" si="84"/>
        <v>No</v>
      </c>
      <c r="F482" s="41" t="str">
        <f t="shared" si="85"/>
        <v/>
      </c>
      <c r="G482" s="38"/>
      <c r="H482" s="38" t="str">
        <f t="shared" si="86"/>
        <v>No</v>
      </c>
      <c r="I482" s="38" t="str">
        <f t="shared" si="87"/>
        <v>No</v>
      </c>
      <c r="K482" s="39"/>
      <c r="L482" s="19"/>
      <c r="N482" s="18">
        <v>476</v>
      </c>
      <c r="O482" s="27"/>
      <c r="P482" s="27"/>
      <c r="Q482" s="27"/>
      <c r="R482" s="27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20"/>
      <c r="AH482">
        <v>476</v>
      </c>
      <c r="AI482" t="str">
        <f t="shared" si="88"/>
        <v>Neg</v>
      </c>
      <c r="AZ482">
        <v>476</v>
      </c>
      <c r="BA482" t="str">
        <f t="shared" si="89"/>
        <v>Neg</v>
      </c>
      <c r="BR482">
        <v>476</v>
      </c>
      <c r="BS482" t="str">
        <f t="shared" si="90"/>
        <v>Neg</v>
      </c>
      <c r="CJ482">
        <v>476</v>
      </c>
      <c r="CK482" t="str">
        <f t="shared" si="91"/>
        <v>Neg</v>
      </c>
    </row>
    <row r="483" spans="2:89">
      <c r="B483">
        <v>477</v>
      </c>
      <c r="C483" s="11" t="str">
        <f t="shared" si="82"/>
        <v>No</v>
      </c>
      <c r="D483" s="11" t="str">
        <f t="shared" si="83"/>
        <v>Yes</v>
      </c>
      <c r="E483" s="13" t="str">
        <f t="shared" si="84"/>
        <v>No</v>
      </c>
      <c r="F483" s="41">
        <f t="shared" si="85"/>
        <v>7.0520000000000001E-3</v>
      </c>
      <c r="G483" s="38"/>
      <c r="H483" s="38" t="str">
        <f t="shared" si="86"/>
        <v>No</v>
      </c>
      <c r="I483" s="38" t="str">
        <f t="shared" si="87"/>
        <v>No</v>
      </c>
      <c r="K483" s="39"/>
      <c r="L483" s="19"/>
      <c r="N483" s="18">
        <v>477</v>
      </c>
      <c r="O483" s="27"/>
      <c r="P483" s="27"/>
      <c r="Q483" s="27"/>
      <c r="R483" s="27"/>
      <c r="S483" s="19"/>
      <c r="T483" s="19"/>
      <c r="U483" s="19"/>
      <c r="V483" s="19"/>
      <c r="W483" s="19"/>
      <c r="X483" s="19"/>
      <c r="Y483" s="19"/>
      <c r="Z483" s="19"/>
      <c r="AA483" s="29">
        <v>477</v>
      </c>
      <c r="AB483" s="29">
        <v>14.077</v>
      </c>
      <c r="AC483" s="29">
        <v>7.0520000000000001E-3</v>
      </c>
      <c r="AD483" s="30">
        <v>4</v>
      </c>
      <c r="AH483">
        <v>477</v>
      </c>
      <c r="AI483" t="str">
        <f t="shared" si="88"/>
        <v>Neg</v>
      </c>
      <c r="AZ483">
        <v>477</v>
      </c>
      <c r="BA483" t="str">
        <f t="shared" si="89"/>
        <v>Neg</v>
      </c>
      <c r="BR483">
        <v>477</v>
      </c>
      <c r="BS483" t="str">
        <f t="shared" si="90"/>
        <v>Neg</v>
      </c>
      <c r="CJ483">
        <v>477</v>
      </c>
      <c r="CK483" t="str">
        <f t="shared" si="91"/>
        <v>Neg</v>
      </c>
    </row>
    <row r="484" spans="2:89">
      <c r="B484">
        <v>478</v>
      </c>
      <c r="C484" s="11" t="str">
        <f t="shared" si="82"/>
        <v>No</v>
      </c>
      <c r="D484" s="11" t="str">
        <f t="shared" si="83"/>
        <v>No</v>
      </c>
      <c r="E484" s="13" t="str">
        <f t="shared" si="84"/>
        <v>No</v>
      </c>
      <c r="F484" s="41" t="str">
        <f t="shared" si="85"/>
        <v/>
      </c>
      <c r="G484" s="38"/>
      <c r="H484" s="38" t="str">
        <f t="shared" si="86"/>
        <v>No</v>
      </c>
      <c r="I484" s="38" t="str">
        <f t="shared" si="87"/>
        <v>No</v>
      </c>
      <c r="K484" s="39"/>
      <c r="L484" s="19"/>
      <c r="N484" s="18">
        <v>478</v>
      </c>
      <c r="O484" s="27"/>
      <c r="P484" s="27"/>
      <c r="Q484" s="27"/>
      <c r="R484" s="27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20"/>
      <c r="AH484">
        <v>478</v>
      </c>
      <c r="AI484" t="str">
        <f t="shared" si="88"/>
        <v>Neg</v>
      </c>
      <c r="AZ484">
        <v>478</v>
      </c>
      <c r="BA484" t="str">
        <f t="shared" si="89"/>
        <v>Neg</v>
      </c>
      <c r="BR484">
        <v>478</v>
      </c>
      <c r="BS484" t="str">
        <f t="shared" si="90"/>
        <v>Neg</v>
      </c>
      <c r="CJ484">
        <v>478</v>
      </c>
      <c r="CK484" t="str">
        <f t="shared" si="91"/>
        <v>Neg</v>
      </c>
    </row>
    <row r="485" spans="2:89">
      <c r="B485">
        <v>479</v>
      </c>
      <c r="C485" s="11" t="str">
        <f t="shared" si="82"/>
        <v>No</v>
      </c>
      <c r="D485" s="11" t="str">
        <f t="shared" si="83"/>
        <v>No</v>
      </c>
      <c r="E485" s="13" t="str">
        <f t="shared" si="84"/>
        <v>No</v>
      </c>
      <c r="F485" s="41" t="str">
        <f t="shared" si="85"/>
        <v/>
      </c>
      <c r="G485" s="38"/>
      <c r="H485" s="38" t="str">
        <f t="shared" si="86"/>
        <v>No</v>
      </c>
      <c r="I485" s="38" t="str">
        <f t="shared" si="87"/>
        <v>No</v>
      </c>
      <c r="K485" s="39"/>
      <c r="L485" s="19"/>
      <c r="N485" s="18">
        <v>479</v>
      </c>
      <c r="O485" s="27"/>
      <c r="P485" s="27"/>
      <c r="Q485" s="27"/>
      <c r="R485" s="27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20"/>
      <c r="AH485">
        <v>479</v>
      </c>
      <c r="AI485" t="str">
        <f t="shared" si="88"/>
        <v>Neg</v>
      </c>
      <c r="AZ485">
        <v>479</v>
      </c>
      <c r="BA485" t="str">
        <f t="shared" si="89"/>
        <v>Neg</v>
      </c>
      <c r="BR485">
        <v>479</v>
      </c>
      <c r="BS485" t="str">
        <f t="shared" si="90"/>
        <v>Neg</v>
      </c>
      <c r="CJ485">
        <v>479</v>
      </c>
      <c r="CK485" t="str">
        <f t="shared" si="91"/>
        <v>Neg</v>
      </c>
    </row>
    <row r="486" spans="2:89">
      <c r="B486">
        <v>480</v>
      </c>
      <c r="C486" s="11" t="str">
        <f t="shared" si="82"/>
        <v>No</v>
      </c>
      <c r="D486" s="11" t="str">
        <f t="shared" si="83"/>
        <v>No</v>
      </c>
      <c r="E486" s="13" t="str">
        <f t="shared" si="84"/>
        <v>No</v>
      </c>
      <c r="F486" s="41" t="str">
        <f t="shared" si="85"/>
        <v/>
      </c>
      <c r="G486" s="38"/>
      <c r="H486" s="38" t="str">
        <f t="shared" si="86"/>
        <v>No</v>
      </c>
      <c r="I486" s="38" t="str">
        <f t="shared" si="87"/>
        <v>No</v>
      </c>
      <c r="K486" s="39"/>
      <c r="L486" s="19"/>
      <c r="N486" s="18">
        <v>480</v>
      </c>
      <c r="O486" s="27"/>
      <c r="P486" s="27"/>
      <c r="Q486" s="27"/>
      <c r="R486" s="27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20"/>
      <c r="AH486">
        <v>480</v>
      </c>
      <c r="AI486" t="str">
        <f t="shared" si="88"/>
        <v>Neg</v>
      </c>
      <c r="AZ486">
        <v>480</v>
      </c>
      <c r="BA486" t="str">
        <f t="shared" si="89"/>
        <v>Neg</v>
      </c>
      <c r="BR486">
        <v>480</v>
      </c>
      <c r="BS486" t="str">
        <f t="shared" si="90"/>
        <v>Neg</v>
      </c>
      <c r="CJ486">
        <v>480</v>
      </c>
      <c r="CK486" t="str">
        <f t="shared" si="91"/>
        <v>Neg</v>
      </c>
    </row>
    <row r="487" spans="2:89">
      <c r="B487">
        <v>481</v>
      </c>
      <c r="C487" s="11" t="str">
        <f t="shared" si="82"/>
        <v>No</v>
      </c>
      <c r="D487" s="11" t="str">
        <f t="shared" si="83"/>
        <v>No</v>
      </c>
      <c r="E487" s="13" t="str">
        <f t="shared" si="84"/>
        <v>No</v>
      </c>
      <c r="F487" s="41" t="str">
        <f t="shared" si="85"/>
        <v/>
      </c>
      <c r="G487" s="38"/>
      <c r="H487" s="38" t="str">
        <f t="shared" si="86"/>
        <v>No</v>
      </c>
      <c r="I487" s="38" t="str">
        <f t="shared" si="87"/>
        <v>No</v>
      </c>
      <c r="K487" s="39"/>
      <c r="L487" s="19"/>
      <c r="N487" s="18">
        <v>481</v>
      </c>
      <c r="O487" s="27"/>
      <c r="P487" s="27"/>
      <c r="Q487" s="27"/>
      <c r="R487" s="27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20"/>
      <c r="AH487">
        <v>481</v>
      </c>
      <c r="AI487" t="str">
        <f t="shared" si="88"/>
        <v>Neg</v>
      </c>
      <c r="AZ487">
        <v>481</v>
      </c>
      <c r="BA487" t="str">
        <f t="shared" si="89"/>
        <v>Neg</v>
      </c>
      <c r="BR487">
        <v>481</v>
      </c>
      <c r="BS487" t="str">
        <f t="shared" si="90"/>
        <v>Neg</v>
      </c>
      <c r="CJ487">
        <v>481</v>
      </c>
      <c r="CK487" t="str">
        <f t="shared" si="91"/>
        <v>Neg</v>
      </c>
    </row>
    <row r="488" spans="2:89">
      <c r="B488">
        <v>482</v>
      </c>
      <c r="C488" s="11" t="str">
        <f t="shared" si="82"/>
        <v>No</v>
      </c>
      <c r="D488" s="11" t="str">
        <f t="shared" si="83"/>
        <v>No</v>
      </c>
      <c r="E488" s="13" t="str">
        <f t="shared" si="84"/>
        <v>No</v>
      </c>
      <c r="F488" s="41" t="str">
        <f t="shared" si="85"/>
        <v/>
      </c>
      <c r="G488" s="38"/>
      <c r="H488" s="38" t="str">
        <f t="shared" si="86"/>
        <v>No</v>
      </c>
      <c r="I488" s="38" t="str">
        <f t="shared" si="87"/>
        <v>No</v>
      </c>
      <c r="K488" s="39"/>
      <c r="L488" s="19"/>
      <c r="N488" s="18">
        <v>482</v>
      </c>
      <c r="O488" s="27"/>
      <c r="P488" s="27"/>
      <c r="Q488" s="27"/>
      <c r="R488" s="27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20"/>
      <c r="AH488">
        <v>482</v>
      </c>
      <c r="AI488" t="str">
        <f t="shared" si="88"/>
        <v>Neg</v>
      </c>
      <c r="AZ488">
        <v>482</v>
      </c>
      <c r="BA488" t="str">
        <f t="shared" si="89"/>
        <v>Neg</v>
      </c>
      <c r="BR488">
        <v>482</v>
      </c>
      <c r="BS488" t="str">
        <f t="shared" si="90"/>
        <v>Neg</v>
      </c>
      <c r="CJ488">
        <v>482</v>
      </c>
      <c r="CK488" t="str">
        <f t="shared" si="91"/>
        <v>Neg</v>
      </c>
    </row>
    <row r="489" spans="2:89">
      <c r="B489">
        <v>483</v>
      </c>
      <c r="C489" s="11" t="str">
        <f t="shared" si="82"/>
        <v>No</v>
      </c>
      <c r="D489" s="11" t="str">
        <f t="shared" si="83"/>
        <v>No</v>
      </c>
      <c r="E489" s="13" t="str">
        <f t="shared" si="84"/>
        <v>No</v>
      </c>
      <c r="F489" s="41" t="str">
        <f t="shared" si="85"/>
        <v/>
      </c>
      <c r="G489" s="38"/>
      <c r="H489" s="38" t="str">
        <f t="shared" si="86"/>
        <v>No</v>
      </c>
      <c r="I489" s="38" t="str">
        <f t="shared" si="87"/>
        <v>No</v>
      </c>
      <c r="K489" s="39"/>
      <c r="L489" s="19"/>
      <c r="N489" s="18">
        <v>483</v>
      </c>
      <c r="O489" s="27"/>
      <c r="P489" s="27"/>
      <c r="Q489" s="27"/>
      <c r="R489" s="27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20"/>
      <c r="AH489">
        <v>483</v>
      </c>
      <c r="AI489" t="str">
        <f t="shared" si="88"/>
        <v>Neg</v>
      </c>
      <c r="AZ489">
        <v>483</v>
      </c>
      <c r="BA489" t="str">
        <f t="shared" si="89"/>
        <v>Neg</v>
      </c>
      <c r="BR489">
        <v>483</v>
      </c>
      <c r="BS489" t="str">
        <f t="shared" si="90"/>
        <v>Neg</v>
      </c>
      <c r="CJ489">
        <v>483</v>
      </c>
      <c r="CK489" t="str">
        <f t="shared" si="91"/>
        <v>Neg</v>
      </c>
    </row>
    <row r="490" spans="2:89">
      <c r="B490">
        <v>484</v>
      </c>
      <c r="C490" s="11" t="str">
        <f t="shared" si="82"/>
        <v>No</v>
      </c>
      <c r="D490" s="11" t="str">
        <f t="shared" si="83"/>
        <v>No</v>
      </c>
      <c r="E490" s="13" t="str">
        <f t="shared" si="84"/>
        <v>No</v>
      </c>
      <c r="F490" s="41" t="str">
        <f t="shared" si="85"/>
        <v/>
      </c>
      <c r="G490" s="38"/>
      <c r="H490" s="38" t="str">
        <f t="shared" si="86"/>
        <v>No</v>
      </c>
      <c r="I490" s="38" t="str">
        <f t="shared" si="87"/>
        <v>No</v>
      </c>
      <c r="K490" s="39"/>
      <c r="L490" s="19"/>
      <c r="N490" s="18">
        <v>484</v>
      </c>
      <c r="O490" s="27"/>
      <c r="P490" s="27"/>
      <c r="Q490" s="27"/>
      <c r="R490" s="27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20"/>
      <c r="AH490">
        <v>484</v>
      </c>
      <c r="AI490" t="str">
        <f t="shared" si="88"/>
        <v>Neg</v>
      </c>
      <c r="AZ490">
        <v>484</v>
      </c>
      <c r="BA490" t="str">
        <f t="shared" si="89"/>
        <v>Neg</v>
      </c>
      <c r="BR490">
        <v>484</v>
      </c>
      <c r="BS490" t="str">
        <f t="shared" si="90"/>
        <v>Neg</v>
      </c>
      <c r="CJ490">
        <v>484</v>
      </c>
      <c r="CK490" t="str">
        <f t="shared" si="91"/>
        <v>Neg</v>
      </c>
    </row>
    <row r="491" spans="2:89">
      <c r="B491">
        <v>485</v>
      </c>
      <c r="C491" s="11" t="str">
        <f t="shared" si="82"/>
        <v>No</v>
      </c>
      <c r="D491" s="11" t="str">
        <f t="shared" si="83"/>
        <v>No</v>
      </c>
      <c r="E491" s="13" t="str">
        <f t="shared" si="84"/>
        <v>No</v>
      </c>
      <c r="F491" s="41" t="str">
        <f t="shared" si="85"/>
        <v/>
      </c>
      <c r="G491" s="38"/>
      <c r="H491" s="38" t="str">
        <f t="shared" si="86"/>
        <v>No</v>
      </c>
      <c r="I491" s="38" t="str">
        <f t="shared" si="87"/>
        <v>No</v>
      </c>
      <c r="K491" s="39"/>
      <c r="L491" s="19"/>
      <c r="N491" s="18">
        <v>485</v>
      </c>
      <c r="O491" s="27"/>
      <c r="P491" s="27"/>
      <c r="Q491" s="27"/>
      <c r="R491" s="27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20"/>
      <c r="AH491">
        <v>485</v>
      </c>
      <c r="AI491" t="str">
        <f t="shared" si="88"/>
        <v>Neg</v>
      </c>
      <c r="AZ491">
        <v>485</v>
      </c>
      <c r="BA491" t="str">
        <f t="shared" si="89"/>
        <v>Neg</v>
      </c>
      <c r="BR491">
        <v>485</v>
      </c>
      <c r="BS491" t="str">
        <f t="shared" si="90"/>
        <v>Neg</v>
      </c>
      <c r="CJ491">
        <v>485</v>
      </c>
      <c r="CK491" t="str">
        <f t="shared" si="91"/>
        <v>Neg</v>
      </c>
    </row>
    <row r="492" spans="2:89">
      <c r="B492">
        <v>486</v>
      </c>
      <c r="C492" s="11" t="str">
        <f t="shared" si="82"/>
        <v>No</v>
      </c>
      <c r="D492" s="11" t="str">
        <f t="shared" si="83"/>
        <v>No</v>
      </c>
      <c r="E492" s="13" t="str">
        <f t="shared" si="84"/>
        <v>No</v>
      </c>
      <c r="F492" s="41" t="str">
        <f t="shared" si="85"/>
        <v/>
      </c>
      <c r="G492" s="38"/>
      <c r="H492" s="38" t="str">
        <f t="shared" si="86"/>
        <v>No</v>
      </c>
      <c r="I492" s="38" t="str">
        <f t="shared" si="87"/>
        <v>No</v>
      </c>
      <c r="K492" s="39"/>
      <c r="L492" s="19"/>
      <c r="N492" s="18">
        <v>486</v>
      </c>
      <c r="O492" s="27"/>
      <c r="P492" s="27"/>
      <c r="Q492" s="27"/>
      <c r="R492" s="27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20"/>
      <c r="AH492">
        <v>486</v>
      </c>
      <c r="AI492" t="str">
        <f t="shared" si="88"/>
        <v>Neg</v>
      </c>
      <c r="AZ492">
        <v>486</v>
      </c>
      <c r="BA492" t="str">
        <f t="shared" si="89"/>
        <v>Neg</v>
      </c>
      <c r="BR492">
        <v>486</v>
      </c>
      <c r="BS492" t="str">
        <f t="shared" si="90"/>
        <v>Neg</v>
      </c>
      <c r="CJ492">
        <v>486</v>
      </c>
      <c r="CK492" t="str">
        <f t="shared" si="91"/>
        <v>Neg</v>
      </c>
    </row>
    <row r="493" spans="2:89">
      <c r="B493">
        <v>487</v>
      </c>
      <c r="C493" s="11" t="str">
        <f t="shared" si="82"/>
        <v>No</v>
      </c>
      <c r="D493" s="11" t="str">
        <f t="shared" si="83"/>
        <v>No</v>
      </c>
      <c r="E493" s="13" t="str">
        <f t="shared" si="84"/>
        <v>No</v>
      </c>
      <c r="F493" s="41" t="str">
        <f t="shared" si="85"/>
        <v/>
      </c>
      <c r="G493" s="38"/>
      <c r="H493" s="38" t="str">
        <f t="shared" si="86"/>
        <v>No</v>
      </c>
      <c r="I493" s="38" t="str">
        <f t="shared" si="87"/>
        <v>No</v>
      </c>
      <c r="K493" s="39"/>
      <c r="L493" s="19"/>
      <c r="N493" s="18">
        <v>487</v>
      </c>
      <c r="O493" s="27"/>
      <c r="P493" s="27"/>
      <c r="Q493" s="27"/>
      <c r="R493" s="27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20"/>
      <c r="AH493">
        <v>487</v>
      </c>
      <c r="AI493" t="str">
        <f t="shared" si="88"/>
        <v>Neg</v>
      </c>
      <c r="AZ493">
        <v>487</v>
      </c>
      <c r="BA493" t="str">
        <f t="shared" si="89"/>
        <v>Neg</v>
      </c>
      <c r="BR493">
        <v>487</v>
      </c>
      <c r="BS493" t="str">
        <f t="shared" si="90"/>
        <v>Neg</v>
      </c>
      <c r="CJ493">
        <v>487</v>
      </c>
      <c r="CK493" t="str">
        <f t="shared" si="91"/>
        <v>Neg</v>
      </c>
    </row>
    <row r="494" spans="2:89">
      <c r="B494">
        <v>488</v>
      </c>
      <c r="C494" s="11" t="str">
        <f t="shared" si="82"/>
        <v>No</v>
      </c>
      <c r="D494" s="11" t="str">
        <f t="shared" si="83"/>
        <v>No</v>
      </c>
      <c r="E494" s="13" t="str">
        <f t="shared" si="84"/>
        <v>No</v>
      </c>
      <c r="F494" s="41" t="str">
        <f t="shared" si="85"/>
        <v/>
      </c>
      <c r="G494" s="38"/>
      <c r="H494" s="38" t="str">
        <f t="shared" si="86"/>
        <v>No</v>
      </c>
      <c r="I494" s="38" t="str">
        <f t="shared" si="87"/>
        <v>No</v>
      </c>
      <c r="K494" s="39"/>
      <c r="L494" s="19"/>
      <c r="N494" s="18">
        <v>488</v>
      </c>
      <c r="O494" s="27"/>
      <c r="P494" s="27"/>
      <c r="Q494" s="27"/>
      <c r="R494" s="27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20"/>
      <c r="AH494">
        <v>488</v>
      </c>
      <c r="AI494" t="str">
        <f t="shared" si="88"/>
        <v>Neg</v>
      </c>
      <c r="AZ494">
        <v>488</v>
      </c>
      <c r="BA494" t="str">
        <f t="shared" si="89"/>
        <v>Neg</v>
      </c>
      <c r="BR494">
        <v>488</v>
      </c>
      <c r="BS494" t="str">
        <f t="shared" si="90"/>
        <v>Neg</v>
      </c>
      <c r="CJ494">
        <v>488</v>
      </c>
      <c r="CK494" t="str">
        <f t="shared" si="91"/>
        <v>Neg</v>
      </c>
    </row>
    <row r="495" spans="2:89">
      <c r="B495">
        <v>489</v>
      </c>
      <c r="C495" s="11" t="str">
        <f t="shared" si="82"/>
        <v>No</v>
      </c>
      <c r="D495" s="11" t="str">
        <f t="shared" si="83"/>
        <v>No</v>
      </c>
      <c r="E495" s="13" t="str">
        <f t="shared" si="84"/>
        <v>No</v>
      </c>
      <c r="F495" s="41" t="str">
        <f t="shared" si="85"/>
        <v/>
      </c>
      <c r="G495" s="38"/>
      <c r="H495" s="38" t="str">
        <f t="shared" si="86"/>
        <v>No</v>
      </c>
      <c r="I495" s="38" t="str">
        <f t="shared" si="87"/>
        <v>No</v>
      </c>
      <c r="K495" s="39"/>
      <c r="L495" s="19"/>
      <c r="N495" s="18">
        <v>489</v>
      </c>
      <c r="O495" s="27"/>
      <c r="P495" s="27"/>
      <c r="Q495" s="27"/>
      <c r="R495" s="27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20"/>
      <c r="AH495">
        <v>489</v>
      </c>
      <c r="AI495" t="str">
        <f t="shared" si="88"/>
        <v>Neg</v>
      </c>
      <c r="AZ495">
        <v>489</v>
      </c>
      <c r="BA495" t="str">
        <f t="shared" si="89"/>
        <v>Neg</v>
      </c>
      <c r="BR495">
        <v>489</v>
      </c>
      <c r="BS495" t="str">
        <f t="shared" si="90"/>
        <v>Neg</v>
      </c>
      <c r="CJ495">
        <v>489</v>
      </c>
      <c r="CK495" t="str">
        <f t="shared" si="91"/>
        <v>Neg</v>
      </c>
    </row>
    <row r="496" spans="2:89">
      <c r="B496">
        <v>490</v>
      </c>
      <c r="C496" s="11" t="str">
        <f t="shared" si="82"/>
        <v>No</v>
      </c>
      <c r="D496" s="11" t="str">
        <f t="shared" si="83"/>
        <v>No</v>
      </c>
      <c r="E496" s="13" t="str">
        <f t="shared" si="84"/>
        <v>No</v>
      </c>
      <c r="F496" s="41" t="str">
        <f t="shared" si="85"/>
        <v/>
      </c>
      <c r="G496" s="38"/>
      <c r="H496" s="38" t="str">
        <f t="shared" si="86"/>
        <v>No</v>
      </c>
      <c r="I496" s="38" t="str">
        <f t="shared" si="87"/>
        <v>No</v>
      </c>
      <c r="K496" s="39"/>
      <c r="L496" s="19"/>
      <c r="N496" s="18">
        <v>490</v>
      </c>
      <c r="O496" s="27"/>
      <c r="P496" s="27"/>
      <c r="Q496" s="27"/>
      <c r="R496" s="27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20"/>
      <c r="AH496">
        <v>490</v>
      </c>
      <c r="AI496" t="str">
        <f t="shared" si="88"/>
        <v>Neg</v>
      </c>
      <c r="AZ496">
        <v>490</v>
      </c>
      <c r="BA496" t="str">
        <f t="shared" si="89"/>
        <v>Neg</v>
      </c>
      <c r="BR496">
        <v>490</v>
      </c>
      <c r="BS496" t="str">
        <f t="shared" si="90"/>
        <v>Neg</v>
      </c>
      <c r="CJ496">
        <v>490</v>
      </c>
      <c r="CK496" t="str">
        <f t="shared" si="91"/>
        <v>Neg</v>
      </c>
    </row>
    <row r="497" spans="2:89">
      <c r="B497">
        <v>491</v>
      </c>
      <c r="C497" s="11" t="str">
        <f t="shared" si="82"/>
        <v>No</v>
      </c>
      <c r="D497" s="11" t="str">
        <f t="shared" si="83"/>
        <v>Yes</v>
      </c>
      <c r="E497" s="13" t="str">
        <f t="shared" si="84"/>
        <v>Yes</v>
      </c>
      <c r="F497" s="41">
        <f t="shared" si="85"/>
        <v>3.3050000000000001E-9</v>
      </c>
      <c r="G497" s="38"/>
      <c r="H497" s="38" t="str">
        <f t="shared" si="86"/>
        <v>No</v>
      </c>
      <c r="I497" s="38" t="str">
        <f t="shared" si="87"/>
        <v>No</v>
      </c>
      <c r="K497" s="39"/>
      <c r="L497" s="19"/>
      <c r="N497" s="18">
        <v>491</v>
      </c>
      <c r="O497" s="27"/>
      <c r="P497" s="27"/>
      <c r="Q497" s="27"/>
      <c r="R497" s="27"/>
      <c r="S497" s="32">
        <v>491</v>
      </c>
      <c r="T497" s="32">
        <v>12.831</v>
      </c>
      <c r="U497" s="32">
        <v>2.5010000000000001E-2</v>
      </c>
      <c r="V497" s="32">
        <v>5</v>
      </c>
      <c r="W497" s="19"/>
      <c r="X497" s="19"/>
      <c r="Y497" s="19"/>
      <c r="Z497" s="19"/>
      <c r="AA497" s="29">
        <v>491</v>
      </c>
      <c r="AB497" s="29">
        <v>53.253</v>
      </c>
      <c r="AC497" s="29">
        <v>3.3050000000000001E-9</v>
      </c>
      <c r="AD497" s="30">
        <v>7</v>
      </c>
      <c r="AH497">
        <v>491</v>
      </c>
      <c r="AI497" t="str">
        <f t="shared" si="88"/>
        <v>Neg</v>
      </c>
      <c r="AZ497">
        <v>491</v>
      </c>
      <c r="BA497" t="str">
        <f t="shared" si="89"/>
        <v>Neg</v>
      </c>
      <c r="BR497">
        <v>491</v>
      </c>
      <c r="BS497" t="str">
        <f t="shared" si="90"/>
        <v>Neg</v>
      </c>
      <c r="CJ497">
        <v>491</v>
      </c>
      <c r="CK497" t="str">
        <f t="shared" si="91"/>
        <v>Neg</v>
      </c>
    </row>
    <row r="498" spans="2:89">
      <c r="B498">
        <v>492</v>
      </c>
      <c r="C498" s="11" t="str">
        <f t="shared" si="82"/>
        <v>No</v>
      </c>
      <c r="D498" s="11" t="str">
        <f t="shared" si="83"/>
        <v>No</v>
      </c>
      <c r="E498" s="13" t="str">
        <f t="shared" si="84"/>
        <v>No</v>
      </c>
      <c r="F498" s="41" t="str">
        <f t="shared" si="85"/>
        <v/>
      </c>
      <c r="G498" s="38"/>
      <c r="H498" s="38" t="str">
        <f t="shared" si="86"/>
        <v>No</v>
      </c>
      <c r="I498" s="38" t="str">
        <f t="shared" si="87"/>
        <v>No</v>
      </c>
      <c r="K498" s="39"/>
      <c r="L498" s="19"/>
      <c r="N498" s="18">
        <v>492</v>
      </c>
      <c r="O498" s="27"/>
      <c r="P498" s="27"/>
      <c r="Q498" s="27"/>
      <c r="R498" s="27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20"/>
      <c r="AH498">
        <v>492</v>
      </c>
      <c r="AI498" t="str">
        <f t="shared" si="88"/>
        <v>Neg</v>
      </c>
      <c r="AZ498">
        <v>492</v>
      </c>
      <c r="BA498" t="str">
        <f t="shared" si="89"/>
        <v>Neg</v>
      </c>
      <c r="BR498">
        <v>492</v>
      </c>
      <c r="BS498" t="str">
        <f t="shared" si="90"/>
        <v>Neg</v>
      </c>
      <c r="CJ498">
        <v>492</v>
      </c>
      <c r="CK498" t="str">
        <f t="shared" si="91"/>
        <v>Neg</v>
      </c>
    </row>
    <row r="499" spans="2:89">
      <c r="B499">
        <v>493</v>
      </c>
      <c r="C499" s="11" t="str">
        <f t="shared" si="82"/>
        <v>No</v>
      </c>
      <c r="D499" s="11" t="str">
        <f t="shared" si="83"/>
        <v>No</v>
      </c>
      <c r="E499" s="13" t="str">
        <f t="shared" si="84"/>
        <v>No</v>
      </c>
      <c r="F499" s="41" t="str">
        <f t="shared" si="85"/>
        <v/>
      </c>
      <c r="G499" s="38"/>
      <c r="H499" s="38" t="str">
        <f t="shared" si="86"/>
        <v>No</v>
      </c>
      <c r="I499" s="38" t="str">
        <f t="shared" si="87"/>
        <v>No</v>
      </c>
      <c r="K499" s="39"/>
      <c r="L499" s="19"/>
      <c r="N499" s="18">
        <v>493</v>
      </c>
      <c r="O499" s="27"/>
      <c r="P499" s="27"/>
      <c r="Q499" s="27"/>
      <c r="R499" s="27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20"/>
      <c r="AH499">
        <v>493</v>
      </c>
      <c r="AI499" t="str">
        <f t="shared" si="88"/>
        <v>Neg</v>
      </c>
      <c r="AZ499">
        <v>493</v>
      </c>
      <c r="BA499" t="str">
        <f t="shared" si="89"/>
        <v>Neg</v>
      </c>
      <c r="BR499">
        <v>493</v>
      </c>
      <c r="BS499" t="str">
        <f t="shared" si="90"/>
        <v>Neg</v>
      </c>
      <c r="CJ499">
        <v>493</v>
      </c>
      <c r="CK499" t="str">
        <f t="shared" si="91"/>
        <v>Neg</v>
      </c>
    </row>
    <row r="500" spans="2:89">
      <c r="B500">
        <v>494</v>
      </c>
      <c r="C500" s="11" t="str">
        <f t="shared" si="82"/>
        <v>No</v>
      </c>
      <c r="D500" s="11" t="str">
        <f t="shared" si="83"/>
        <v>No</v>
      </c>
      <c r="E500" s="13" t="str">
        <f t="shared" si="84"/>
        <v>No</v>
      </c>
      <c r="F500" s="41" t="str">
        <f t="shared" si="85"/>
        <v/>
      </c>
      <c r="G500" s="38"/>
      <c r="H500" s="38" t="str">
        <f t="shared" si="86"/>
        <v>No</v>
      </c>
      <c r="I500" s="38" t="str">
        <f t="shared" si="87"/>
        <v>No</v>
      </c>
      <c r="K500" s="39"/>
      <c r="L500" s="19"/>
      <c r="N500" s="18">
        <v>494</v>
      </c>
      <c r="O500" s="27"/>
      <c r="P500" s="27"/>
      <c r="Q500" s="27"/>
      <c r="R500" s="27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20"/>
      <c r="AH500">
        <v>494</v>
      </c>
      <c r="AI500" t="str">
        <f t="shared" si="88"/>
        <v>Neg</v>
      </c>
      <c r="AZ500">
        <v>494</v>
      </c>
      <c r="BA500" t="str">
        <f t="shared" si="89"/>
        <v>Neg</v>
      </c>
      <c r="BR500">
        <v>494</v>
      </c>
      <c r="BS500" t="str">
        <f t="shared" si="90"/>
        <v>Neg</v>
      </c>
      <c r="CJ500">
        <v>494</v>
      </c>
      <c r="CK500" t="str">
        <f t="shared" si="91"/>
        <v>Neg</v>
      </c>
    </row>
    <row r="501" spans="2:89">
      <c r="B501">
        <v>495</v>
      </c>
      <c r="C501" s="11" t="str">
        <f t="shared" si="82"/>
        <v>No</v>
      </c>
      <c r="D501" s="11" t="str">
        <f t="shared" si="83"/>
        <v>No</v>
      </c>
      <c r="E501" s="13" t="str">
        <f t="shared" si="84"/>
        <v>No</v>
      </c>
      <c r="F501" s="41" t="str">
        <f t="shared" si="85"/>
        <v/>
      </c>
      <c r="G501" s="38"/>
      <c r="H501" s="38" t="str">
        <f t="shared" si="86"/>
        <v>No</v>
      </c>
      <c r="I501" s="38" t="str">
        <f t="shared" si="87"/>
        <v>No</v>
      </c>
      <c r="K501" s="39"/>
      <c r="L501" s="19"/>
      <c r="N501" s="18">
        <v>495</v>
      </c>
      <c r="O501" s="27"/>
      <c r="P501" s="27"/>
      <c r="Q501" s="27"/>
      <c r="R501" s="27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20"/>
      <c r="AH501">
        <v>495</v>
      </c>
      <c r="AI501" t="str">
        <f t="shared" si="88"/>
        <v>Neg</v>
      </c>
      <c r="AZ501">
        <v>495</v>
      </c>
      <c r="BA501" t="str">
        <f t="shared" si="89"/>
        <v>Neg</v>
      </c>
      <c r="BR501">
        <v>495</v>
      </c>
      <c r="BS501" t="str">
        <f t="shared" si="90"/>
        <v>Neg</v>
      </c>
      <c r="CJ501">
        <v>495</v>
      </c>
      <c r="CK501" t="str">
        <f t="shared" si="91"/>
        <v>Neg</v>
      </c>
    </row>
    <row r="502" spans="2:89">
      <c r="B502">
        <v>496</v>
      </c>
      <c r="C502" s="11" t="str">
        <f t="shared" si="82"/>
        <v>No</v>
      </c>
      <c r="D502" s="11" t="str">
        <f t="shared" si="83"/>
        <v>Yes</v>
      </c>
      <c r="E502" s="13" t="str">
        <f t="shared" si="84"/>
        <v>No</v>
      </c>
      <c r="F502" s="41">
        <f t="shared" si="85"/>
        <v>4.7210000000000002E-2</v>
      </c>
      <c r="G502" s="38"/>
      <c r="H502" s="38" t="str">
        <f t="shared" si="86"/>
        <v>No</v>
      </c>
      <c r="I502" s="38" t="str">
        <f t="shared" si="87"/>
        <v>No</v>
      </c>
      <c r="K502" s="39"/>
      <c r="L502" s="19"/>
      <c r="N502" s="18">
        <v>496</v>
      </c>
      <c r="O502" s="27"/>
      <c r="P502" s="27"/>
      <c r="Q502" s="27"/>
      <c r="R502" s="27"/>
      <c r="S502" s="32">
        <v>496</v>
      </c>
      <c r="T502" s="32">
        <v>6.1059999999999999</v>
      </c>
      <c r="U502" s="32">
        <v>4.7210000000000002E-2</v>
      </c>
      <c r="V502" s="32">
        <v>2</v>
      </c>
      <c r="W502" s="19"/>
      <c r="X502" s="19"/>
      <c r="Y502" s="19"/>
      <c r="Z502" s="19"/>
      <c r="AA502" s="19"/>
      <c r="AB502" s="19"/>
      <c r="AC502" s="19"/>
      <c r="AD502" s="20"/>
      <c r="AH502">
        <v>496</v>
      </c>
      <c r="AI502" t="str">
        <f t="shared" si="88"/>
        <v>Neg</v>
      </c>
      <c r="AZ502">
        <v>496</v>
      </c>
      <c r="BA502" t="str">
        <f t="shared" si="89"/>
        <v>Neg</v>
      </c>
      <c r="BR502">
        <v>496</v>
      </c>
      <c r="BS502" t="str">
        <f t="shared" si="90"/>
        <v>Neg</v>
      </c>
      <c r="CJ502">
        <v>496</v>
      </c>
      <c r="CK502" t="str">
        <f t="shared" si="91"/>
        <v>Neg</v>
      </c>
    </row>
    <row r="503" spans="2:89">
      <c r="B503">
        <v>497</v>
      </c>
      <c r="C503" s="11" t="str">
        <f t="shared" si="82"/>
        <v>No</v>
      </c>
      <c r="D503" s="11" t="str">
        <f t="shared" si="83"/>
        <v>Yes</v>
      </c>
      <c r="E503" s="13" t="str">
        <f t="shared" si="84"/>
        <v>No</v>
      </c>
      <c r="F503" s="41">
        <f t="shared" si="85"/>
        <v>4.5940000000000002E-2</v>
      </c>
      <c r="G503" s="38"/>
      <c r="H503" s="38" t="str">
        <f t="shared" si="86"/>
        <v>No</v>
      </c>
      <c r="I503" s="38" t="str">
        <f t="shared" si="87"/>
        <v>No</v>
      </c>
      <c r="K503" s="39"/>
      <c r="L503" s="19"/>
      <c r="N503" s="18">
        <v>497</v>
      </c>
      <c r="O503" s="27"/>
      <c r="P503" s="27"/>
      <c r="Q503" s="27"/>
      <c r="R503" s="27"/>
      <c r="S503" s="19"/>
      <c r="T503" s="19"/>
      <c r="U503" s="19"/>
      <c r="V503" s="19"/>
      <c r="W503" s="19"/>
      <c r="X503" s="19"/>
      <c r="Y503" s="19"/>
      <c r="Z503" s="19"/>
      <c r="AA503" s="29">
        <v>497</v>
      </c>
      <c r="AB503" s="29">
        <v>3.984</v>
      </c>
      <c r="AC503" s="29">
        <v>4.5940000000000002E-2</v>
      </c>
      <c r="AD503" s="30">
        <v>1</v>
      </c>
      <c r="AH503">
        <v>497</v>
      </c>
      <c r="AI503" t="str">
        <f t="shared" si="88"/>
        <v>Neg</v>
      </c>
      <c r="AZ503">
        <v>497</v>
      </c>
      <c r="BA503" t="str">
        <f t="shared" si="89"/>
        <v>Neg</v>
      </c>
      <c r="BR503">
        <v>497</v>
      </c>
      <c r="BS503" t="str">
        <f t="shared" si="90"/>
        <v>Neg</v>
      </c>
      <c r="CJ503">
        <v>497</v>
      </c>
      <c r="CK503" t="str">
        <f t="shared" si="91"/>
        <v>Neg</v>
      </c>
    </row>
    <row r="504" spans="2:89">
      <c r="B504">
        <v>498</v>
      </c>
      <c r="C504" s="11" t="str">
        <f t="shared" si="82"/>
        <v>No</v>
      </c>
      <c r="D504" s="11" t="str">
        <f t="shared" si="83"/>
        <v>No</v>
      </c>
      <c r="E504" s="13" t="str">
        <f t="shared" si="84"/>
        <v>No</v>
      </c>
      <c r="F504" s="41" t="str">
        <f t="shared" si="85"/>
        <v/>
      </c>
      <c r="G504" s="38"/>
      <c r="H504" s="38" t="str">
        <f t="shared" si="86"/>
        <v>No</v>
      </c>
      <c r="I504" s="38" t="str">
        <f t="shared" si="87"/>
        <v>No</v>
      </c>
      <c r="K504" s="39"/>
      <c r="L504" s="19"/>
      <c r="N504" s="18">
        <v>498</v>
      </c>
      <c r="O504" s="27"/>
      <c r="P504" s="27"/>
      <c r="Q504" s="27"/>
      <c r="R504" s="27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20"/>
      <c r="AH504">
        <v>498</v>
      </c>
      <c r="AI504" t="str">
        <f t="shared" si="88"/>
        <v>Neg</v>
      </c>
      <c r="AZ504">
        <v>498</v>
      </c>
      <c r="BA504" t="str">
        <f t="shared" si="89"/>
        <v>Neg</v>
      </c>
      <c r="BR504">
        <v>498</v>
      </c>
      <c r="BS504" t="str">
        <f t="shared" si="90"/>
        <v>Neg</v>
      </c>
      <c r="CJ504">
        <v>498</v>
      </c>
      <c r="CK504" t="str">
        <f t="shared" si="91"/>
        <v>Neg</v>
      </c>
    </row>
    <row r="505" spans="2:89">
      <c r="B505">
        <v>499</v>
      </c>
      <c r="C505" s="11" t="str">
        <f t="shared" si="82"/>
        <v>No</v>
      </c>
      <c r="D505" s="11" t="str">
        <f t="shared" si="83"/>
        <v>No</v>
      </c>
      <c r="E505" s="13" t="str">
        <f t="shared" si="84"/>
        <v>No</v>
      </c>
      <c r="F505" s="41" t="str">
        <f t="shared" si="85"/>
        <v/>
      </c>
      <c r="G505" s="38"/>
      <c r="H505" s="38" t="str">
        <f t="shared" si="86"/>
        <v>No</v>
      </c>
      <c r="I505" s="38" t="str">
        <f t="shared" si="87"/>
        <v>No</v>
      </c>
      <c r="K505" s="39"/>
      <c r="L505" s="19"/>
      <c r="N505" s="18">
        <v>499</v>
      </c>
      <c r="O505" s="27"/>
      <c r="P505" s="27"/>
      <c r="Q505" s="27"/>
      <c r="R505" s="27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20"/>
      <c r="AH505">
        <v>499</v>
      </c>
      <c r="AI505" t="str">
        <f t="shared" si="88"/>
        <v>Neg</v>
      </c>
      <c r="AZ505">
        <v>499</v>
      </c>
      <c r="BA505" t="str">
        <f t="shared" si="89"/>
        <v>Neg</v>
      </c>
      <c r="BR505">
        <v>499</v>
      </c>
      <c r="BS505" t="str">
        <f t="shared" si="90"/>
        <v>Neg</v>
      </c>
      <c r="CJ505">
        <v>499</v>
      </c>
      <c r="CK505" t="str">
        <f t="shared" si="91"/>
        <v>Neg</v>
      </c>
    </row>
    <row r="506" spans="2:89">
      <c r="B506">
        <v>500</v>
      </c>
      <c r="C506" s="11" t="str">
        <f t="shared" si="82"/>
        <v>No</v>
      </c>
      <c r="D506" s="11" t="str">
        <f t="shared" si="83"/>
        <v>No</v>
      </c>
      <c r="E506" s="13" t="str">
        <f t="shared" si="84"/>
        <v>No</v>
      </c>
      <c r="F506" s="41" t="str">
        <f t="shared" si="85"/>
        <v/>
      </c>
      <c r="G506" s="38"/>
      <c r="H506" s="38" t="str">
        <f t="shared" si="86"/>
        <v>No</v>
      </c>
      <c r="I506" s="38" t="str">
        <f t="shared" si="87"/>
        <v>No</v>
      </c>
      <c r="K506" s="39"/>
      <c r="L506" s="19"/>
      <c r="N506" s="18">
        <v>500</v>
      </c>
      <c r="O506" s="27"/>
      <c r="P506" s="27"/>
      <c r="Q506" s="27"/>
      <c r="R506" s="27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20"/>
      <c r="AH506">
        <v>500</v>
      </c>
      <c r="AI506" t="str">
        <f t="shared" si="88"/>
        <v>Neg</v>
      </c>
      <c r="AZ506">
        <v>500</v>
      </c>
      <c r="BA506" t="str">
        <f t="shared" si="89"/>
        <v>Neg</v>
      </c>
      <c r="BR506">
        <v>500</v>
      </c>
      <c r="BS506" t="str">
        <f t="shared" si="90"/>
        <v>Neg</v>
      </c>
      <c r="CJ506">
        <v>500</v>
      </c>
      <c r="CK506" t="str">
        <f t="shared" si="91"/>
        <v>Neg</v>
      </c>
    </row>
    <row r="507" spans="2:89">
      <c r="B507">
        <v>501</v>
      </c>
      <c r="C507" s="11" t="str">
        <f t="shared" si="82"/>
        <v>No</v>
      </c>
      <c r="D507" s="11" t="str">
        <f t="shared" si="83"/>
        <v>No</v>
      </c>
      <c r="E507" s="13" t="str">
        <f t="shared" si="84"/>
        <v>No</v>
      </c>
      <c r="F507" s="41" t="str">
        <f t="shared" si="85"/>
        <v/>
      </c>
      <c r="G507" s="38"/>
      <c r="H507" s="38" t="str">
        <f t="shared" si="86"/>
        <v>No</v>
      </c>
      <c r="I507" s="38" t="str">
        <f t="shared" si="87"/>
        <v>No</v>
      </c>
      <c r="K507" s="39"/>
      <c r="L507" s="19"/>
      <c r="N507" s="18">
        <v>501</v>
      </c>
      <c r="O507" s="27"/>
      <c r="P507" s="27"/>
      <c r="Q507" s="27"/>
      <c r="R507" s="27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20"/>
      <c r="AH507">
        <v>501</v>
      </c>
      <c r="AI507" t="str">
        <f t="shared" si="88"/>
        <v>Neg</v>
      </c>
      <c r="AZ507">
        <v>501</v>
      </c>
      <c r="BA507" t="str">
        <f t="shared" si="89"/>
        <v>Neg</v>
      </c>
      <c r="BR507">
        <v>501</v>
      </c>
      <c r="BS507" t="str">
        <f t="shared" si="90"/>
        <v>Neg</v>
      </c>
      <c r="CJ507">
        <v>501</v>
      </c>
      <c r="CK507" t="str">
        <f t="shared" si="91"/>
        <v>Neg</v>
      </c>
    </row>
    <row r="508" spans="2:89">
      <c r="B508">
        <v>502</v>
      </c>
      <c r="C508" s="11" t="str">
        <f t="shared" si="82"/>
        <v>No</v>
      </c>
      <c r="D508" s="11" t="str">
        <f t="shared" si="83"/>
        <v>Yes</v>
      </c>
      <c r="E508" s="13" t="str">
        <f t="shared" si="84"/>
        <v>Yes</v>
      </c>
      <c r="F508" s="41">
        <f t="shared" si="85"/>
        <v>2.754E-8</v>
      </c>
      <c r="G508" s="38"/>
      <c r="H508" s="38" t="str">
        <f t="shared" si="86"/>
        <v>No</v>
      </c>
      <c r="I508" s="38" t="str">
        <f t="shared" si="87"/>
        <v>No</v>
      </c>
      <c r="K508" s="39"/>
      <c r="L508" s="19"/>
      <c r="N508" s="18">
        <v>502</v>
      </c>
      <c r="O508" s="27"/>
      <c r="P508" s="27"/>
      <c r="Q508" s="27"/>
      <c r="R508" s="27"/>
      <c r="S508" s="19"/>
      <c r="T508" s="19"/>
      <c r="U508" s="19"/>
      <c r="V508" s="19"/>
      <c r="W508" s="19"/>
      <c r="X508" s="19"/>
      <c r="Y508" s="19"/>
      <c r="Z508" s="19"/>
      <c r="AA508" s="29">
        <v>502</v>
      </c>
      <c r="AB508" s="29">
        <v>34.814999999999998</v>
      </c>
      <c r="AC508" s="29">
        <v>2.754E-8</v>
      </c>
      <c r="AD508" s="30">
        <v>2</v>
      </c>
      <c r="AH508">
        <v>502</v>
      </c>
      <c r="AI508" t="str">
        <f t="shared" si="88"/>
        <v>Neg</v>
      </c>
      <c r="AZ508">
        <v>502</v>
      </c>
      <c r="BA508" t="str">
        <f t="shared" si="89"/>
        <v>Neg</v>
      </c>
      <c r="BR508">
        <v>502</v>
      </c>
      <c r="BS508" t="str">
        <f t="shared" si="90"/>
        <v>Neg</v>
      </c>
      <c r="CJ508">
        <v>502</v>
      </c>
      <c r="CK508" t="str">
        <f t="shared" si="91"/>
        <v>Neg</v>
      </c>
    </row>
    <row r="509" spans="2:89">
      <c r="B509">
        <v>503</v>
      </c>
      <c r="C509" s="11" t="str">
        <f t="shared" si="82"/>
        <v>No</v>
      </c>
      <c r="D509" s="11" t="str">
        <f t="shared" si="83"/>
        <v>No</v>
      </c>
      <c r="E509" s="13" t="str">
        <f t="shared" si="84"/>
        <v>No</v>
      </c>
      <c r="F509" s="41" t="str">
        <f t="shared" si="85"/>
        <v/>
      </c>
      <c r="G509" s="38"/>
      <c r="H509" s="38" t="str">
        <f t="shared" si="86"/>
        <v>No</v>
      </c>
      <c r="I509" s="38" t="str">
        <f t="shared" si="87"/>
        <v>No</v>
      </c>
      <c r="K509" s="39"/>
      <c r="L509" s="19"/>
      <c r="N509" s="18">
        <v>503</v>
      </c>
      <c r="O509" s="27"/>
      <c r="P509" s="27"/>
      <c r="Q509" s="27"/>
      <c r="R509" s="27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20"/>
      <c r="AH509">
        <v>503</v>
      </c>
      <c r="AI509" t="str">
        <f t="shared" si="88"/>
        <v>Neg</v>
      </c>
      <c r="AZ509">
        <v>503</v>
      </c>
      <c r="BA509" t="str">
        <f t="shared" si="89"/>
        <v>Neg</v>
      </c>
      <c r="BR509">
        <v>503</v>
      </c>
      <c r="BS509" t="str">
        <f t="shared" si="90"/>
        <v>Neg</v>
      </c>
      <c r="CJ509">
        <v>503</v>
      </c>
      <c r="CK509" t="str">
        <f t="shared" si="91"/>
        <v>Neg</v>
      </c>
    </row>
    <row r="510" spans="2:89">
      <c r="B510">
        <v>504</v>
      </c>
      <c r="C510" s="11" t="str">
        <f t="shared" si="82"/>
        <v>No</v>
      </c>
      <c r="D510" s="11" t="str">
        <f t="shared" si="83"/>
        <v>No</v>
      </c>
      <c r="E510" s="13" t="str">
        <f t="shared" si="84"/>
        <v>No</v>
      </c>
      <c r="F510" s="41" t="str">
        <f t="shared" si="85"/>
        <v/>
      </c>
      <c r="G510" s="38"/>
      <c r="H510" s="38" t="str">
        <f t="shared" si="86"/>
        <v>No</v>
      </c>
      <c r="I510" s="38" t="str">
        <f t="shared" si="87"/>
        <v>No</v>
      </c>
      <c r="K510" s="39"/>
      <c r="L510" s="19"/>
      <c r="N510" s="18">
        <v>504</v>
      </c>
      <c r="O510" s="27"/>
      <c r="P510" s="27"/>
      <c r="Q510" s="27"/>
      <c r="R510" s="27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20"/>
      <c r="AH510">
        <v>504</v>
      </c>
      <c r="AI510" t="str">
        <f t="shared" si="88"/>
        <v>Neg</v>
      </c>
      <c r="AZ510">
        <v>504</v>
      </c>
      <c r="BA510" t="str">
        <f t="shared" si="89"/>
        <v>Neg</v>
      </c>
      <c r="BR510">
        <v>504</v>
      </c>
      <c r="BS510" t="str">
        <f t="shared" si="90"/>
        <v>Neg</v>
      </c>
      <c r="CJ510">
        <v>504</v>
      </c>
      <c r="CK510" t="str">
        <f t="shared" si="91"/>
        <v>Neg</v>
      </c>
    </row>
    <row r="511" spans="2:89">
      <c r="B511">
        <v>505</v>
      </c>
      <c r="C511" s="11" t="str">
        <f t="shared" si="82"/>
        <v>Yes</v>
      </c>
      <c r="D511" s="11" t="str">
        <f t="shared" si="83"/>
        <v>Yes</v>
      </c>
      <c r="E511" s="13" t="str">
        <f t="shared" si="84"/>
        <v>No</v>
      </c>
      <c r="F511" s="41">
        <f t="shared" si="85"/>
        <v>1.4559999999999999E-4</v>
      </c>
      <c r="G511" s="38" t="s">
        <v>3</v>
      </c>
      <c r="H511" s="38" t="str">
        <f t="shared" si="86"/>
        <v>No</v>
      </c>
      <c r="I511" s="38" t="str">
        <f t="shared" si="87"/>
        <v>Yes</v>
      </c>
      <c r="K511" s="39"/>
      <c r="L511" s="19"/>
      <c r="N511" s="18">
        <v>505</v>
      </c>
      <c r="O511" s="33">
        <v>505</v>
      </c>
      <c r="P511" s="33">
        <v>10.59</v>
      </c>
      <c r="Q511" s="33">
        <v>1.4160000000000001E-2</v>
      </c>
      <c r="R511" s="33">
        <v>3</v>
      </c>
      <c r="S511" s="32">
        <v>505</v>
      </c>
      <c r="T511" s="32">
        <v>22.696999999999999</v>
      </c>
      <c r="U511" s="32">
        <v>1.4559999999999999E-4</v>
      </c>
      <c r="V511" s="32">
        <v>4</v>
      </c>
      <c r="W511" s="19"/>
      <c r="X511" s="19"/>
      <c r="Y511" s="19"/>
      <c r="Z511" s="19"/>
      <c r="AA511" s="19"/>
      <c r="AB511" s="19"/>
      <c r="AC511" s="19"/>
      <c r="AD511" s="20"/>
      <c r="AH511">
        <v>505</v>
      </c>
      <c r="AI511" t="str">
        <f t="shared" si="88"/>
        <v>Neg</v>
      </c>
      <c r="AZ511">
        <v>505</v>
      </c>
      <c r="BA511" t="str">
        <f t="shared" si="89"/>
        <v>Neg</v>
      </c>
      <c r="BR511">
        <v>505</v>
      </c>
      <c r="BS511" t="str">
        <f t="shared" si="90"/>
        <v>Pos</v>
      </c>
      <c r="CJ511">
        <v>505</v>
      </c>
      <c r="CK511" t="str">
        <f t="shared" si="91"/>
        <v>Neg</v>
      </c>
    </row>
    <row r="512" spans="2:89">
      <c r="B512">
        <v>506</v>
      </c>
      <c r="C512" s="11" t="str">
        <f t="shared" si="82"/>
        <v>No</v>
      </c>
      <c r="D512" s="11" t="str">
        <f t="shared" si="83"/>
        <v>No</v>
      </c>
      <c r="E512" s="13" t="str">
        <f t="shared" si="84"/>
        <v>No</v>
      </c>
      <c r="F512" s="41" t="str">
        <f t="shared" si="85"/>
        <v/>
      </c>
      <c r="G512" s="38"/>
      <c r="H512" s="38" t="str">
        <f t="shared" si="86"/>
        <v>No</v>
      </c>
      <c r="I512" s="38" t="str">
        <f t="shared" si="87"/>
        <v>No</v>
      </c>
      <c r="K512" s="39"/>
      <c r="L512" s="19"/>
      <c r="N512" s="18">
        <v>506</v>
      </c>
      <c r="O512" s="27"/>
      <c r="P512" s="27"/>
      <c r="Q512" s="27"/>
      <c r="R512" s="27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20"/>
      <c r="AH512">
        <v>506</v>
      </c>
      <c r="AI512" t="str">
        <f t="shared" si="88"/>
        <v>Neg</v>
      </c>
      <c r="AZ512">
        <v>506</v>
      </c>
      <c r="BA512" t="str">
        <f t="shared" si="89"/>
        <v>Neg</v>
      </c>
      <c r="BR512">
        <v>506</v>
      </c>
      <c r="BS512" t="str">
        <f t="shared" si="90"/>
        <v>Neg</v>
      </c>
      <c r="CJ512">
        <v>506</v>
      </c>
      <c r="CK512" t="str">
        <f t="shared" si="91"/>
        <v>Neg</v>
      </c>
    </row>
    <row r="513" spans="2:89">
      <c r="B513">
        <v>507</v>
      </c>
      <c r="C513" s="11" t="str">
        <f t="shared" si="82"/>
        <v>No</v>
      </c>
      <c r="D513" s="11" t="str">
        <f t="shared" si="83"/>
        <v>No</v>
      </c>
      <c r="E513" s="13" t="str">
        <f t="shared" si="84"/>
        <v>No</v>
      </c>
      <c r="F513" s="41" t="str">
        <f t="shared" si="85"/>
        <v/>
      </c>
      <c r="G513" s="38"/>
      <c r="H513" s="38" t="str">
        <f t="shared" si="86"/>
        <v>No</v>
      </c>
      <c r="I513" s="38" t="str">
        <f t="shared" si="87"/>
        <v>No</v>
      </c>
      <c r="K513" s="39"/>
      <c r="L513" s="19"/>
      <c r="N513" s="18">
        <v>507</v>
      </c>
      <c r="O513" s="27"/>
      <c r="P513" s="27"/>
      <c r="Q513" s="27"/>
      <c r="R513" s="27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20"/>
      <c r="AH513">
        <v>507</v>
      </c>
      <c r="AI513" t="str">
        <f t="shared" si="88"/>
        <v>Neg</v>
      </c>
      <c r="AZ513">
        <v>507</v>
      </c>
      <c r="BA513" t="str">
        <f t="shared" si="89"/>
        <v>Neg</v>
      </c>
      <c r="BR513">
        <v>507</v>
      </c>
      <c r="BS513" t="str">
        <f t="shared" si="90"/>
        <v>Neg</v>
      </c>
      <c r="CJ513">
        <v>507</v>
      </c>
      <c r="CK513" t="str">
        <f t="shared" si="91"/>
        <v>Neg</v>
      </c>
    </row>
    <row r="514" spans="2:89">
      <c r="B514">
        <v>508</v>
      </c>
      <c r="C514" s="11" t="str">
        <f t="shared" si="82"/>
        <v>No</v>
      </c>
      <c r="D514" s="11" t="str">
        <f t="shared" si="83"/>
        <v>Yes</v>
      </c>
      <c r="E514" s="13" t="str">
        <f t="shared" si="84"/>
        <v>No</v>
      </c>
      <c r="F514" s="41">
        <f t="shared" si="85"/>
        <v>2.6030000000000001E-2</v>
      </c>
      <c r="G514" s="38"/>
      <c r="H514" s="38" t="str">
        <f t="shared" si="86"/>
        <v>No</v>
      </c>
      <c r="I514" s="38" t="str">
        <f t="shared" si="87"/>
        <v>No</v>
      </c>
      <c r="K514" s="39"/>
      <c r="L514" s="19"/>
      <c r="N514" s="18">
        <v>508</v>
      </c>
      <c r="O514" s="27"/>
      <c r="P514" s="27"/>
      <c r="Q514" s="27"/>
      <c r="R514" s="27"/>
      <c r="S514" s="19"/>
      <c r="T514" s="19"/>
      <c r="U514" s="19"/>
      <c r="V514" s="19"/>
      <c r="W514" s="19"/>
      <c r="X514" s="19"/>
      <c r="Y514" s="19"/>
      <c r="Z514" s="19"/>
      <c r="AA514" s="29">
        <v>508</v>
      </c>
      <c r="AB514" s="29">
        <v>9.26</v>
      </c>
      <c r="AC514" s="29">
        <v>2.6030000000000001E-2</v>
      </c>
      <c r="AD514" s="30">
        <v>3</v>
      </c>
      <c r="AH514">
        <v>508</v>
      </c>
      <c r="AI514" t="str">
        <f t="shared" si="88"/>
        <v>Neg</v>
      </c>
      <c r="AZ514">
        <v>508</v>
      </c>
      <c r="BA514" t="str">
        <f t="shared" si="89"/>
        <v>Neg</v>
      </c>
      <c r="BR514">
        <v>508</v>
      </c>
      <c r="BS514" t="str">
        <f t="shared" si="90"/>
        <v>Neg</v>
      </c>
      <c r="CJ514">
        <v>508</v>
      </c>
      <c r="CK514" t="str">
        <f t="shared" si="91"/>
        <v>Neg</v>
      </c>
    </row>
    <row r="515" spans="2:89">
      <c r="B515">
        <v>509</v>
      </c>
      <c r="C515" s="11" t="str">
        <f t="shared" si="82"/>
        <v>No</v>
      </c>
      <c r="D515" s="11" t="str">
        <f t="shared" si="83"/>
        <v>No</v>
      </c>
      <c r="E515" s="13" t="str">
        <f t="shared" si="84"/>
        <v>No</v>
      </c>
      <c r="F515" s="41" t="str">
        <f t="shared" si="85"/>
        <v/>
      </c>
      <c r="G515" s="38"/>
      <c r="H515" s="38" t="str">
        <f t="shared" si="86"/>
        <v>No</v>
      </c>
      <c r="I515" s="38" t="str">
        <f t="shared" si="87"/>
        <v>No</v>
      </c>
      <c r="K515" s="39"/>
      <c r="L515" s="19"/>
      <c r="N515" s="18">
        <v>509</v>
      </c>
      <c r="O515" s="27"/>
      <c r="P515" s="27"/>
      <c r="Q515" s="27"/>
      <c r="R515" s="27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20"/>
      <c r="AH515">
        <v>509</v>
      </c>
      <c r="AI515" t="str">
        <f t="shared" si="88"/>
        <v>Neg</v>
      </c>
      <c r="AZ515">
        <v>509</v>
      </c>
      <c r="BA515" t="str">
        <f t="shared" si="89"/>
        <v>Neg</v>
      </c>
      <c r="BR515">
        <v>509</v>
      </c>
      <c r="BS515" t="str">
        <f t="shared" si="90"/>
        <v>Neg</v>
      </c>
      <c r="CJ515">
        <v>509</v>
      </c>
      <c r="CK515" t="str">
        <f t="shared" si="91"/>
        <v>Neg</v>
      </c>
    </row>
    <row r="516" spans="2:89">
      <c r="B516">
        <v>510</v>
      </c>
      <c r="C516" s="11" t="str">
        <f t="shared" si="82"/>
        <v>No</v>
      </c>
      <c r="D516" s="11" t="str">
        <f t="shared" si="83"/>
        <v>Yes</v>
      </c>
      <c r="E516" s="13" t="str">
        <f t="shared" si="84"/>
        <v>Yes</v>
      </c>
      <c r="F516" s="41">
        <f t="shared" si="85"/>
        <v>2.7080000000000002E-8</v>
      </c>
      <c r="G516" s="38"/>
      <c r="H516" s="38" t="str">
        <f t="shared" si="86"/>
        <v>No</v>
      </c>
      <c r="I516" s="38" t="str">
        <f t="shared" si="87"/>
        <v>No</v>
      </c>
      <c r="K516" s="39"/>
      <c r="L516" s="19"/>
      <c r="N516" s="18">
        <v>510</v>
      </c>
      <c r="O516" s="27"/>
      <c r="P516" s="27"/>
      <c r="Q516" s="27"/>
      <c r="R516" s="27"/>
      <c r="S516" s="19"/>
      <c r="T516" s="19"/>
      <c r="U516" s="19"/>
      <c r="V516" s="19"/>
      <c r="W516" s="19"/>
      <c r="X516" s="19"/>
      <c r="Y516" s="19"/>
      <c r="Z516" s="19"/>
      <c r="AA516" s="29">
        <v>510</v>
      </c>
      <c r="AB516" s="29">
        <v>34.848999999999997</v>
      </c>
      <c r="AC516" s="29">
        <v>2.7080000000000002E-8</v>
      </c>
      <c r="AD516" s="30">
        <v>2</v>
      </c>
      <c r="AH516">
        <v>510</v>
      </c>
      <c r="AI516" t="str">
        <f t="shared" si="88"/>
        <v>Neg</v>
      </c>
      <c r="AZ516">
        <v>510</v>
      </c>
      <c r="BA516" t="str">
        <f t="shared" si="89"/>
        <v>Neg</v>
      </c>
      <c r="BR516">
        <v>510</v>
      </c>
      <c r="BS516" t="str">
        <f t="shared" si="90"/>
        <v>Neg</v>
      </c>
      <c r="CJ516">
        <v>510</v>
      </c>
      <c r="CK516" t="str">
        <f t="shared" si="91"/>
        <v>Neg</v>
      </c>
    </row>
    <row r="517" spans="2:89">
      <c r="B517">
        <v>511</v>
      </c>
      <c r="C517" s="11" t="str">
        <f t="shared" si="82"/>
        <v>No</v>
      </c>
      <c r="D517" s="11" t="str">
        <f t="shared" si="83"/>
        <v>No</v>
      </c>
      <c r="E517" s="13" t="str">
        <f t="shared" si="84"/>
        <v>No</v>
      </c>
      <c r="F517" s="41" t="str">
        <f t="shared" si="85"/>
        <v/>
      </c>
      <c r="G517" s="38"/>
      <c r="H517" s="38" t="str">
        <f t="shared" si="86"/>
        <v>No</v>
      </c>
      <c r="I517" s="38" t="str">
        <f t="shared" si="87"/>
        <v>No</v>
      </c>
      <c r="K517" s="39"/>
      <c r="L517" s="19"/>
      <c r="N517" s="18">
        <v>511</v>
      </c>
      <c r="O517" s="27"/>
      <c r="P517" s="27"/>
      <c r="Q517" s="27"/>
      <c r="R517" s="27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20"/>
      <c r="AH517">
        <v>511</v>
      </c>
      <c r="AI517" t="str">
        <f t="shared" si="88"/>
        <v>Neg</v>
      </c>
      <c r="AZ517">
        <v>511</v>
      </c>
      <c r="BA517" t="str">
        <f t="shared" si="89"/>
        <v>Neg</v>
      </c>
      <c r="BR517">
        <v>511</v>
      </c>
      <c r="BS517" t="str">
        <f t="shared" si="90"/>
        <v>Neg</v>
      </c>
      <c r="CJ517">
        <v>511</v>
      </c>
      <c r="CK517" t="str">
        <f t="shared" si="91"/>
        <v>Neg</v>
      </c>
    </row>
    <row r="518" spans="2:89">
      <c r="B518">
        <v>512</v>
      </c>
      <c r="C518" s="11" t="str">
        <f t="shared" si="82"/>
        <v>No</v>
      </c>
      <c r="D518" s="11" t="str">
        <f t="shared" si="83"/>
        <v>No</v>
      </c>
      <c r="E518" s="13" t="str">
        <f t="shared" si="84"/>
        <v>No</v>
      </c>
      <c r="F518" s="41" t="str">
        <f t="shared" si="85"/>
        <v/>
      </c>
      <c r="G518" s="38"/>
      <c r="H518" s="38" t="str">
        <f t="shared" si="86"/>
        <v>No</v>
      </c>
      <c r="I518" s="38" t="str">
        <f t="shared" si="87"/>
        <v>No</v>
      </c>
      <c r="K518" s="39"/>
      <c r="L518" s="19"/>
      <c r="N518" s="18">
        <v>512</v>
      </c>
      <c r="O518" s="27"/>
      <c r="P518" s="27"/>
      <c r="Q518" s="27"/>
      <c r="R518" s="27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20"/>
      <c r="AH518">
        <v>512</v>
      </c>
      <c r="AI518" t="str">
        <f t="shared" si="88"/>
        <v>Neg</v>
      </c>
      <c r="AZ518">
        <v>512</v>
      </c>
      <c r="BA518" t="str">
        <f t="shared" si="89"/>
        <v>Neg</v>
      </c>
      <c r="BR518">
        <v>512</v>
      </c>
      <c r="BS518" t="str">
        <f t="shared" si="90"/>
        <v>Neg</v>
      </c>
      <c r="CJ518">
        <v>512</v>
      </c>
      <c r="CK518" t="str">
        <f t="shared" si="91"/>
        <v>Neg</v>
      </c>
    </row>
    <row r="519" spans="2:89">
      <c r="B519">
        <v>513</v>
      </c>
      <c r="C519" s="11" t="str">
        <f t="shared" si="82"/>
        <v>Yes</v>
      </c>
      <c r="D519" s="11" t="str">
        <f t="shared" si="83"/>
        <v>Yes</v>
      </c>
      <c r="E519" s="13" t="str">
        <f t="shared" si="84"/>
        <v>Yes</v>
      </c>
      <c r="F519" s="41">
        <f t="shared" si="85"/>
        <v>2.9519999999999997E-17</v>
      </c>
      <c r="G519" s="38" t="s">
        <v>3</v>
      </c>
      <c r="H519" s="38" t="str">
        <f t="shared" si="86"/>
        <v>No</v>
      </c>
      <c r="I519" s="38" t="str">
        <f t="shared" si="87"/>
        <v>No</v>
      </c>
      <c r="K519" s="39"/>
      <c r="L519" s="19"/>
      <c r="N519" s="18">
        <v>513</v>
      </c>
      <c r="O519" s="33">
        <v>513</v>
      </c>
      <c r="P519" s="33">
        <v>26.509</v>
      </c>
      <c r="Q519" s="33">
        <v>2.6230000000000001E-7</v>
      </c>
      <c r="R519" s="33">
        <v>1</v>
      </c>
      <c r="S519" s="32">
        <v>513</v>
      </c>
      <c r="T519" s="32">
        <v>52.124000000000002</v>
      </c>
      <c r="U519" s="32">
        <v>4.8029999999999996E-12</v>
      </c>
      <c r="V519" s="32">
        <v>2</v>
      </c>
      <c r="W519" s="19"/>
      <c r="X519" s="19"/>
      <c r="Y519" s="19"/>
      <c r="Z519" s="19"/>
      <c r="AA519" s="29">
        <v>513</v>
      </c>
      <c r="AB519" s="29">
        <v>80.078999999999994</v>
      </c>
      <c r="AC519" s="29">
        <v>2.9519999999999997E-17</v>
      </c>
      <c r="AD519" s="30">
        <v>3</v>
      </c>
      <c r="AH519">
        <v>513</v>
      </c>
      <c r="AI519" t="str">
        <f t="shared" si="88"/>
        <v>Neg</v>
      </c>
      <c r="AZ519">
        <v>513</v>
      </c>
      <c r="BA519" t="str">
        <f t="shared" si="89"/>
        <v>Neg</v>
      </c>
      <c r="BR519">
        <v>513</v>
      </c>
      <c r="BS519" t="str">
        <f t="shared" si="90"/>
        <v>Neg</v>
      </c>
      <c r="CJ519">
        <v>513</v>
      </c>
      <c r="CK519" t="str">
        <f t="shared" si="91"/>
        <v>Neg</v>
      </c>
    </row>
    <row r="520" spans="2:89">
      <c r="B520">
        <v>514</v>
      </c>
      <c r="C520" s="11" t="str">
        <f t="shared" ref="C520:C571" si="92">IF(O520&lt;&gt;"","Yes","No")</f>
        <v>No</v>
      </c>
      <c r="D520" s="11" t="str">
        <f t="shared" ref="D520:D571" si="93">IF(O520&lt;&gt;"","Yes",IF(S520&lt;&gt;"","Yes",IF(W520&lt;&gt;"","Yes",IF(AA520&lt;&gt;"","Yes","No"))))</f>
        <v>No</v>
      </c>
      <c r="E520" s="13" t="str">
        <f t="shared" ref="E520:E571" si="94">IF(F520&lt;0.0000884956,"Yes","No")</f>
        <v>No</v>
      </c>
      <c r="F520" s="41" t="str">
        <f t="shared" ref="F520:F571" si="95">IF(MIN(AC520,Q520,U520,Y520)=0,"",MIN(AC520,Q520,U520,Y520))</f>
        <v/>
      </c>
      <c r="G520" s="38"/>
      <c r="H520" s="38" t="str">
        <f t="shared" ref="H520:H571" si="96">IF(ISNUMBER(MATCH(B520,$DE$7:$DE$53,0)),"Yes","No")</f>
        <v>No</v>
      </c>
      <c r="I520" s="38" t="str">
        <f t="shared" ref="I520:I571" si="97">IF(AI520&lt;&gt;"Neg","Yes",IF(BA520&lt;&gt;"Neg","Yes",IF(BS520&lt;&gt;"Neg","Yes",IF(CK520&lt;&gt;"Neg","Yes","No"))))</f>
        <v>No</v>
      </c>
      <c r="K520" s="39"/>
      <c r="L520" s="19"/>
      <c r="N520" s="18">
        <v>514</v>
      </c>
      <c r="O520" s="27"/>
      <c r="P520" s="27"/>
      <c r="Q520" s="27"/>
      <c r="R520" s="27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20"/>
      <c r="AH520">
        <v>514</v>
      </c>
      <c r="AI520" t="str">
        <f t="shared" ref="AI520:AI571" si="98">IF(ISNUMBER(MATCH(AH520,$AJ$7:$AJ$118,0)),"Pos","Neg")</f>
        <v>Neg</v>
      </c>
      <c r="AZ520">
        <v>514</v>
      </c>
      <c r="BA520" t="str">
        <f t="shared" ref="BA520:BA571" si="99">IF(ISNUMBER(MATCH(AZ520,$BB$7:$BB$118,0)),"Pos","Neg")</f>
        <v>Neg</v>
      </c>
      <c r="BR520">
        <v>514</v>
      </c>
      <c r="BS520" t="str">
        <f t="shared" ref="BS520:BS571" si="100">IF(ISNUMBER(MATCH(BR520,$BT$7:$BT$118,0)),"Pos","Neg")</f>
        <v>Neg</v>
      </c>
      <c r="CJ520">
        <v>514</v>
      </c>
      <c r="CK520" t="str">
        <f t="shared" ref="CK520:CK571" si="101">IF(ISNUMBER(MATCH(CJ520,$CL$7:$CL$118,0)),"Pos","Neg")</f>
        <v>Neg</v>
      </c>
    </row>
    <row r="521" spans="2:89">
      <c r="B521">
        <v>515</v>
      </c>
      <c r="C521" s="11" t="str">
        <f t="shared" si="92"/>
        <v>No</v>
      </c>
      <c r="D521" s="11" t="str">
        <f t="shared" si="93"/>
        <v>No</v>
      </c>
      <c r="E521" s="13" t="str">
        <f t="shared" si="94"/>
        <v>No</v>
      </c>
      <c r="F521" s="41" t="str">
        <f t="shared" si="95"/>
        <v/>
      </c>
      <c r="G521" s="38"/>
      <c r="H521" s="38" t="str">
        <f t="shared" si="96"/>
        <v>No</v>
      </c>
      <c r="I521" s="38" t="str">
        <f t="shared" si="97"/>
        <v>No</v>
      </c>
      <c r="K521" s="39"/>
      <c r="L521" s="19"/>
      <c r="N521" s="18">
        <v>515</v>
      </c>
      <c r="O521" s="27"/>
      <c r="P521" s="27"/>
      <c r="Q521" s="27"/>
      <c r="R521" s="27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20"/>
      <c r="AH521">
        <v>515</v>
      </c>
      <c r="AI521" t="str">
        <f t="shared" si="98"/>
        <v>Neg</v>
      </c>
      <c r="AZ521">
        <v>515</v>
      </c>
      <c r="BA521" t="str">
        <f t="shared" si="99"/>
        <v>Neg</v>
      </c>
      <c r="BR521">
        <v>515</v>
      </c>
      <c r="BS521" t="str">
        <f t="shared" si="100"/>
        <v>Neg</v>
      </c>
      <c r="CJ521">
        <v>515</v>
      </c>
      <c r="CK521" t="str">
        <f t="shared" si="101"/>
        <v>Neg</v>
      </c>
    </row>
    <row r="522" spans="2:89">
      <c r="B522">
        <v>516</v>
      </c>
      <c r="C522" s="11" t="str">
        <f t="shared" si="92"/>
        <v>No</v>
      </c>
      <c r="D522" s="11" t="str">
        <f t="shared" si="93"/>
        <v>Yes</v>
      </c>
      <c r="E522" s="13" t="str">
        <f t="shared" si="94"/>
        <v>No</v>
      </c>
      <c r="F522" s="41">
        <f t="shared" si="95"/>
        <v>7.1669999999999998E-3</v>
      </c>
      <c r="G522" s="38"/>
      <c r="H522" s="38" t="str">
        <f t="shared" si="96"/>
        <v>No</v>
      </c>
      <c r="I522" s="38" t="str">
        <f t="shared" si="97"/>
        <v>No</v>
      </c>
      <c r="K522" s="39"/>
      <c r="L522" s="19"/>
      <c r="N522" s="18">
        <v>516</v>
      </c>
      <c r="O522" s="27"/>
      <c r="P522" s="27"/>
      <c r="Q522" s="27"/>
      <c r="R522" s="27"/>
      <c r="S522" s="19"/>
      <c r="T522" s="19"/>
      <c r="U522" s="19"/>
      <c r="V522" s="19"/>
      <c r="W522" s="19"/>
      <c r="X522" s="19"/>
      <c r="Y522" s="19"/>
      <c r="Z522" s="19"/>
      <c r="AA522" s="29">
        <v>516</v>
      </c>
      <c r="AB522" s="29">
        <v>9.8759999999999994</v>
      </c>
      <c r="AC522" s="29">
        <v>7.1669999999999998E-3</v>
      </c>
      <c r="AD522" s="30">
        <v>2</v>
      </c>
      <c r="AH522">
        <v>516</v>
      </c>
      <c r="AI522" t="str">
        <f t="shared" si="98"/>
        <v>Neg</v>
      </c>
      <c r="AZ522">
        <v>516</v>
      </c>
      <c r="BA522" t="str">
        <f t="shared" si="99"/>
        <v>Neg</v>
      </c>
      <c r="BR522">
        <v>516</v>
      </c>
      <c r="BS522" t="str">
        <f t="shared" si="100"/>
        <v>Neg</v>
      </c>
      <c r="CJ522">
        <v>516</v>
      </c>
      <c r="CK522" t="str">
        <f t="shared" si="101"/>
        <v>Neg</v>
      </c>
    </row>
    <row r="523" spans="2:89">
      <c r="B523">
        <v>517</v>
      </c>
      <c r="C523" s="11" t="str">
        <f t="shared" si="92"/>
        <v>No</v>
      </c>
      <c r="D523" s="11" t="str">
        <f t="shared" si="93"/>
        <v>No</v>
      </c>
      <c r="E523" s="13" t="str">
        <f t="shared" si="94"/>
        <v>No</v>
      </c>
      <c r="F523" s="41" t="str">
        <f t="shared" si="95"/>
        <v/>
      </c>
      <c r="G523" s="38"/>
      <c r="H523" s="38" t="str">
        <f t="shared" si="96"/>
        <v>No</v>
      </c>
      <c r="I523" s="38" t="str">
        <f t="shared" si="97"/>
        <v>No</v>
      </c>
      <c r="K523" s="39"/>
      <c r="L523" s="19"/>
      <c r="N523" s="18">
        <v>517</v>
      </c>
      <c r="O523" s="27"/>
      <c r="P523" s="27"/>
      <c r="Q523" s="27"/>
      <c r="R523" s="27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20"/>
      <c r="AH523">
        <v>517</v>
      </c>
      <c r="AI523" t="str">
        <f t="shared" si="98"/>
        <v>Neg</v>
      </c>
      <c r="AZ523">
        <v>517</v>
      </c>
      <c r="BA523" t="str">
        <f t="shared" si="99"/>
        <v>Neg</v>
      </c>
      <c r="BR523">
        <v>517</v>
      </c>
      <c r="BS523" t="str">
        <f t="shared" si="100"/>
        <v>Neg</v>
      </c>
      <c r="CJ523">
        <v>517</v>
      </c>
      <c r="CK523" t="str">
        <f t="shared" si="101"/>
        <v>Neg</v>
      </c>
    </row>
    <row r="524" spans="2:89">
      <c r="B524">
        <v>518</v>
      </c>
      <c r="C524" s="11" t="str">
        <f t="shared" si="92"/>
        <v>No</v>
      </c>
      <c r="D524" s="11" t="str">
        <f t="shared" si="93"/>
        <v>No</v>
      </c>
      <c r="E524" s="13" t="str">
        <f t="shared" si="94"/>
        <v>No</v>
      </c>
      <c r="F524" s="41" t="str">
        <f t="shared" si="95"/>
        <v/>
      </c>
      <c r="G524" s="38"/>
      <c r="H524" s="38" t="str">
        <f t="shared" si="96"/>
        <v>No</v>
      </c>
      <c r="I524" s="38" t="str">
        <f t="shared" si="97"/>
        <v>No</v>
      </c>
      <c r="K524" s="39"/>
      <c r="L524" s="19"/>
      <c r="N524" s="18">
        <v>518</v>
      </c>
      <c r="O524" s="27"/>
      <c r="P524" s="27"/>
      <c r="Q524" s="27"/>
      <c r="R524" s="27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20"/>
      <c r="AH524">
        <v>518</v>
      </c>
      <c r="AI524" t="str">
        <f t="shared" si="98"/>
        <v>Neg</v>
      </c>
      <c r="AZ524">
        <v>518</v>
      </c>
      <c r="BA524" t="str">
        <f t="shared" si="99"/>
        <v>Neg</v>
      </c>
      <c r="BR524">
        <v>518</v>
      </c>
      <c r="BS524" t="str">
        <f t="shared" si="100"/>
        <v>Neg</v>
      </c>
      <c r="CJ524">
        <v>518</v>
      </c>
      <c r="CK524" t="str">
        <f t="shared" si="101"/>
        <v>Neg</v>
      </c>
    </row>
    <row r="525" spans="2:89">
      <c r="B525">
        <v>519</v>
      </c>
      <c r="C525" s="11" t="str">
        <f t="shared" si="92"/>
        <v>No</v>
      </c>
      <c r="D525" s="11" t="str">
        <f t="shared" si="93"/>
        <v>No</v>
      </c>
      <c r="E525" s="13" t="str">
        <f t="shared" si="94"/>
        <v>No</v>
      </c>
      <c r="F525" s="41" t="str">
        <f t="shared" si="95"/>
        <v/>
      </c>
      <c r="G525" s="38"/>
      <c r="H525" s="38" t="str">
        <f t="shared" si="96"/>
        <v>No</v>
      </c>
      <c r="I525" s="38" t="str">
        <f t="shared" si="97"/>
        <v>No</v>
      </c>
      <c r="K525" s="39"/>
      <c r="L525" s="19"/>
      <c r="N525" s="18">
        <v>519</v>
      </c>
      <c r="O525" s="27"/>
      <c r="P525" s="27"/>
      <c r="Q525" s="27"/>
      <c r="R525" s="27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20"/>
      <c r="AH525">
        <v>519</v>
      </c>
      <c r="AI525" t="str">
        <f t="shared" si="98"/>
        <v>Neg</v>
      </c>
      <c r="AZ525">
        <v>519</v>
      </c>
      <c r="BA525" t="str">
        <f t="shared" si="99"/>
        <v>Neg</v>
      </c>
      <c r="BR525">
        <v>519</v>
      </c>
      <c r="BS525" t="str">
        <f t="shared" si="100"/>
        <v>Neg</v>
      </c>
      <c r="CJ525">
        <v>519</v>
      </c>
      <c r="CK525" t="str">
        <f t="shared" si="101"/>
        <v>Neg</v>
      </c>
    </row>
    <row r="526" spans="2:89">
      <c r="B526">
        <v>520</v>
      </c>
      <c r="C526" s="11" t="str">
        <f t="shared" si="92"/>
        <v>No</v>
      </c>
      <c r="D526" s="11" t="str">
        <f t="shared" si="93"/>
        <v>No</v>
      </c>
      <c r="E526" s="13" t="str">
        <f t="shared" si="94"/>
        <v>No</v>
      </c>
      <c r="F526" s="41" t="str">
        <f t="shared" si="95"/>
        <v/>
      </c>
      <c r="G526" s="38"/>
      <c r="H526" s="38" t="str">
        <f t="shared" si="96"/>
        <v>No</v>
      </c>
      <c r="I526" s="38" t="str">
        <f t="shared" si="97"/>
        <v>No</v>
      </c>
      <c r="K526" s="39"/>
      <c r="L526" s="19"/>
      <c r="N526" s="18">
        <v>520</v>
      </c>
      <c r="O526" s="27"/>
      <c r="P526" s="27"/>
      <c r="Q526" s="27"/>
      <c r="R526" s="27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20"/>
      <c r="AH526">
        <v>520</v>
      </c>
      <c r="AI526" t="str">
        <f t="shared" si="98"/>
        <v>Neg</v>
      </c>
      <c r="AZ526">
        <v>520</v>
      </c>
      <c r="BA526" t="str">
        <f t="shared" si="99"/>
        <v>Neg</v>
      </c>
      <c r="BR526">
        <v>520</v>
      </c>
      <c r="BS526" t="str">
        <f t="shared" si="100"/>
        <v>Neg</v>
      </c>
      <c r="CJ526">
        <v>520</v>
      </c>
      <c r="CK526" t="str">
        <f t="shared" si="101"/>
        <v>Neg</v>
      </c>
    </row>
    <row r="527" spans="2:89">
      <c r="B527">
        <v>521</v>
      </c>
      <c r="C527" s="11" t="str">
        <f t="shared" si="92"/>
        <v>Yes</v>
      </c>
      <c r="D527" s="11" t="str">
        <f t="shared" si="93"/>
        <v>Yes</v>
      </c>
      <c r="E527" s="13" t="str">
        <f t="shared" si="94"/>
        <v>Yes</v>
      </c>
      <c r="F527" s="41">
        <f t="shared" si="95"/>
        <v>1.2699999999999999E-6</v>
      </c>
      <c r="G527" s="38" t="s">
        <v>3</v>
      </c>
      <c r="H527" s="38" t="str">
        <f t="shared" si="96"/>
        <v>No</v>
      </c>
      <c r="I527" s="38" t="str">
        <f t="shared" si="97"/>
        <v>Yes</v>
      </c>
      <c r="K527" s="39"/>
      <c r="L527" s="19"/>
      <c r="N527" s="18">
        <v>521</v>
      </c>
      <c r="O527" s="33">
        <v>521</v>
      </c>
      <c r="P527" s="33">
        <v>4.8890000000000002</v>
      </c>
      <c r="Q527" s="33">
        <v>2.7019999999999999E-2</v>
      </c>
      <c r="R527" s="33">
        <v>1</v>
      </c>
      <c r="S527" s="32">
        <v>521</v>
      </c>
      <c r="T527" s="32">
        <v>12.82</v>
      </c>
      <c r="U527" s="32">
        <v>3.4289999999999999E-4</v>
      </c>
      <c r="V527" s="32">
        <v>1</v>
      </c>
      <c r="W527" s="19"/>
      <c r="X527" s="19"/>
      <c r="Y527" s="19"/>
      <c r="Z527" s="19"/>
      <c r="AA527" s="29">
        <v>521</v>
      </c>
      <c r="AB527" s="29">
        <v>27.152999999999999</v>
      </c>
      <c r="AC527" s="29">
        <v>1.2699999999999999E-6</v>
      </c>
      <c r="AD527" s="30">
        <v>2</v>
      </c>
      <c r="AH527">
        <v>521</v>
      </c>
      <c r="AI527" t="str">
        <f t="shared" si="98"/>
        <v>Neg</v>
      </c>
      <c r="AZ527">
        <v>521</v>
      </c>
      <c r="BA527" t="str">
        <f t="shared" si="99"/>
        <v>Neg</v>
      </c>
      <c r="BR527">
        <v>521</v>
      </c>
      <c r="BS527" t="str">
        <f t="shared" si="100"/>
        <v>Pos</v>
      </c>
      <c r="CJ527">
        <v>521</v>
      </c>
      <c r="CK527" t="str">
        <f t="shared" si="101"/>
        <v>Neg</v>
      </c>
    </row>
    <row r="528" spans="2:89">
      <c r="B528">
        <v>522</v>
      </c>
      <c r="C528" s="11" t="str">
        <f t="shared" si="92"/>
        <v>No</v>
      </c>
      <c r="D528" s="11" t="str">
        <f t="shared" si="93"/>
        <v>No</v>
      </c>
      <c r="E528" s="13" t="str">
        <f t="shared" si="94"/>
        <v>No</v>
      </c>
      <c r="F528" s="41" t="str">
        <f t="shared" si="95"/>
        <v/>
      </c>
      <c r="G528" s="38"/>
      <c r="H528" s="38" t="str">
        <f t="shared" si="96"/>
        <v>No</v>
      </c>
      <c r="I528" s="38" t="str">
        <f t="shared" si="97"/>
        <v>No</v>
      </c>
      <c r="K528" s="39"/>
      <c r="L528" s="19"/>
      <c r="N528" s="18">
        <v>522</v>
      </c>
      <c r="O528" s="27"/>
      <c r="P528" s="27"/>
      <c r="Q528" s="27"/>
      <c r="R528" s="27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20"/>
      <c r="AH528">
        <v>522</v>
      </c>
      <c r="AI528" t="str">
        <f t="shared" si="98"/>
        <v>Neg</v>
      </c>
      <c r="AZ528">
        <v>522</v>
      </c>
      <c r="BA528" t="str">
        <f t="shared" si="99"/>
        <v>Neg</v>
      </c>
      <c r="BR528">
        <v>522</v>
      </c>
      <c r="BS528" t="str">
        <f t="shared" si="100"/>
        <v>Neg</v>
      </c>
      <c r="CJ528">
        <v>522</v>
      </c>
      <c r="CK528" t="str">
        <f t="shared" si="101"/>
        <v>Neg</v>
      </c>
    </row>
    <row r="529" spans="2:89">
      <c r="B529">
        <v>523</v>
      </c>
      <c r="C529" s="11" t="str">
        <f t="shared" si="92"/>
        <v>Yes</v>
      </c>
      <c r="D529" s="11" t="str">
        <f t="shared" si="93"/>
        <v>Yes</v>
      </c>
      <c r="E529" s="13" t="str">
        <f t="shared" si="94"/>
        <v>Yes</v>
      </c>
      <c r="F529" s="41">
        <f t="shared" si="95"/>
        <v>2.5260000000000001E-19</v>
      </c>
      <c r="G529" s="38" t="s">
        <v>3</v>
      </c>
      <c r="H529" s="38" t="str">
        <f t="shared" si="96"/>
        <v>Yes</v>
      </c>
      <c r="I529" s="38" t="str">
        <f t="shared" si="97"/>
        <v>No</v>
      </c>
      <c r="K529" s="39"/>
      <c r="L529" s="19"/>
      <c r="N529" s="18">
        <v>523</v>
      </c>
      <c r="O529" s="33">
        <v>523</v>
      </c>
      <c r="P529" s="33">
        <v>38.802999999999997</v>
      </c>
      <c r="Q529" s="33">
        <v>4.6879999999999997E-10</v>
      </c>
      <c r="R529" s="33">
        <v>1</v>
      </c>
      <c r="S529" s="32">
        <v>523</v>
      </c>
      <c r="T529" s="32">
        <v>64.545000000000002</v>
      </c>
      <c r="U529" s="32">
        <v>9.6410000000000003E-15</v>
      </c>
      <c r="V529" s="32">
        <v>2</v>
      </c>
      <c r="W529" s="19"/>
      <c r="X529" s="19"/>
      <c r="Y529" s="19"/>
      <c r="Z529" s="19"/>
      <c r="AA529" s="29">
        <v>523</v>
      </c>
      <c r="AB529" s="29">
        <v>89.712000000000003</v>
      </c>
      <c r="AC529" s="29">
        <v>2.5260000000000001E-19</v>
      </c>
      <c r="AD529" s="30">
        <v>3</v>
      </c>
      <c r="AH529">
        <v>523</v>
      </c>
      <c r="AI529" t="str">
        <f t="shared" si="98"/>
        <v>Neg</v>
      </c>
      <c r="AZ529">
        <v>523</v>
      </c>
      <c r="BA529" t="str">
        <f t="shared" si="99"/>
        <v>Neg</v>
      </c>
      <c r="BR529">
        <v>523</v>
      </c>
      <c r="BS529" t="str">
        <f t="shared" si="100"/>
        <v>Neg</v>
      </c>
      <c r="CJ529">
        <v>523</v>
      </c>
      <c r="CK529" t="str">
        <f t="shared" si="101"/>
        <v>Neg</v>
      </c>
    </row>
    <row r="530" spans="2:89">
      <c r="B530">
        <v>524</v>
      </c>
      <c r="C530" s="11" t="str">
        <f t="shared" si="92"/>
        <v>No</v>
      </c>
      <c r="D530" s="11" t="str">
        <f t="shared" si="93"/>
        <v>No</v>
      </c>
      <c r="E530" s="13" t="str">
        <f t="shared" si="94"/>
        <v>No</v>
      </c>
      <c r="F530" s="41" t="str">
        <f t="shared" si="95"/>
        <v/>
      </c>
      <c r="G530" s="38"/>
      <c r="H530" s="38" t="str">
        <f t="shared" si="96"/>
        <v>No</v>
      </c>
      <c r="I530" s="38" t="str">
        <f t="shared" si="97"/>
        <v>No</v>
      </c>
      <c r="K530" s="39"/>
      <c r="L530" s="19"/>
      <c r="N530" s="18">
        <v>524</v>
      </c>
      <c r="O530" s="27"/>
      <c r="P530" s="27"/>
      <c r="Q530" s="27"/>
      <c r="R530" s="27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20"/>
      <c r="AH530">
        <v>524</v>
      </c>
      <c r="AI530" t="str">
        <f t="shared" si="98"/>
        <v>Neg</v>
      </c>
      <c r="AZ530">
        <v>524</v>
      </c>
      <c r="BA530" t="str">
        <f t="shared" si="99"/>
        <v>Neg</v>
      </c>
      <c r="BR530">
        <v>524</v>
      </c>
      <c r="BS530" t="str">
        <f t="shared" si="100"/>
        <v>Neg</v>
      </c>
      <c r="CJ530">
        <v>524</v>
      </c>
      <c r="CK530" t="str">
        <f t="shared" si="101"/>
        <v>Neg</v>
      </c>
    </row>
    <row r="531" spans="2:89">
      <c r="B531">
        <v>525</v>
      </c>
      <c r="C531" s="11" t="str">
        <f t="shared" si="92"/>
        <v>No</v>
      </c>
      <c r="D531" s="11" t="str">
        <f t="shared" si="93"/>
        <v>Yes</v>
      </c>
      <c r="E531" s="13" t="str">
        <f t="shared" si="94"/>
        <v>Yes</v>
      </c>
      <c r="F531" s="41">
        <f t="shared" si="95"/>
        <v>9.4089999999999996E-7</v>
      </c>
      <c r="G531" s="38"/>
      <c r="H531" s="38" t="str">
        <f t="shared" si="96"/>
        <v>No</v>
      </c>
      <c r="I531" s="38" t="str">
        <f t="shared" si="97"/>
        <v>No</v>
      </c>
      <c r="K531" s="39"/>
      <c r="L531" s="19"/>
      <c r="N531" s="18">
        <v>525</v>
      </c>
      <c r="O531" s="27"/>
      <c r="P531" s="27"/>
      <c r="Q531" s="27"/>
      <c r="R531" s="27"/>
      <c r="S531" s="19"/>
      <c r="T531" s="19"/>
      <c r="U531" s="19"/>
      <c r="V531" s="19"/>
      <c r="W531" s="19"/>
      <c r="X531" s="19"/>
      <c r="Y531" s="19"/>
      <c r="Z531" s="19"/>
      <c r="AA531" s="29">
        <v>525</v>
      </c>
      <c r="AB531" s="29">
        <v>42.841000000000001</v>
      </c>
      <c r="AC531" s="29">
        <v>9.4089999999999996E-7</v>
      </c>
      <c r="AD531" s="30">
        <v>8</v>
      </c>
      <c r="AH531">
        <v>525</v>
      </c>
      <c r="AI531" t="str">
        <f t="shared" si="98"/>
        <v>Neg</v>
      </c>
      <c r="AZ531">
        <v>525</v>
      </c>
      <c r="BA531" t="str">
        <f t="shared" si="99"/>
        <v>Neg</v>
      </c>
      <c r="BR531">
        <v>525</v>
      </c>
      <c r="BS531" t="str">
        <f t="shared" si="100"/>
        <v>Neg</v>
      </c>
      <c r="CJ531">
        <v>525</v>
      </c>
      <c r="CK531" t="str">
        <f t="shared" si="101"/>
        <v>Neg</v>
      </c>
    </row>
    <row r="532" spans="2:89">
      <c r="B532">
        <v>526</v>
      </c>
      <c r="C532" s="11" t="str">
        <f t="shared" si="92"/>
        <v>No</v>
      </c>
      <c r="D532" s="11" t="str">
        <f t="shared" si="93"/>
        <v>Yes</v>
      </c>
      <c r="E532" s="13" t="str">
        <f t="shared" si="94"/>
        <v>Yes</v>
      </c>
      <c r="F532" s="41">
        <f t="shared" si="95"/>
        <v>2.3470000000000001E-8</v>
      </c>
      <c r="G532" s="38"/>
      <c r="H532" s="38" t="str">
        <f t="shared" si="96"/>
        <v>No</v>
      </c>
      <c r="I532" s="38" t="str">
        <f t="shared" si="97"/>
        <v>No</v>
      </c>
      <c r="K532" s="39"/>
      <c r="L532" s="19"/>
      <c r="N532" s="18">
        <v>526</v>
      </c>
      <c r="O532" s="27"/>
      <c r="P532" s="27"/>
      <c r="Q532" s="27"/>
      <c r="R532" s="27"/>
      <c r="S532" s="19"/>
      <c r="T532" s="19"/>
      <c r="U532" s="19"/>
      <c r="V532" s="19"/>
      <c r="W532" s="19"/>
      <c r="X532" s="19"/>
      <c r="Y532" s="19"/>
      <c r="Z532" s="19"/>
      <c r="AA532" s="29">
        <v>526</v>
      </c>
      <c r="AB532" s="29">
        <v>41.283999999999999</v>
      </c>
      <c r="AC532" s="29">
        <v>2.3470000000000001E-8</v>
      </c>
      <c r="AD532" s="30">
        <v>4</v>
      </c>
      <c r="AH532">
        <v>526</v>
      </c>
      <c r="AI532" t="str">
        <f t="shared" si="98"/>
        <v>Neg</v>
      </c>
      <c r="AZ532">
        <v>526</v>
      </c>
      <c r="BA532" t="str">
        <f t="shared" si="99"/>
        <v>Neg</v>
      </c>
      <c r="BR532">
        <v>526</v>
      </c>
      <c r="BS532" t="str">
        <f t="shared" si="100"/>
        <v>Neg</v>
      </c>
      <c r="CJ532">
        <v>526</v>
      </c>
      <c r="CK532" t="str">
        <f t="shared" si="101"/>
        <v>Neg</v>
      </c>
    </row>
    <row r="533" spans="2:89">
      <c r="B533">
        <v>527</v>
      </c>
      <c r="C533" s="11" t="str">
        <f t="shared" si="92"/>
        <v>No</v>
      </c>
      <c r="D533" s="11" t="str">
        <f t="shared" si="93"/>
        <v>Yes</v>
      </c>
      <c r="E533" s="13" t="str">
        <f t="shared" si="94"/>
        <v>No</v>
      </c>
      <c r="F533" s="41">
        <f t="shared" si="95"/>
        <v>1.0740000000000001E-3</v>
      </c>
      <c r="G533" s="38"/>
      <c r="H533" s="38" t="str">
        <f t="shared" si="96"/>
        <v>No</v>
      </c>
      <c r="I533" s="38" t="str">
        <f t="shared" si="97"/>
        <v>No</v>
      </c>
      <c r="K533" s="39"/>
      <c r="L533" s="19"/>
      <c r="N533" s="18">
        <v>527</v>
      </c>
      <c r="O533" s="27"/>
      <c r="P533" s="27"/>
      <c r="Q533" s="27"/>
      <c r="R533" s="27"/>
      <c r="S533" s="19"/>
      <c r="T533" s="19"/>
      <c r="U533" s="19"/>
      <c r="V533" s="19"/>
      <c r="W533" s="19"/>
      <c r="X533" s="19"/>
      <c r="Y533" s="19"/>
      <c r="Z533" s="19"/>
      <c r="AA533" s="29">
        <v>527</v>
      </c>
      <c r="AB533" s="29">
        <v>13.673</v>
      </c>
      <c r="AC533" s="29">
        <v>1.0740000000000001E-3</v>
      </c>
      <c r="AD533" s="30">
        <v>2</v>
      </c>
      <c r="AH533">
        <v>527</v>
      </c>
      <c r="AI533" t="str">
        <f t="shared" si="98"/>
        <v>Neg</v>
      </c>
      <c r="AZ533">
        <v>527</v>
      </c>
      <c r="BA533" t="str">
        <f t="shared" si="99"/>
        <v>Neg</v>
      </c>
      <c r="BR533">
        <v>527</v>
      </c>
      <c r="BS533" t="str">
        <f t="shared" si="100"/>
        <v>Neg</v>
      </c>
      <c r="CJ533">
        <v>527</v>
      </c>
      <c r="CK533" t="str">
        <f t="shared" si="101"/>
        <v>Neg</v>
      </c>
    </row>
    <row r="534" spans="2:89">
      <c r="B534">
        <v>528</v>
      </c>
      <c r="C534" s="11" t="str">
        <f t="shared" si="92"/>
        <v>No</v>
      </c>
      <c r="D534" s="11" t="str">
        <f t="shared" si="93"/>
        <v>Yes</v>
      </c>
      <c r="E534" s="13" t="str">
        <f t="shared" si="94"/>
        <v>Yes</v>
      </c>
      <c r="F534" s="41">
        <f t="shared" si="95"/>
        <v>2.1610000000000001E-7</v>
      </c>
      <c r="G534" s="38"/>
      <c r="H534" s="38" t="str">
        <f t="shared" si="96"/>
        <v>No</v>
      </c>
      <c r="I534" s="38" t="str">
        <f t="shared" si="97"/>
        <v>No</v>
      </c>
      <c r="K534" s="39"/>
      <c r="L534" s="19"/>
      <c r="N534" s="18">
        <v>528</v>
      </c>
      <c r="O534" s="27"/>
      <c r="P534" s="27"/>
      <c r="Q534" s="27"/>
      <c r="R534" s="27"/>
      <c r="S534" s="19"/>
      <c r="T534" s="19"/>
      <c r="U534" s="19"/>
      <c r="V534" s="19"/>
      <c r="W534" s="19"/>
      <c r="X534" s="19"/>
      <c r="Y534" s="19"/>
      <c r="Z534" s="19"/>
      <c r="AA534" s="29">
        <v>528</v>
      </c>
      <c r="AB534" s="29">
        <v>30.695</v>
      </c>
      <c r="AC534" s="29">
        <v>2.1610000000000001E-7</v>
      </c>
      <c r="AD534" s="30">
        <v>2</v>
      </c>
      <c r="AH534">
        <v>528</v>
      </c>
      <c r="AI534" t="str">
        <f t="shared" si="98"/>
        <v>Neg</v>
      </c>
      <c r="AZ534">
        <v>528</v>
      </c>
      <c r="BA534" t="str">
        <f t="shared" si="99"/>
        <v>Neg</v>
      </c>
      <c r="BR534">
        <v>528</v>
      </c>
      <c r="BS534" t="str">
        <f t="shared" si="100"/>
        <v>Neg</v>
      </c>
      <c r="CJ534">
        <v>528</v>
      </c>
      <c r="CK534" t="str">
        <f t="shared" si="101"/>
        <v>Neg</v>
      </c>
    </row>
    <row r="535" spans="2:89">
      <c r="B535">
        <v>529</v>
      </c>
      <c r="C535" s="11" t="str">
        <f t="shared" si="92"/>
        <v>No</v>
      </c>
      <c r="D535" s="11" t="str">
        <f t="shared" si="93"/>
        <v>No</v>
      </c>
      <c r="E535" s="13" t="str">
        <f t="shared" si="94"/>
        <v>No</v>
      </c>
      <c r="F535" s="41" t="str">
        <f t="shared" si="95"/>
        <v/>
      </c>
      <c r="G535" s="38"/>
      <c r="H535" s="38" t="str">
        <f t="shared" si="96"/>
        <v>No</v>
      </c>
      <c r="I535" s="38" t="str">
        <f t="shared" si="97"/>
        <v>No</v>
      </c>
      <c r="K535" s="39"/>
      <c r="L535" s="19"/>
      <c r="N535" s="18">
        <v>529</v>
      </c>
      <c r="O535" s="27"/>
      <c r="P535" s="27"/>
      <c r="Q535" s="27"/>
      <c r="R535" s="27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20"/>
      <c r="AH535">
        <v>529</v>
      </c>
      <c r="AI535" t="str">
        <f t="shared" si="98"/>
        <v>Neg</v>
      </c>
      <c r="AZ535">
        <v>529</v>
      </c>
      <c r="BA535" t="str">
        <f t="shared" si="99"/>
        <v>Neg</v>
      </c>
      <c r="BR535">
        <v>529</v>
      </c>
      <c r="BS535" t="str">
        <f t="shared" si="100"/>
        <v>Neg</v>
      </c>
      <c r="CJ535">
        <v>529</v>
      </c>
      <c r="CK535" t="str">
        <f t="shared" si="101"/>
        <v>Neg</v>
      </c>
    </row>
    <row r="536" spans="2:89">
      <c r="B536">
        <v>530</v>
      </c>
      <c r="C536" s="11" t="str">
        <f t="shared" si="92"/>
        <v>No</v>
      </c>
      <c r="D536" s="11" t="str">
        <f t="shared" si="93"/>
        <v>No</v>
      </c>
      <c r="E536" s="13" t="str">
        <f t="shared" si="94"/>
        <v>No</v>
      </c>
      <c r="F536" s="41" t="str">
        <f t="shared" si="95"/>
        <v/>
      </c>
      <c r="G536" s="38"/>
      <c r="H536" s="38" t="str">
        <f t="shared" si="96"/>
        <v>No</v>
      </c>
      <c r="I536" s="38" t="str">
        <f t="shared" si="97"/>
        <v>No</v>
      </c>
      <c r="K536" s="39"/>
      <c r="L536" s="19"/>
      <c r="N536" s="18">
        <v>530</v>
      </c>
      <c r="O536" s="27"/>
      <c r="P536" s="27"/>
      <c r="Q536" s="27"/>
      <c r="R536" s="27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20"/>
      <c r="AH536">
        <v>530</v>
      </c>
      <c r="AI536" t="str">
        <f t="shared" si="98"/>
        <v>Neg</v>
      </c>
      <c r="AZ536">
        <v>530</v>
      </c>
      <c r="BA536" t="str">
        <f t="shared" si="99"/>
        <v>Neg</v>
      </c>
      <c r="BR536">
        <v>530</v>
      </c>
      <c r="BS536" t="str">
        <f t="shared" si="100"/>
        <v>Neg</v>
      </c>
      <c r="CJ536">
        <v>530</v>
      </c>
      <c r="CK536" t="str">
        <f t="shared" si="101"/>
        <v>Neg</v>
      </c>
    </row>
    <row r="537" spans="2:89">
      <c r="B537">
        <v>531</v>
      </c>
      <c r="C537" s="11" t="str">
        <f t="shared" si="92"/>
        <v>No</v>
      </c>
      <c r="D537" s="11" t="str">
        <f t="shared" si="93"/>
        <v>No</v>
      </c>
      <c r="E537" s="13" t="str">
        <f t="shared" si="94"/>
        <v>No</v>
      </c>
      <c r="F537" s="41" t="str">
        <f t="shared" si="95"/>
        <v/>
      </c>
      <c r="G537" s="38"/>
      <c r="H537" s="38" t="str">
        <f t="shared" si="96"/>
        <v>No</v>
      </c>
      <c r="I537" s="38" t="str">
        <f t="shared" si="97"/>
        <v>No</v>
      </c>
      <c r="K537" s="39"/>
      <c r="L537" s="19"/>
      <c r="N537" s="18">
        <v>531</v>
      </c>
      <c r="O537" s="27"/>
      <c r="P537" s="27"/>
      <c r="Q537" s="27"/>
      <c r="R537" s="27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20"/>
      <c r="AH537">
        <v>531</v>
      </c>
      <c r="AI537" t="str">
        <f t="shared" si="98"/>
        <v>Neg</v>
      </c>
      <c r="AZ537">
        <v>531</v>
      </c>
      <c r="BA537" t="str">
        <f t="shared" si="99"/>
        <v>Neg</v>
      </c>
      <c r="BR537">
        <v>531</v>
      </c>
      <c r="BS537" t="str">
        <f t="shared" si="100"/>
        <v>Neg</v>
      </c>
      <c r="CJ537">
        <v>531</v>
      </c>
      <c r="CK537" t="str">
        <f t="shared" si="101"/>
        <v>Neg</v>
      </c>
    </row>
    <row r="538" spans="2:89">
      <c r="B538">
        <v>532</v>
      </c>
      <c r="C538" s="11" t="str">
        <f t="shared" si="92"/>
        <v>No</v>
      </c>
      <c r="D538" s="11" t="str">
        <f t="shared" si="93"/>
        <v>No</v>
      </c>
      <c r="E538" s="13" t="str">
        <f t="shared" si="94"/>
        <v>No</v>
      </c>
      <c r="F538" s="41" t="str">
        <f t="shared" si="95"/>
        <v/>
      </c>
      <c r="G538" s="38"/>
      <c r="H538" s="38" t="str">
        <f t="shared" si="96"/>
        <v>No</v>
      </c>
      <c r="I538" s="38" t="str">
        <f t="shared" si="97"/>
        <v>No</v>
      </c>
      <c r="K538" s="39"/>
      <c r="L538" s="19"/>
      <c r="N538" s="18">
        <v>532</v>
      </c>
      <c r="O538" s="27"/>
      <c r="P538" s="27"/>
      <c r="Q538" s="27"/>
      <c r="R538" s="27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20"/>
      <c r="AH538">
        <v>532</v>
      </c>
      <c r="AI538" t="str">
        <f t="shared" si="98"/>
        <v>Neg</v>
      </c>
      <c r="AZ538">
        <v>532</v>
      </c>
      <c r="BA538" t="str">
        <f t="shared" si="99"/>
        <v>Neg</v>
      </c>
      <c r="BR538">
        <v>532</v>
      </c>
      <c r="BS538" t="str">
        <f t="shared" si="100"/>
        <v>Neg</v>
      </c>
      <c r="CJ538">
        <v>532</v>
      </c>
      <c r="CK538" t="str">
        <f t="shared" si="101"/>
        <v>Neg</v>
      </c>
    </row>
    <row r="539" spans="2:89">
      <c r="B539">
        <v>533</v>
      </c>
      <c r="C539" s="11" t="str">
        <f t="shared" si="92"/>
        <v>No</v>
      </c>
      <c r="D539" s="11" t="str">
        <f t="shared" si="93"/>
        <v>No</v>
      </c>
      <c r="E539" s="13" t="str">
        <f t="shared" si="94"/>
        <v>No</v>
      </c>
      <c r="F539" s="41" t="str">
        <f t="shared" si="95"/>
        <v/>
      </c>
      <c r="G539" s="38"/>
      <c r="H539" s="38" t="str">
        <f t="shared" si="96"/>
        <v>No</v>
      </c>
      <c r="I539" s="38" t="str">
        <f t="shared" si="97"/>
        <v>No</v>
      </c>
      <c r="K539" s="39"/>
      <c r="L539" s="19"/>
      <c r="N539" s="18">
        <v>533</v>
      </c>
      <c r="O539" s="27"/>
      <c r="P539" s="27"/>
      <c r="Q539" s="27"/>
      <c r="R539" s="27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20"/>
      <c r="AH539">
        <v>533</v>
      </c>
      <c r="AI539" t="str">
        <f t="shared" si="98"/>
        <v>Neg</v>
      </c>
      <c r="AZ539">
        <v>533</v>
      </c>
      <c r="BA539" t="str">
        <f t="shared" si="99"/>
        <v>Neg</v>
      </c>
      <c r="BR539">
        <v>533</v>
      </c>
      <c r="BS539" t="str">
        <f t="shared" si="100"/>
        <v>Neg</v>
      </c>
      <c r="CJ539">
        <v>533</v>
      </c>
      <c r="CK539" t="str">
        <f t="shared" si="101"/>
        <v>Neg</v>
      </c>
    </row>
    <row r="540" spans="2:89">
      <c r="B540">
        <v>534</v>
      </c>
      <c r="C540" s="11" t="str">
        <f t="shared" si="92"/>
        <v>No</v>
      </c>
      <c r="D540" s="11" t="str">
        <f t="shared" si="93"/>
        <v>No</v>
      </c>
      <c r="E540" s="13" t="str">
        <f t="shared" si="94"/>
        <v>No</v>
      </c>
      <c r="F540" s="41" t="str">
        <f t="shared" si="95"/>
        <v/>
      </c>
      <c r="G540" s="38"/>
      <c r="H540" s="38" t="str">
        <f t="shared" si="96"/>
        <v>No</v>
      </c>
      <c r="I540" s="38" t="str">
        <f t="shared" si="97"/>
        <v>No</v>
      </c>
      <c r="K540" s="39"/>
      <c r="L540" s="19"/>
      <c r="N540" s="18">
        <v>534</v>
      </c>
      <c r="O540" s="27"/>
      <c r="P540" s="27"/>
      <c r="Q540" s="27"/>
      <c r="R540" s="27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20"/>
      <c r="AH540">
        <v>534</v>
      </c>
      <c r="AI540" t="str">
        <f t="shared" si="98"/>
        <v>Neg</v>
      </c>
      <c r="AZ540">
        <v>534</v>
      </c>
      <c r="BA540" t="str">
        <f t="shared" si="99"/>
        <v>Neg</v>
      </c>
      <c r="BR540">
        <v>534</v>
      </c>
      <c r="BS540" t="str">
        <f t="shared" si="100"/>
        <v>Neg</v>
      </c>
      <c r="CJ540">
        <v>534</v>
      </c>
      <c r="CK540" t="str">
        <f t="shared" si="101"/>
        <v>Neg</v>
      </c>
    </row>
    <row r="541" spans="2:89">
      <c r="B541">
        <v>535</v>
      </c>
      <c r="C541" s="11" t="str">
        <f t="shared" si="92"/>
        <v>No</v>
      </c>
      <c r="D541" s="11" t="str">
        <f t="shared" si="93"/>
        <v>No</v>
      </c>
      <c r="E541" s="13" t="str">
        <f t="shared" si="94"/>
        <v>No</v>
      </c>
      <c r="F541" s="41" t="str">
        <f t="shared" si="95"/>
        <v/>
      </c>
      <c r="G541" s="38"/>
      <c r="H541" s="38" t="str">
        <f t="shared" si="96"/>
        <v>No</v>
      </c>
      <c r="I541" s="38" t="str">
        <f t="shared" si="97"/>
        <v>No</v>
      </c>
      <c r="K541" s="39"/>
      <c r="L541" s="19"/>
      <c r="N541" s="18">
        <v>535</v>
      </c>
      <c r="O541" s="27"/>
      <c r="P541" s="27"/>
      <c r="Q541" s="27"/>
      <c r="R541" s="27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20"/>
      <c r="AH541">
        <v>535</v>
      </c>
      <c r="AI541" t="str">
        <f t="shared" si="98"/>
        <v>Neg</v>
      </c>
      <c r="AZ541">
        <v>535</v>
      </c>
      <c r="BA541" t="str">
        <f t="shared" si="99"/>
        <v>Neg</v>
      </c>
      <c r="BR541">
        <v>535</v>
      </c>
      <c r="BS541" t="str">
        <f t="shared" si="100"/>
        <v>Neg</v>
      </c>
      <c r="CJ541">
        <v>535</v>
      </c>
      <c r="CK541" t="str">
        <f t="shared" si="101"/>
        <v>Neg</v>
      </c>
    </row>
    <row r="542" spans="2:89">
      <c r="B542">
        <v>536</v>
      </c>
      <c r="C542" s="11" t="str">
        <f t="shared" si="92"/>
        <v>No</v>
      </c>
      <c r="D542" s="11" t="str">
        <f t="shared" si="93"/>
        <v>No</v>
      </c>
      <c r="E542" s="13" t="str">
        <f t="shared" si="94"/>
        <v>No</v>
      </c>
      <c r="F542" s="41" t="str">
        <f t="shared" si="95"/>
        <v/>
      </c>
      <c r="G542" s="38"/>
      <c r="H542" s="38" t="str">
        <f t="shared" si="96"/>
        <v>No</v>
      </c>
      <c r="I542" s="38" t="str">
        <f t="shared" si="97"/>
        <v>No</v>
      </c>
      <c r="K542" s="39"/>
      <c r="L542" s="19"/>
      <c r="N542" s="18">
        <v>536</v>
      </c>
      <c r="O542" s="27"/>
      <c r="P542" s="27"/>
      <c r="Q542" s="27"/>
      <c r="R542" s="27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20"/>
      <c r="AH542">
        <v>536</v>
      </c>
      <c r="AI542" t="str">
        <f t="shared" si="98"/>
        <v>Neg</v>
      </c>
      <c r="AZ542">
        <v>536</v>
      </c>
      <c r="BA542" t="str">
        <f t="shared" si="99"/>
        <v>Neg</v>
      </c>
      <c r="BR542">
        <v>536</v>
      </c>
      <c r="BS542" t="str">
        <f t="shared" si="100"/>
        <v>Neg</v>
      </c>
      <c r="CJ542">
        <v>536</v>
      </c>
      <c r="CK542" t="str">
        <f t="shared" si="101"/>
        <v>Neg</v>
      </c>
    </row>
    <row r="543" spans="2:89">
      <c r="B543">
        <v>537</v>
      </c>
      <c r="C543" s="11" t="str">
        <f t="shared" si="92"/>
        <v>Yes</v>
      </c>
      <c r="D543" s="11" t="str">
        <f>IF(O543&lt;&gt;"","Yes",IF(S543&lt;&gt;"","Yes",IF(W543&lt;&gt;"","Yes",IF(AA543&lt;&gt;"","Yes","No"))))</f>
        <v>Yes</v>
      </c>
      <c r="E543" s="13" t="str">
        <f t="shared" si="94"/>
        <v>Yes</v>
      </c>
      <c r="F543" s="41">
        <f t="shared" si="95"/>
        <v>4.6089999999999999E-38</v>
      </c>
      <c r="G543" s="38" t="s">
        <v>3</v>
      </c>
      <c r="H543" s="38" t="str">
        <f t="shared" si="96"/>
        <v>Yes</v>
      </c>
      <c r="I543" s="38" t="str">
        <f t="shared" si="97"/>
        <v>No</v>
      </c>
      <c r="K543" s="39"/>
      <c r="L543" s="19"/>
      <c r="N543" s="18">
        <v>537</v>
      </c>
      <c r="O543" s="33">
        <v>537</v>
      </c>
      <c r="P543" s="33">
        <v>66.290000000000006</v>
      </c>
      <c r="Q543" s="33">
        <v>3.8929999999999999E-16</v>
      </c>
      <c r="R543" s="33">
        <v>1</v>
      </c>
      <c r="S543" s="32">
        <v>537</v>
      </c>
      <c r="T543" s="32">
        <v>138.946</v>
      </c>
      <c r="U543" s="32">
        <v>4.5270000000000001E-32</v>
      </c>
      <c r="V543" s="32">
        <v>1</v>
      </c>
      <c r="W543" s="19"/>
      <c r="X543" s="19"/>
      <c r="Y543" s="19"/>
      <c r="Z543" s="19"/>
      <c r="AA543" s="29">
        <v>537</v>
      </c>
      <c r="AB543" s="29">
        <v>171.94</v>
      </c>
      <c r="AC543" s="29">
        <v>4.6089999999999999E-38</v>
      </c>
      <c r="AD543" s="30">
        <v>2</v>
      </c>
      <c r="AH543">
        <v>537</v>
      </c>
      <c r="AI543" t="str">
        <f t="shared" si="98"/>
        <v>Neg</v>
      </c>
      <c r="AZ543">
        <v>537</v>
      </c>
      <c r="BA543" t="str">
        <f t="shared" si="99"/>
        <v>Neg</v>
      </c>
      <c r="BR543">
        <v>537</v>
      </c>
      <c r="BS543" t="str">
        <f t="shared" si="100"/>
        <v>Neg</v>
      </c>
      <c r="CJ543">
        <v>537</v>
      </c>
      <c r="CK543" t="str">
        <f t="shared" si="101"/>
        <v>Neg</v>
      </c>
    </row>
    <row r="544" spans="2:89">
      <c r="B544">
        <v>538</v>
      </c>
      <c r="C544" s="11" t="str">
        <f t="shared" si="92"/>
        <v>No</v>
      </c>
      <c r="D544" s="11" t="str">
        <f t="shared" si="93"/>
        <v>No</v>
      </c>
      <c r="E544" s="13" t="str">
        <f t="shared" si="94"/>
        <v>No</v>
      </c>
      <c r="F544" s="41" t="str">
        <f t="shared" si="95"/>
        <v/>
      </c>
      <c r="G544" s="38"/>
      <c r="H544" s="38" t="str">
        <f t="shared" si="96"/>
        <v>No</v>
      </c>
      <c r="I544" s="38" t="str">
        <f t="shared" si="97"/>
        <v>No</v>
      </c>
      <c r="K544" s="39"/>
      <c r="L544" s="19"/>
      <c r="N544" s="18">
        <v>538</v>
      </c>
      <c r="O544" s="27"/>
      <c r="P544" s="27"/>
      <c r="Q544" s="27"/>
      <c r="R544" s="27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20"/>
      <c r="AH544">
        <v>538</v>
      </c>
      <c r="AI544" t="str">
        <f t="shared" si="98"/>
        <v>Neg</v>
      </c>
      <c r="AZ544">
        <v>538</v>
      </c>
      <c r="BA544" t="str">
        <f t="shared" si="99"/>
        <v>Neg</v>
      </c>
      <c r="BR544">
        <v>538</v>
      </c>
      <c r="BS544" t="str">
        <f t="shared" si="100"/>
        <v>Neg</v>
      </c>
      <c r="CJ544">
        <v>538</v>
      </c>
      <c r="CK544" t="str">
        <f t="shared" si="101"/>
        <v>Neg</v>
      </c>
    </row>
    <row r="545" spans="2:89">
      <c r="B545">
        <v>539</v>
      </c>
      <c r="C545" s="11" t="str">
        <f t="shared" si="92"/>
        <v>No</v>
      </c>
      <c r="D545" s="11" t="str">
        <f t="shared" si="93"/>
        <v>No</v>
      </c>
      <c r="E545" s="13" t="str">
        <f t="shared" si="94"/>
        <v>No</v>
      </c>
      <c r="F545" s="41" t="str">
        <f t="shared" si="95"/>
        <v/>
      </c>
      <c r="G545" s="38"/>
      <c r="H545" s="38" t="str">
        <f t="shared" si="96"/>
        <v>No</v>
      </c>
      <c r="I545" s="38" t="str">
        <f t="shared" si="97"/>
        <v>No</v>
      </c>
      <c r="K545" s="39"/>
      <c r="L545" s="19"/>
      <c r="N545" s="18">
        <v>539</v>
      </c>
      <c r="O545" s="27"/>
      <c r="P545" s="27"/>
      <c r="Q545" s="27"/>
      <c r="R545" s="27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20"/>
      <c r="AH545">
        <v>539</v>
      </c>
      <c r="AI545" t="str">
        <f t="shared" si="98"/>
        <v>Neg</v>
      </c>
      <c r="AZ545">
        <v>539</v>
      </c>
      <c r="BA545" t="str">
        <f t="shared" si="99"/>
        <v>Neg</v>
      </c>
      <c r="BR545">
        <v>539</v>
      </c>
      <c r="BS545" t="str">
        <f t="shared" si="100"/>
        <v>Neg</v>
      </c>
      <c r="CJ545">
        <v>539</v>
      </c>
      <c r="CK545" t="str">
        <f t="shared" si="101"/>
        <v>Neg</v>
      </c>
    </row>
    <row r="546" spans="2:89">
      <c r="B546">
        <v>540</v>
      </c>
      <c r="C546" s="11" t="str">
        <f t="shared" si="92"/>
        <v>No</v>
      </c>
      <c r="D546" s="11" t="str">
        <f t="shared" si="93"/>
        <v>No</v>
      </c>
      <c r="E546" s="13" t="str">
        <f t="shared" si="94"/>
        <v>No</v>
      </c>
      <c r="F546" s="41" t="str">
        <f t="shared" si="95"/>
        <v/>
      </c>
      <c r="G546" s="38"/>
      <c r="H546" s="38" t="str">
        <f t="shared" si="96"/>
        <v>No</v>
      </c>
      <c r="I546" s="38" t="str">
        <f t="shared" si="97"/>
        <v>No</v>
      </c>
      <c r="K546" s="39"/>
      <c r="L546" s="19"/>
      <c r="N546" s="18">
        <v>540</v>
      </c>
      <c r="O546" s="27"/>
      <c r="P546" s="27"/>
      <c r="Q546" s="27"/>
      <c r="R546" s="27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20"/>
      <c r="AH546">
        <v>540</v>
      </c>
      <c r="AI546" t="str">
        <f t="shared" si="98"/>
        <v>Neg</v>
      </c>
      <c r="AZ546">
        <v>540</v>
      </c>
      <c r="BA546" t="str">
        <f t="shared" si="99"/>
        <v>Neg</v>
      </c>
      <c r="BR546">
        <v>540</v>
      </c>
      <c r="BS546" t="str">
        <f t="shared" si="100"/>
        <v>Neg</v>
      </c>
      <c r="CJ546">
        <v>540</v>
      </c>
      <c r="CK546" t="str">
        <f t="shared" si="101"/>
        <v>Neg</v>
      </c>
    </row>
    <row r="547" spans="2:89">
      <c r="B547">
        <v>541</v>
      </c>
      <c r="C547" s="11" t="str">
        <f t="shared" si="92"/>
        <v>No</v>
      </c>
      <c r="D547" s="11" t="str">
        <f t="shared" si="93"/>
        <v>No</v>
      </c>
      <c r="E547" s="13" t="str">
        <f t="shared" si="94"/>
        <v>No</v>
      </c>
      <c r="F547" s="41" t="str">
        <f t="shared" si="95"/>
        <v/>
      </c>
      <c r="G547" s="38"/>
      <c r="H547" s="38" t="str">
        <f t="shared" si="96"/>
        <v>No</v>
      </c>
      <c r="I547" s="38" t="str">
        <f t="shared" si="97"/>
        <v>No</v>
      </c>
      <c r="K547" s="39"/>
      <c r="L547" s="19"/>
      <c r="N547" s="18">
        <v>541</v>
      </c>
      <c r="O547" s="27"/>
      <c r="P547" s="27"/>
      <c r="Q547" s="27"/>
      <c r="R547" s="27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20"/>
      <c r="AH547">
        <v>541</v>
      </c>
      <c r="AI547" t="str">
        <f t="shared" si="98"/>
        <v>Neg</v>
      </c>
      <c r="AZ547">
        <v>541</v>
      </c>
      <c r="BA547" t="str">
        <f t="shared" si="99"/>
        <v>Neg</v>
      </c>
      <c r="BR547">
        <v>541</v>
      </c>
      <c r="BS547" t="str">
        <f t="shared" si="100"/>
        <v>Neg</v>
      </c>
      <c r="CJ547">
        <v>541</v>
      </c>
      <c r="CK547" t="str">
        <f t="shared" si="101"/>
        <v>Neg</v>
      </c>
    </row>
    <row r="548" spans="2:89">
      <c r="B548">
        <v>542</v>
      </c>
      <c r="C548" s="11" t="str">
        <f t="shared" si="92"/>
        <v>No</v>
      </c>
      <c r="D548" s="11" t="str">
        <f t="shared" si="93"/>
        <v>No</v>
      </c>
      <c r="E548" s="13" t="str">
        <f t="shared" si="94"/>
        <v>No</v>
      </c>
      <c r="F548" s="41" t="str">
        <f t="shared" si="95"/>
        <v/>
      </c>
      <c r="G548" s="38"/>
      <c r="H548" s="38" t="str">
        <f t="shared" si="96"/>
        <v>No</v>
      </c>
      <c r="I548" s="38" t="str">
        <f t="shared" si="97"/>
        <v>No</v>
      </c>
      <c r="K548" s="39"/>
      <c r="L548" s="19"/>
      <c r="N548" s="18">
        <v>542</v>
      </c>
      <c r="O548" s="27"/>
      <c r="P548" s="27"/>
      <c r="Q548" s="27"/>
      <c r="R548" s="27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20"/>
      <c r="AH548">
        <v>542</v>
      </c>
      <c r="AI548" t="str">
        <f t="shared" si="98"/>
        <v>Neg</v>
      </c>
      <c r="AZ548">
        <v>542</v>
      </c>
      <c r="BA548" t="str">
        <f t="shared" si="99"/>
        <v>Neg</v>
      </c>
      <c r="BR548">
        <v>542</v>
      </c>
      <c r="BS548" t="str">
        <f t="shared" si="100"/>
        <v>Neg</v>
      </c>
      <c r="CJ548">
        <v>542</v>
      </c>
      <c r="CK548" t="str">
        <f t="shared" si="101"/>
        <v>Neg</v>
      </c>
    </row>
    <row r="549" spans="2:89">
      <c r="B549">
        <v>543</v>
      </c>
      <c r="C549" s="11" t="str">
        <f t="shared" si="92"/>
        <v>No</v>
      </c>
      <c r="D549" s="11" t="str">
        <f t="shared" si="93"/>
        <v>No</v>
      </c>
      <c r="E549" s="13" t="str">
        <f t="shared" si="94"/>
        <v>No</v>
      </c>
      <c r="F549" s="41" t="str">
        <f t="shared" si="95"/>
        <v/>
      </c>
      <c r="G549" s="38"/>
      <c r="H549" s="38" t="str">
        <f t="shared" si="96"/>
        <v>No</v>
      </c>
      <c r="I549" s="38" t="str">
        <f t="shared" si="97"/>
        <v>No</v>
      </c>
      <c r="K549" s="39"/>
      <c r="L549" s="19"/>
      <c r="N549" s="18">
        <v>543</v>
      </c>
      <c r="O549" s="27"/>
      <c r="P549" s="27"/>
      <c r="Q549" s="27"/>
      <c r="R549" s="27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20"/>
      <c r="AH549">
        <v>543</v>
      </c>
      <c r="AI549" t="str">
        <f t="shared" si="98"/>
        <v>Neg</v>
      </c>
      <c r="AZ549">
        <v>543</v>
      </c>
      <c r="BA549" t="str">
        <f t="shared" si="99"/>
        <v>Neg</v>
      </c>
      <c r="BR549">
        <v>543</v>
      </c>
      <c r="BS549" t="str">
        <f t="shared" si="100"/>
        <v>Neg</v>
      </c>
      <c r="CJ549">
        <v>543</v>
      </c>
      <c r="CK549" t="str">
        <f t="shared" si="101"/>
        <v>Neg</v>
      </c>
    </row>
    <row r="550" spans="2:89">
      <c r="B550">
        <v>544</v>
      </c>
      <c r="C550" s="11" t="str">
        <f t="shared" si="92"/>
        <v>No</v>
      </c>
      <c r="D550" s="11" t="str">
        <f t="shared" si="93"/>
        <v>Yes</v>
      </c>
      <c r="E550" s="13" t="str">
        <f t="shared" si="94"/>
        <v>Yes</v>
      </c>
      <c r="F550" s="41">
        <f t="shared" si="95"/>
        <v>2.4689999999999999E-5</v>
      </c>
      <c r="G550" s="38"/>
      <c r="H550" s="38" t="str">
        <f t="shared" si="96"/>
        <v>No</v>
      </c>
      <c r="I550" s="38" t="str">
        <f t="shared" si="97"/>
        <v>No</v>
      </c>
      <c r="K550" s="39"/>
      <c r="L550" s="19"/>
      <c r="N550" s="18">
        <v>544</v>
      </c>
      <c r="O550" s="27"/>
      <c r="P550" s="27"/>
      <c r="Q550" s="27"/>
      <c r="R550" s="27"/>
      <c r="S550" s="19"/>
      <c r="T550" s="19"/>
      <c r="U550" s="19"/>
      <c r="V550" s="19"/>
      <c r="W550" s="19"/>
      <c r="X550" s="19"/>
      <c r="Y550" s="19"/>
      <c r="Z550" s="19"/>
      <c r="AA550" s="29">
        <v>544</v>
      </c>
      <c r="AB550" s="29">
        <v>26.533999999999999</v>
      </c>
      <c r="AC550" s="29">
        <v>2.4689999999999999E-5</v>
      </c>
      <c r="AD550" s="30">
        <v>4</v>
      </c>
      <c r="AH550">
        <v>544</v>
      </c>
      <c r="AI550" t="str">
        <f t="shared" si="98"/>
        <v>Neg</v>
      </c>
      <c r="AZ550">
        <v>544</v>
      </c>
      <c r="BA550" t="str">
        <f t="shared" si="99"/>
        <v>Neg</v>
      </c>
      <c r="BR550">
        <v>544</v>
      </c>
      <c r="BS550" t="str">
        <f t="shared" si="100"/>
        <v>Neg</v>
      </c>
      <c r="CJ550">
        <v>544</v>
      </c>
      <c r="CK550" t="str">
        <f t="shared" si="101"/>
        <v>Neg</v>
      </c>
    </row>
    <row r="551" spans="2:89">
      <c r="B551">
        <v>545</v>
      </c>
      <c r="C551" s="11" t="str">
        <f t="shared" si="92"/>
        <v>No</v>
      </c>
      <c r="D551" s="11" t="str">
        <f t="shared" si="93"/>
        <v>Yes</v>
      </c>
      <c r="E551" s="13" t="str">
        <f t="shared" si="94"/>
        <v>No</v>
      </c>
      <c r="F551" s="41">
        <f t="shared" si="95"/>
        <v>3.73E-2</v>
      </c>
      <c r="G551" s="38"/>
      <c r="H551" s="38" t="str">
        <f t="shared" si="96"/>
        <v>No</v>
      </c>
      <c r="I551" s="38" t="str">
        <f t="shared" si="97"/>
        <v>No</v>
      </c>
      <c r="K551" s="39"/>
      <c r="L551" s="19"/>
      <c r="N551" s="18">
        <v>545</v>
      </c>
      <c r="O551" s="27"/>
      <c r="P551" s="27"/>
      <c r="Q551" s="27"/>
      <c r="R551" s="27"/>
      <c r="S551" s="19"/>
      <c r="T551" s="19"/>
      <c r="U551" s="19"/>
      <c r="V551" s="19"/>
      <c r="W551" s="19"/>
      <c r="X551" s="19"/>
      <c r="Y551" s="19"/>
      <c r="Z551" s="19"/>
      <c r="AA551" s="29">
        <v>545</v>
      </c>
      <c r="AB551" s="29">
        <v>6.5780000000000003</v>
      </c>
      <c r="AC551" s="29">
        <v>3.73E-2</v>
      </c>
      <c r="AD551" s="30">
        <v>2</v>
      </c>
      <c r="AH551">
        <v>545</v>
      </c>
      <c r="AI551" t="str">
        <f t="shared" si="98"/>
        <v>Neg</v>
      </c>
      <c r="AZ551">
        <v>545</v>
      </c>
      <c r="BA551" t="str">
        <f t="shared" si="99"/>
        <v>Neg</v>
      </c>
      <c r="BR551">
        <v>545</v>
      </c>
      <c r="BS551" t="str">
        <f t="shared" si="100"/>
        <v>Neg</v>
      </c>
      <c r="CJ551">
        <v>545</v>
      </c>
      <c r="CK551" t="str">
        <f t="shared" si="101"/>
        <v>Neg</v>
      </c>
    </row>
    <row r="552" spans="2:89">
      <c r="B552">
        <v>546</v>
      </c>
      <c r="C552" s="11" t="str">
        <f t="shared" si="92"/>
        <v>No</v>
      </c>
      <c r="D552" s="11" t="str">
        <f t="shared" si="93"/>
        <v>No</v>
      </c>
      <c r="E552" s="13" t="str">
        <f t="shared" si="94"/>
        <v>No</v>
      </c>
      <c r="F552" s="41" t="str">
        <f t="shared" si="95"/>
        <v/>
      </c>
      <c r="G552" s="38"/>
      <c r="H552" s="38" t="str">
        <f t="shared" si="96"/>
        <v>No</v>
      </c>
      <c r="I552" s="38" t="str">
        <f t="shared" si="97"/>
        <v>No</v>
      </c>
      <c r="K552" s="39"/>
      <c r="L552" s="19"/>
      <c r="N552" s="18">
        <v>546</v>
      </c>
      <c r="O552" s="27"/>
      <c r="P552" s="27"/>
      <c r="Q552" s="27"/>
      <c r="R552" s="27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20"/>
      <c r="AH552">
        <v>546</v>
      </c>
      <c r="AI552" t="str">
        <f t="shared" si="98"/>
        <v>Neg</v>
      </c>
      <c r="AZ552">
        <v>546</v>
      </c>
      <c r="BA552" t="str">
        <f t="shared" si="99"/>
        <v>Neg</v>
      </c>
      <c r="BR552">
        <v>546</v>
      </c>
      <c r="BS552" t="str">
        <f t="shared" si="100"/>
        <v>Neg</v>
      </c>
      <c r="CJ552">
        <v>546</v>
      </c>
      <c r="CK552" t="str">
        <f t="shared" si="101"/>
        <v>Neg</v>
      </c>
    </row>
    <row r="553" spans="2:89">
      <c r="B553">
        <v>547</v>
      </c>
      <c r="C553" s="11" t="str">
        <f t="shared" si="92"/>
        <v>No</v>
      </c>
      <c r="D553" s="11" t="str">
        <f t="shared" si="93"/>
        <v>No</v>
      </c>
      <c r="E553" s="13" t="str">
        <f t="shared" si="94"/>
        <v>No</v>
      </c>
      <c r="F553" s="41" t="str">
        <f t="shared" si="95"/>
        <v/>
      </c>
      <c r="G553" s="38"/>
      <c r="H553" s="38" t="str">
        <f t="shared" si="96"/>
        <v>No</v>
      </c>
      <c r="I553" s="38" t="str">
        <f t="shared" si="97"/>
        <v>No</v>
      </c>
      <c r="K553" s="39"/>
      <c r="L553" s="19"/>
      <c r="N553" s="18">
        <v>547</v>
      </c>
      <c r="O553" s="27"/>
      <c r="P553" s="27"/>
      <c r="Q553" s="27"/>
      <c r="R553" s="27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20"/>
      <c r="AH553">
        <v>547</v>
      </c>
      <c r="AI553" t="str">
        <f t="shared" si="98"/>
        <v>Neg</v>
      </c>
      <c r="AZ553">
        <v>547</v>
      </c>
      <c r="BA553" t="str">
        <f t="shared" si="99"/>
        <v>Neg</v>
      </c>
      <c r="BR553">
        <v>547</v>
      </c>
      <c r="BS553" t="str">
        <f t="shared" si="100"/>
        <v>Neg</v>
      </c>
      <c r="CJ553">
        <v>547</v>
      </c>
      <c r="CK553" t="str">
        <f t="shared" si="101"/>
        <v>Neg</v>
      </c>
    </row>
    <row r="554" spans="2:89">
      <c r="B554">
        <v>548</v>
      </c>
      <c r="C554" s="11" t="str">
        <f t="shared" si="92"/>
        <v>No</v>
      </c>
      <c r="D554" s="11" t="str">
        <f t="shared" si="93"/>
        <v>No</v>
      </c>
      <c r="E554" s="13" t="str">
        <f t="shared" si="94"/>
        <v>No</v>
      </c>
      <c r="F554" s="41" t="str">
        <f t="shared" si="95"/>
        <v/>
      </c>
      <c r="G554" s="38"/>
      <c r="H554" s="38" t="str">
        <f t="shared" si="96"/>
        <v>No</v>
      </c>
      <c r="I554" s="38" t="str">
        <f t="shared" si="97"/>
        <v>No</v>
      </c>
      <c r="K554" s="39"/>
      <c r="L554" s="19"/>
      <c r="N554" s="18">
        <v>548</v>
      </c>
      <c r="O554" s="27"/>
      <c r="P554" s="27"/>
      <c r="Q554" s="27"/>
      <c r="R554" s="27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20"/>
      <c r="AH554">
        <v>548</v>
      </c>
      <c r="AI554" t="str">
        <f t="shared" si="98"/>
        <v>Neg</v>
      </c>
      <c r="AZ554">
        <v>548</v>
      </c>
      <c r="BA554" t="str">
        <f t="shared" si="99"/>
        <v>Neg</v>
      </c>
      <c r="BR554">
        <v>548</v>
      </c>
      <c r="BS554" t="str">
        <f t="shared" si="100"/>
        <v>Neg</v>
      </c>
      <c r="CJ554">
        <v>548</v>
      </c>
      <c r="CK554" t="str">
        <f t="shared" si="101"/>
        <v>Neg</v>
      </c>
    </row>
    <row r="555" spans="2:89">
      <c r="B555">
        <v>549</v>
      </c>
      <c r="C555" s="11" t="str">
        <f t="shared" si="92"/>
        <v>No</v>
      </c>
      <c r="D555" s="11" t="str">
        <f t="shared" si="93"/>
        <v>No</v>
      </c>
      <c r="E555" s="13" t="str">
        <f t="shared" si="94"/>
        <v>No</v>
      </c>
      <c r="F555" s="41" t="str">
        <f t="shared" si="95"/>
        <v/>
      </c>
      <c r="G555" s="38"/>
      <c r="H555" s="38" t="str">
        <f t="shared" si="96"/>
        <v>No</v>
      </c>
      <c r="I555" s="38" t="str">
        <f t="shared" si="97"/>
        <v>No</v>
      </c>
      <c r="K555" s="39"/>
      <c r="L555" s="19"/>
      <c r="N555" s="18">
        <v>549</v>
      </c>
      <c r="O555" s="27"/>
      <c r="P555" s="27"/>
      <c r="Q555" s="27"/>
      <c r="R555" s="27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20"/>
      <c r="AH555">
        <v>549</v>
      </c>
      <c r="AI555" t="str">
        <f t="shared" si="98"/>
        <v>Neg</v>
      </c>
      <c r="AZ555">
        <v>549</v>
      </c>
      <c r="BA555" t="str">
        <f t="shared" si="99"/>
        <v>Neg</v>
      </c>
      <c r="BR555">
        <v>549</v>
      </c>
      <c r="BS555" t="str">
        <f t="shared" si="100"/>
        <v>Neg</v>
      </c>
      <c r="CJ555">
        <v>549</v>
      </c>
      <c r="CK555" t="str">
        <f t="shared" si="101"/>
        <v>Neg</v>
      </c>
    </row>
    <row r="556" spans="2:89">
      <c r="B556">
        <v>550</v>
      </c>
      <c r="C556" s="11" t="str">
        <f t="shared" si="92"/>
        <v>No</v>
      </c>
      <c r="D556" s="11" t="str">
        <f t="shared" si="93"/>
        <v>No</v>
      </c>
      <c r="E556" s="13" t="str">
        <f t="shared" si="94"/>
        <v>No</v>
      </c>
      <c r="F556" s="41" t="str">
        <f t="shared" si="95"/>
        <v/>
      </c>
      <c r="G556" s="38"/>
      <c r="H556" s="38" t="str">
        <f t="shared" si="96"/>
        <v>No</v>
      </c>
      <c r="I556" s="38" t="str">
        <f t="shared" si="97"/>
        <v>No</v>
      </c>
      <c r="K556" s="39"/>
      <c r="L556" s="19"/>
      <c r="N556" s="18">
        <v>550</v>
      </c>
      <c r="O556" s="27"/>
      <c r="P556" s="27"/>
      <c r="Q556" s="27"/>
      <c r="R556" s="27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20"/>
      <c r="AH556">
        <v>550</v>
      </c>
      <c r="AI556" t="str">
        <f t="shared" si="98"/>
        <v>Neg</v>
      </c>
      <c r="AZ556">
        <v>550</v>
      </c>
      <c r="BA556" t="str">
        <f t="shared" si="99"/>
        <v>Neg</v>
      </c>
      <c r="BR556">
        <v>550</v>
      </c>
      <c r="BS556" t="str">
        <f t="shared" si="100"/>
        <v>Neg</v>
      </c>
      <c r="CJ556">
        <v>550</v>
      </c>
      <c r="CK556" t="str">
        <f t="shared" si="101"/>
        <v>Neg</v>
      </c>
    </row>
    <row r="557" spans="2:89">
      <c r="B557">
        <v>551</v>
      </c>
      <c r="C557" s="11" t="str">
        <f t="shared" si="92"/>
        <v>No</v>
      </c>
      <c r="D557" s="11" t="str">
        <f t="shared" si="93"/>
        <v>No</v>
      </c>
      <c r="E557" s="13" t="str">
        <f t="shared" si="94"/>
        <v>No</v>
      </c>
      <c r="F557" s="41" t="str">
        <f t="shared" si="95"/>
        <v/>
      </c>
      <c r="G557" s="38"/>
      <c r="H557" s="38" t="str">
        <f t="shared" si="96"/>
        <v>No</v>
      </c>
      <c r="I557" s="38" t="str">
        <f t="shared" si="97"/>
        <v>No</v>
      </c>
      <c r="K557" s="39"/>
      <c r="L557" s="19"/>
      <c r="N557" s="18">
        <v>551</v>
      </c>
      <c r="O557" s="27"/>
      <c r="P557" s="27"/>
      <c r="Q557" s="27"/>
      <c r="R557" s="27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20"/>
      <c r="AH557">
        <v>551</v>
      </c>
      <c r="AI557" t="str">
        <f t="shared" si="98"/>
        <v>Neg</v>
      </c>
      <c r="AZ557">
        <v>551</v>
      </c>
      <c r="BA557" t="str">
        <f t="shared" si="99"/>
        <v>Neg</v>
      </c>
      <c r="BR557">
        <v>551</v>
      </c>
      <c r="BS557" t="str">
        <f t="shared" si="100"/>
        <v>Neg</v>
      </c>
      <c r="CJ557">
        <v>551</v>
      </c>
      <c r="CK557" t="str">
        <f t="shared" si="101"/>
        <v>Neg</v>
      </c>
    </row>
    <row r="558" spans="2:89">
      <c r="B558">
        <v>552</v>
      </c>
      <c r="C558" s="11" t="str">
        <f t="shared" si="92"/>
        <v>No</v>
      </c>
      <c r="D558" s="11" t="str">
        <f t="shared" si="93"/>
        <v>No</v>
      </c>
      <c r="E558" s="13" t="str">
        <f t="shared" si="94"/>
        <v>No</v>
      </c>
      <c r="F558" s="41" t="str">
        <f t="shared" si="95"/>
        <v/>
      </c>
      <c r="G558" s="38"/>
      <c r="H558" s="38" t="str">
        <f t="shared" si="96"/>
        <v>No</v>
      </c>
      <c r="I558" s="38" t="str">
        <f t="shared" si="97"/>
        <v>No</v>
      </c>
      <c r="K558" s="39"/>
      <c r="L558" s="19"/>
      <c r="N558" s="18">
        <v>552</v>
      </c>
      <c r="O558" s="27"/>
      <c r="P558" s="27"/>
      <c r="Q558" s="27"/>
      <c r="R558" s="27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20"/>
      <c r="AH558">
        <v>552</v>
      </c>
      <c r="AI558" t="str">
        <f t="shared" si="98"/>
        <v>Neg</v>
      </c>
      <c r="AZ558">
        <v>552</v>
      </c>
      <c r="BA558" t="str">
        <f t="shared" si="99"/>
        <v>Neg</v>
      </c>
      <c r="BR558">
        <v>552</v>
      </c>
      <c r="BS558" t="str">
        <f t="shared" si="100"/>
        <v>Neg</v>
      </c>
      <c r="CJ558">
        <v>552</v>
      </c>
      <c r="CK558" t="str">
        <f t="shared" si="101"/>
        <v>Neg</v>
      </c>
    </row>
    <row r="559" spans="2:89">
      <c r="B559">
        <v>553</v>
      </c>
      <c r="C559" s="11" t="str">
        <f t="shared" si="92"/>
        <v>No</v>
      </c>
      <c r="D559" s="11" t="str">
        <f t="shared" si="93"/>
        <v>No</v>
      </c>
      <c r="E559" s="13" t="str">
        <f t="shared" si="94"/>
        <v>No</v>
      </c>
      <c r="F559" s="41" t="str">
        <f t="shared" si="95"/>
        <v/>
      </c>
      <c r="G559" s="38"/>
      <c r="H559" s="38" t="str">
        <f t="shared" si="96"/>
        <v>No</v>
      </c>
      <c r="I559" s="38" t="str">
        <f t="shared" si="97"/>
        <v>No</v>
      </c>
      <c r="K559" s="39"/>
      <c r="L559" s="19"/>
      <c r="N559" s="18">
        <v>553</v>
      </c>
      <c r="O559" s="27"/>
      <c r="P559" s="27"/>
      <c r="Q559" s="27"/>
      <c r="R559" s="27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20"/>
      <c r="AH559">
        <v>553</v>
      </c>
      <c r="AI559" t="str">
        <f t="shared" si="98"/>
        <v>Neg</v>
      </c>
      <c r="AZ559">
        <v>553</v>
      </c>
      <c r="BA559" t="str">
        <f t="shared" si="99"/>
        <v>Neg</v>
      </c>
      <c r="BR559">
        <v>553</v>
      </c>
      <c r="BS559" t="str">
        <f t="shared" si="100"/>
        <v>Neg</v>
      </c>
      <c r="CJ559">
        <v>553</v>
      </c>
      <c r="CK559" t="str">
        <f t="shared" si="101"/>
        <v>Neg</v>
      </c>
    </row>
    <row r="560" spans="2:89">
      <c r="B560">
        <v>554</v>
      </c>
      <c r="C560" s="11" t="str">
        <f t="shared" si="92"/>
        <v>No</v>
      </c>
      <c r="D560" s="11" t="str">
        <f t="shared" si="93"/>
        <v>No</v>
      </c>
      <c r="E560" s="13" t="str">
        <f t="shared" si="94"/>
        <v>No</v>
      </c>
      <c r="F560" s="41" t="str">
        <f t="shared" si="95"/>
        <v/>
      </c>
      <c r="G560" s="38"/>
      <c r="H560" s="38" t="str">
        <f t="shared" si="96"/>
        <v>No</v>
      </c>
      <c r="I560" s="38" t="str">
        <f t="shared" si="97"/>
        <v>No</v>
      </c>
      <c r="K560" s="39"/>
      <c r="L560" s="19"/>
      <c r="N560" s="18">
        <v>554</v>
      </c>
      <c r="O560" s="27"/>
      <c r="P560" s="27"/>
      <c r="Q560" s="27"/>
      <c r="R560" s="27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20"/>
      <c r="AH560">
        <v>554</v>
      </c>
      <c r="AI560" t="str">
        <f t="shared" si="98"/>
        <v>Neg</v>
      </c>
      <c r="AZ560">
        <v>554</v>
      </c>
      <c r="BA560" t="str">
        <f t="shared" si="99"/>
        <v>Neg</v>
      </c>
      <c r="BR560">
        <v>554</v>
      </c>
      <c r="BS560" t="str">
        <f t="shared" si="100"/>
        <v>Neg</v>
      </c>
      <c r="CJ560">
        <v>554</v>
      </c>
      <c r="CK560" t="str">
        <f t="shared" si="101"/>
        <v>Neg</v>
      </c>
    </row>
    <row r="561" spans="2:89">
      <c r="B561">
        <v>555</v>
      </c>
      <c r="C561" s="11" t="str">
        <f t="shared" si="92"/>
        <v>No</v>
      </c>
      <c r="D561" s="11" t="str">
        <f t="shared" si="93"/>
        <v>No</v>
      </c>
      <c r="E561" s="13" t="str">
        <f t="shared" si="94"/>
        <v>No</v>
      </c>
      <c r="F561" s="41" t="str">
        <f t="shared" si="95"/>
        <v/>
      </c>
      <c r="G561" s="38"/>
      <c r="H561" s="38" t="str">
        <f t="shared" si="96"/>
        <v>No</v>
      </c>
      <c r="I561" s="38" t="str">
        <f t="shared" si="97"/>
        <v>No</v>
      </c>
      <c r="K561" s="39"/>
      <c r="L561" s="19"/>
      <c r="N561" s="18">
        <v>555</v>
      </c>
      <c r="O561" s="27"/>
      <c r="P561" s="27"/>
      <c r="Q561" s="27"/>
      <c r="R561" s="27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20"/>
      <c r="AH561">
        <v>555</v>
      </c>
      <c r="AI561" t="str">
        <f t="shared" si="98"/>
        <v>Neg</v>
      </c>
      <c r="AZ561">
        <v>555</v>
      </c>
      <c r="BA561" t="str">
        <f t="shared" si="99"/>
        <v>Neg</v>
      </c>
      <c r="BR561">
        <v>555</v>
      </c>
      <c r="BS561" t="str">
        <f t="shared" si="100"/>
        <v>Neg</v>
      </c>
      <c r="CJ561">
        <v>555</v>
      </c>
      <c r="CK561" t="str">
        <f t="shared" si="101"/>
        <v>Neg</v>
      </c>
    </row>
    <row r="562" spans="2:89">
      <c r="B562">
        <v>556</v>
      </c>
      <c r="C562" s="11" t="str">
        <f t="shared" si="92"/>
        <v>No</v>
      </c>
      <c r="D562" s="11" t="str">
        <f t="shared" si="93"/>
        <v>No</v>
      </c>
      <c r="E562" s="13" t="str">
        <f t="shared" si="94"/>
        <v>No</v>
      </c>
      <c r="F562" s="41" t="str">
        <f t="shared" si="95"/>
        <v/>
      </c>
      <c r="G562" s="38"/>
      <c r="H562" s="38" t="str">
        <f t="shared" si="96"/>
        <v>No</v>
      </c>
      <c r="I562" s="38" t="str">
        <f t="shared" si="97"/>
        <v>No</v>
      </c>
      <c r="K562" s="39"/>
      <c r="L562" s="19"/>
      <c r="N562" s="18">
        <v>556</v>
      </c>
      <c r="O562" s="27"/>
      <c r="P562" s="27"/>
      <c r="Q562" s="27"/>
      <c r="R562" s="27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20"/>
      <c r="AH562">
        <v>556</v>
      </c>
      <c r="AI562" t="str">
        <f t="shared" si="98"/>
        <v>Neg</v>
      </c>
      <c r="AZ562">
        <v>556</v>
      </c>
      <c r="BA562" t="str">
        <f t="shared" si="99"/>
        <v>Neg</v>
      </c>
      <c r="BR562">
        <v>556</v>
      </c>
      <c r="BS562" t="str">
        <f t="shared" si="100"/>
        <v>Neg</v>
      </c>
      <c r="CJ562">
        <v>556</v>
      </c>
      <c r="CK562" t="str">
        <f t="shared" si="101"/>
        <v>Neg</v>
      </c>
    </row>
    <row r="563" spans="2:89">
      <c r="B563">
        <v>557</v>
      </c>
      <c r="C563" s="11" t="str">
        <f t="shared" si="92"/>
        <v>No</v>
      </c>
      <c r="D563" s="11" t="str">
        <f t="shared" si="93"/>
        <v>No</v>
      </c>
      <c r="E563" s="13" t="str">
        <f t="shared" si="94"/>
        <v>No</v>
      </c>
      <c r="F563" s="41" t="str">
        <f t="shared" si="95"/>
        <v/>
      </c>
      <c r="G563" s="38"/>
      <c r="H563" s="38" t="str">
        <f t="shared" si="96"/>
        <v>No</v>
      </c>
      <c r="I563" s="38" t="str">
        <f t="shared" si="97"/>
        <v>No</v>
      </c>
      <c r="K563" s="39"/>
      <c r="L563" s="19"/>
      <c r="N563" s="18">
        <v>557</v>
      </c>
      <c r="O563" s="27"/>
      <c r="P563" s="27"/>
      <c r="Q563" s="27"/>
      <c r="R563" s="27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20"/>
      <c r="AH563">
        <v>557</v>
      </c>
      <c r="AI563" t="str">
        <f t="shared" si="98"/>
        <v>Neg</v>
      </c>
      <c r="AZ563">
        <v>557</v>
      </c>
      <c r="BA563" t="str">
        <f t="shared" si="99"/>
        <v>Neg</v>
      </c>
      <c r="BR563">
        <v>557</v>
      </c>
      <c r="BS563" t="str">
        <f t="shared" si="100"/>
        <v>Neg</v>
      </c>
      <c r="CJ563">
        <v>557</v>
      </c>
      <c r="CK563" t="str">
        <f t="shared" si="101"/>
        <v>Neg</v>
      </c>
    </row>
    <row r="564" spans="2:89">
      <c r="B564">
        <v>558</v>
      </c>
      <c r="C564" s="11" t="str">
        <f t="shared" si="92"/>
        <v>No</v>
      </c>
      <c r="D564" s="11" t="str">
        <f t="shared" si="93"/>
        <v>No</v>
      </c>
      <c r="E564" s="13" t="str">
        <f t="shared" si="94"/>
        <v>No</v>
      </c>
      <c r="F564" s="41" t="str">
        <f t="shared" si="95"/>
        <v/>
      </c>
      <c r="G564" s="38"/>
      <c r="H564" s="38" t="str">
        <f t="shared" si="96"/>
        <v>No</v>
      </c>
      <c r="I564" s="38" t="str">
        <f t="shared" si="97"/>
        <v>No</v>
      </c>
      <c r="K564" s="39"/>
      <c r="L564" s="19"/>
      <c r="N564" s="18">
        <v>558</v>
      </c>
      <c r="O564" s="27"/>
      <c r="P564" s="27"/>
      <c r="Q564" s="27"/>
      <c r="R564" s="27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20"/>
      <c r="AH564">
        <v>558</v>
      </c>
      <c r="AI564" t="str">
        <f t="shared" si="98"/>
        <v>Neg</v>
      </c>
      <c r="AZ564">
        <v>558</v>
      </c>
      <c r="BA564" t="str">
        <f t="shared" si="99"/>
        <v>Neg</v>
      </c>
      <c r="BR564">
        <v>558</v>
      </c>
      <c r="BS564" t="str">
        <f t="shared" si="100"/>
        <v>Neg</v>
      </c>
      <c r="CJ564">
        <v>558</v>
      </c>
      <c r="CK564" t="str">
        <f t="shared" si="101"/>
        <v>Neg</v>
      </c>
    </row>
    <row r="565" spans="2:89">
      <c r="B565">
        <v>559</v>
      </c>
      <c r="C565" s="11" t="str">
        <f t="shared" si="92"/>
        <v>No</v>
      </c>
      <c r="D565" s="11" t="str">
        <f t="shared" si="93"/>
        <v>No</v>
      </c>
      <c r="E565" s="13" t="str">
        <f t="shared" si="94"/>
        <v>No</v>
      </c>
      <c r="F565" s="41" t="str">
        <f t="shared" si="95"/>
        <v/>
      </c>
      <c r="G565" s="38"/>
      <c r="H565" s="38" t="str">
        <f t="shared" si="96"/>
        <v>No</v>
      </c>
      <c r="I565" s="38" t="str">
        <f t="shared" si="97"/>
        <v>No</v>
      </c>
      <c r="K565" s="39"/>
      <c r="L565" s="19"/>
      <c r="N565" s="18">
        <v>559</v>
      </c>
      <c r="O565" s="27"/>
      <c r="P565" s="27"/>
      <c r="Q565" s="27"/>
      <c r="R565" s="27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20"/>
      <c r="AH565">
        <v>559</v>
      </c>
      <c r="AI565" t="str">
        <f t="shared" si="98"/>
        <v>Neg</v>
      </c>
      <c r="AZ565">
        <v>559</v>
      </c>
      <c r="BA565" t="str">
        <f t="shared" si="99"/>
        <v>Neg</v>
      </c>
      <c r="BR565">
        <v>559</v>
      </c>
      <c r="BS565" t="str">
        <f t="shared" si="100"/>
        <v>Neg</v>
      </c>
      <c r="CJ565">
        <v>559</v>
      </c>
      <c r="CK565" t="str">
        <f t="shared" si="101"/>
        <v>Neg</v>
      </c>
    </row>
    <row r="566" spans="2:89">
      <c r="B566">
        <v>560</v>
      </c>
      <c r="C566" s="11" t="str">
        <f t="shared" si="92"/>
        <v>No</v>
      </c>
      <c r="D566" s="11" t="str">
        <f t="shared" si="93"/>
        <v>No</v>
      </c>
      <c r="E566" s="13" t="str">
        <f t="shared" si="94"/>
        <v>No</v>
      </c>
      <c r="F566" s="41" t="str">
        <f t="shared" si="95"/>
        <v/>
      </c>
      <c r="G566" s="38"/>
      <c r="H566" s="38" t="str">
        <f t="shared" si="96"/>
        <v>No</v>
      </c>
      <c r="I566" s="38" t="str">
        <f t="shared" si="97"/>
        <v>No</v>
      </c>
      <c r="K566" s="39"/>
      <c r="L566" s="19"/>
      <c r="N566" s="18">
        <v>560</v>
      </c>
      <c r="O566" s="27"/>
      <c r="P566" s="27"/>
      <c r="Q566" s="27"/>
      <c r="R566" s="27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20"/>
      <c r="AH566">
        <v>560</v>
      </c>
      <c r="AI566" t="str">
        <f t="shared" si="98"/>
        <v>Neg</v>
      </c>
      <c r="AZ566">
        <v>560</v>
      </c>
      <c r="BA566" t="str">
        <f t="shared" si="99"/>
        <v>Neg</v>
      </c>
      <c r="BR566">
        <v>560</v>
      </c>
      <c r="BS566" t="str">
        <f t="shared" si="100"/>
        <v>Neg</v>
      </c>
      <c r="CJ566">
        <v>560</v>
      </c>
      <c r="CK566" t="str">
        <f t="shared" si="101"/>
        <v>Neg</v>
      </c>
    </row>
    <row r="567" spans="2:89">
      <c r="B567">
        <v>561</v>
      </c>
      <c r="C567" s="11" t="str">
        <f t="shared" si="92"/>
        <v>No</v>
      </c>
      <c r="D567" s="11" t="str">
        <f t="shared" si="93"/>
        <v>No</v>
      </c>
      <c r="E567" s="13" t="str">
        <f t="shared" si="94"/>
        <v>No</v>
      </c>
      <c r="F567" s="41" t="str">
        <f t="shared" si="95"/>
        <v/>
      </c>
      <c r="G567" s="38"/>
      <c r="H567" s="38" t="str">
        <f t="shared" si="96"/>
        <v>No</v>
      </c>
      <c r="I567" s="38" t="str">
        <f t="shared" si="97"/>
        <v>No</v>
      </c>
      <c r="K567" s="39"/>
      <c r="L567" s="19"/>
      <c r="N567" s="18">
        <v>561</v>
      </c>
      <c r="O567" s="27"/>
      <c r="P567" s="27"/>
      <c r="Q567" s="27"/>
      <c r="R567" s="27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20"/>
      <c r="AH567">
        <v>561</v>
      </c>
      <c r="AI567" t="str">
        <f t="shared" si="98"/>
        <v>Neg</v>
      </c>
      <c r="AZ567">
        <v>561</v>
      </c>
      <c r="BA567" t="str">
        <f t="shared" si="99"/>
        <v>Neg</v>
      </c>
      <c r="BR567">
        <v>561</v>
      </c>
      <c r="BS567" t="str">
        <f t="shared" si="100"/>
        <v>Neg</v>
      </c>
      <c r="CJ567">
        <v>561</v>
      </c>
      <c r="CK567" t="str">
        <f t="shared" si="101"/>
        <v>Neg</v>
      </c>
    </row>
    <row r="568" spans="2:89">
      <c r="B568">
        <v>562</v>
      </c>
      <c r="C568" s="11" t="str">
        <f t="shared" si="92"/>
        <v>No</v>
      </c>
      <c r="D568" s="11" t="str">
        <f t="shared" si="93"/>
        <v>No</v>
      </c>
      <c r="E568" s="13" t="str">
        <f t="shared" si="94"/>
        <v>No</v>
      </c>
      <c r="F568" s="41" t="str">
        <f t="shared" si="95"/>
        <v/>
      </c>
      <c r="G568" s="38"/>
      <c r="H568" s="38" t="str">
        <f t="shared" si="96"/>
        <v>No</v>
      </c>
      <c r="I568" s="38" t="str">
        <f t="shared" si="97"/>
        <v>No</v>
      </c>
      <c r="K568" s="39"/>
      <c r="L568" s="19"/>
      <c r="N568" s="18">
        <v>562</v>
      </c>
      <c r="O568" s="27"/>
      <c r="P568" s="27"/>
      <c r="Q568" s="27"/>
      <c r="R568" s="27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20"/>
      <c r="AH568">
        <v>562</v>
      </c>
      <c r="AI568" t="str">
        <f t="shared" si="98"/>
        <v>Neg</v>
      </c>
      <c r="AZ568">
        <v>562</v>
      </c>
      <c r="BA568" t="str">
        <f t="shared" si="99"/>
        <v>Neg</v>
      </c>
      <c r="BR568">
        <v>562</v>
      </c>
      <c r="BS568" t="str">
        <f t="shared" si="100"/>
        <v>Neg</v>
      </c>
      <c r="CJ568">
        <v>562</v>
      </c>
      <c r="CK568" t="str">
        <f t="shared" si="101"/>
        <v>Neg</v>
      </c>
    </row>
    <row r="569" spans="2:89">
      <c r="B569">
        <v>563</v>
      </c>
      <c r="C569" s="11" t="str">
        <f t="shared" si="92"/>
        <v>No</v>
      </c>
      <c r="D569" s="11" t="str">
        <f t="shared" si="93"/>
        <v>No</v>
      </c>
      <c r="E569" s="13" t="str">
        <f t="shared" si="94"/>
        <v>No</v>
      </c>
      <c r="F569" s="41" t="str">
        <f t="shared" si="95"/>
        <v/>
      </c>
      <c r="G569" s="38"/>
      <c r="H569" s="38" t="str">
        <f t="shared" si="96"/>
        <v>No</v>
      </c>
      <c r="I569" s="38" t="str">
        <f t="shared" si="97"/>
        <v>No</v>
      </c>
      <c r="K569" s="39"/>
      <c r="L569" s="19"/>
      <c r="N569" s="18">
        <v>563</v>
      </c>
      <c r="O569" s="27"/>
      <c r="P569" s="27"/>
      <c r="Q569" s="27"/>
      <c r="R569" s="27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20"/>
      <c r="AH569">
        <v>563</v>
      </c>
      <c r="AI569" t="str">
        <f t="shared" si="98"/>
        <v>Neg</v>
      </c>
      <c r="AZ569">
        <v>563</v>
      </c>
      <c r="BA569" t="str">
        <f t="shared" si="99"/>
        <v>Neg</v>
      </c>
      <c r="BR569">
        <v>563</v>
      </c>
      <c r="BS569" t="str">
        <f t="shared" si="100"/>
        <v>Neg</v>
      </c>
      <c r="CJ569">
        <v>563</v>
      </c>
      <c r="CK569" t="str">
        <f t="shared" si="101"/>
        <v>Neg</v>
      </c>
    </row>
    <row r="570" spans="2:89">
      <c r="B570">
        <v>564</v>
      </c>
      <c r="C570" s="11" t="str">
        <f t="shared" si="92"/>
        <v>No</v>
      </c>
      <c r="D570" s="11" t="str">
        <f t="shared" si="93"/>
        <v>No</v>
      </c>
      <c r="E570" s="13" t="str">
        <f t="shared" si="94"/>
        <v>No</v>
      </c>
      <c r="F570" s="41" t="str">
        <f t="shared" si="95"/>
        <v/>
      </c>
      <c r="G570" s="38"/>
      <c r="H570" s="38" t="str">
        <f t="shared" si="96"/>
        <v>No</v>
      </c>
      <c r="I570" s="38" t="str">
        <f t="shared" si="97"/>
        <v>No</v>
      </c>
      <c r="K570" s="39"/>
      <c r="L570" s="19"/>
      <c r="N570" s="18">
        <v>564</v>
      </c>
      <c r="O570" s="27"/>
      <c r="P570" s="27"/>
      <c r="Q570" s="27"/>
      <c r="R570" s="27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20"/>
      <c r="AH570">
        <v>564</v>
      </c>
      <c r="AI570" t="str">
        <f t="shared" si="98"/>
        <v>Neg</v>
      </c>
      <c r="AZ570">
        <v>564</v>
      </c>
      <c r="BA570" t="str">
        <f t="shared" si="99"/>
        <v>Neg</v>
      </c>
      <c r="BR570">
        <v>564</v>
      </c>
      <c r="BS570" t="str">
        <f t="shared" si="100"/>
        <v>Neg</v>
      </c>
      <c r="CJ570">
        <v>564</v>
      </c>
      <c r="CK570" t="str">
        <f t="shared" si="101"/>
        <v>Neg</v>
      </c>
    </row>
    <row r="571" spans="2:89">
      <c r="B571">
        <v>565</v>
      </c>
      <c r="C571" s="11" t="str">
        <f t="shared" si="92"/>
        <v>No</v>
      </c>
      <c r="D571" s="11" t="str">
        <f t="shared" si="93"/>
        <v>No</v>
      </c>
      <c r="E571" s="13" t="str">
        <f t="shared" si="94"/>
        <v>No</v>
      </c>
      <c r="F571" s="41" t="str">
        <f t="shared" si="95"/>
        <v/>
      </c>
      <c r="G571" s="38"/>
      <c r="H571" s="38" t="str">
        <f t="shared" si="96"/>
        <v>No</v>
      </c>
      <c r="I571" s="38" t="str">
        <f t="shared" si="97"/>
        <v>No</v>
      </c>
      <c r="K571" s="39"/>
      <c r="L571" s="19"/>
      <c r="N571" s="21">
        <v>565</v>
      </c>
      <c r="O571" s="34"/>
      <c r="P571" s="34"/>
      <c r="Q571" s="34"/>
      <c r="R571" s="34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3"/>
      <c r="AH571">
        <v>565</v>
      </c>
      <c r="AI571" t="str">
        <f t="shared" si="98"/>
        <v>Neg</v>
      </c>
      <c r="AZ571">
        <v>565</v>
      </c>
      <c r="BA571" t="str">
        <f t="shared" si="99"/>
        <v>Neg</v>
      </c>
      <c r="BR571">
        <v>565</v>
      </c>
      <c r="BS571" t="str">
        <f t="shared" si="100"/>
        <v>Neg</v>
      </c>
      <c r="CJ571">
        <v>565</v>
      </c>
      <c r="CK571" t="str">
        <f t="shared" si="101"/>
        <v>Neg</v>
      </c>
    </row>
    <row r="572" spans="2:89">
      <c r="K572" s="39"/>
      <c r="L572" s="19"/>
    </row>
    <row r="573" spans="2:89">
      <c r="K573" s="39"/>
      <c r="L573" s="19"/>
    </row>
    <row r="574" spans="2:89">
      <c r="K574" s="39"/>
      <c r="L574" s="19"/>
    </row>
    <row r="575" spans="2:89">
      <c r="K575" s="39"/>
      <c r="L575" s="19"/>
    </row>
    <row r="576" spans="2:89">
      <c r="K576" s="39"/>
      <c r="L576" s="19"/>
    </row>
    <row r="577" spans="11:12">
      <c r="K577" s="39"/>
      <c r="L577" s="19"/>
    </row>
    <row r="578" spans="11:12">
      <c r="K578" s="39"/>
      <c r="L578" s="19"/>
    </row>
  </sheetData>
  <conditionalFormatting sqref="F7:F571">
    <cfRule type="colorScale" priority="30">
      <colorScale>
        <cfvo type="min"/>
        <cfvo type="max"/>
        <color theme="9" tint="0.39997558519241921"/>
        <color rgb="FFFFC000"/>
      </colorScale>
    </cfRule>
  </conditionalFormatting>
  <conditionalFormatting sqref="C7:E571">
    <cfRule type="containsText" dxfId="25" priority="29" operator="containsText" text="Yes">
      <formula>NOT(ISERROR(SEARCH("Yes",C7)))</formula>
    </cfRule>
  </conditionalFormatting>
  <conditionalFormatting sqref="AW7:AY354 BT119:BT354 BB119:BB354">
    <cfRule type="cellIs" dxfId="24" priority="25" operator="equal">
      <formula>1</formula>
    </cfRule>
    <cfRule type="cellIs" dxfId="23" priority="26" operator="equal">
      <formula>2</formula>
    </cfRule>
    <cfRule type="cellIs" dxfId="22" priority="27" operator="equal">
      <formula>3</formula>
    </cfRule>
  </conditionalFormatting>
  <conditionalFormatting sqref="BO7:BQ354">
    <cfRule type="cellIs" dxfId="21" priority="22" operator="equal">
      <formula>1</formula>
    </cfRule>
    <cfRule type="cellIs" dxfId="20" priority="23" operator="equal">
      <formula>2</formula>
    </cfRule>
    <cfRule type="cellIs" dxfId="19" priority="24" operator="equal">
      <formula>3</formula>
    </cfRule>
  </conditionalFormatting>
  <conditionalFormatting sqref="CG7:CI354">
    <cfRule type="cellIs" dxfId="18" priority="16" operator="equal">
      <formula>1</formula>
    </cfRule>
    <cfRule type="cellIs" dxfId="17" priority="17" operator="equal">
      <formula>2</formula>
    </cfRule>
    <cfRule type="cellIs" dxfId="16" priority="18" operator="equal">
      <formula>3</formula>
    </cfRule>
  </conditionalFormatting>
  <conditionalFormatting sqref="CY7:CY354">
    <cfRule type="cellIs" dxfId="15" priority="13" operator="equal">
      <formula>1</formula>
    </cfRule>
    <cfRule type="cellIs" dxfId="14" priority="14" operator="equal">
      <formula>2</formula>
    </cfRule>
    <cfRule type="cellIs" dxfId="13" priority="15" operator="equal">
      <formula>3</formula>
    </cfRule>
  </conditionalFormatting>
  <conditionalFormatting sqref="BS7:BS571">
    <cfRule type="containsText" dxfId="12" priority="12" operator="containsText" text="Pos">
      <formula>NOT(ISERROR(SEARCH("Pos",BS7)))</formula>
    </cfRule>
  </conditionalFormatting>
  <conditionalFormatting sqref="CL119:CL354">
    <cfRule type="cellIs" dxfId="11" priority="9" operator="equal">
      <formula>1</formula>
    </cfRule>
    <cfRule type="cellIs" dxfId="10" priority="10" operator="equal">
      <formula>2</formula>
    </cfRule>
    <cfRule type="cellIs" dxfId="9" priority="11" operator="equal">
      <formula>3</formula>
    </cfRule>
  </conditionalFormatting>
  <conditionalFormatting sqref="CK7:CK571">
    <cfRule type="containsText" dxfId="8" priority="8" operator="containsText" text="Pos">
      <formula>NOT(ISERROR(SEARCH("Pos",CK7)))</formula>
    </cfRule>
  </conditionalFormatting>
  <conditionalFormatting sqref="BA7:BA571">
    <cfRule type="containsText" dxfId="7" priority="7" operator="containsText" text="Pos">
      <formula>NOT(ISERROR(SEARCH("Pos",BA7)))</formula>
    </cfRule>
  </conditionalFormatting>
  <conditionalFormatting sqref="AJ119:AJ354">
    <cfRule type="cellIs" dxfId="6" priority="4" operator="equal">
      <formula>1</formula>
    </cfRule>
    <cfRule type="cellIs" dxfId="5" priority="5" operator="equal">
      <formula>2</formula>
    </cfRule>
    <cfRule type="cellIs" dxfId="4" priority="6" operator="equal">
      <formula>3</formula>
    </cfRule>
  </conditionalFormatting>
  <conditionalFormatting sqref="AI7:AI571">
    <cfRule type="containsText" dxfId="3" priority="3" operator="containsText" text="Pos">
      <formula>NOT(ISERROR(SEARCH("Pos",AI7)))</formula>
    </cfRule>
  </conditionalFormatting>
  <conditionalFormatting sqref="I7:J571">
    <cfRule type="containsText" dxfId="2" priority="2" operator="containsText" text="Yes">
      <formula>NOT(ISERROR(SEARCH("Yes",I7)))</formula>
    </cfRule>
  </conditionalFormatting>
  <conditionalFormatting sqref="H7:H571">
    <cfRule type="containsText" dxfId="1" priority="1" operator="containsText" text="Yes">
      <formula>NOT(ISERROR(SEARCH("Yes",H7)))</formula>
    </cfRule>
  </conditionalFormatting>
  <hyperlinks>
    <hyperlink ref="AQ7" r:id="rId1" display="https://www.fludb.org/brc/influenza_sequenceFeatureVariantTypes_search.spg?method=SubmitForm&amp;sourcePosition=2&amp;virusType=3&amp;virusASegmentsProtein=4%20HA&amp;subType=H1&amp;start=2&amp;end=2&amp;decorator=influenza&amp;ticketNumber=MG_123251872545" xr:uid="{CB07AD0D-6A9D-9743-9545-D6AED7DA1850}"/>
    <hyperlink ref="AQ9" r:id="rId2" display="https://www.fludb.org/brc/influenza_sequenceFeatureVariantTypes_search.spg?method=SubmitForm&amp;sourcePosition=4&amp;virusType=3&amp;virusASegmentsProtein=4%20HA&amp;subType=H1&amp;start=4&amp;end=4&amp;decorator=influenza&amp;ticketNumber=MG_123251872545" xr:uid="{A953C267-B418-F04A-96FA-6FFF114695A1}"/>
    <hyperlink ref="AQ11" r:id="rId3" display="https://www.fludb.org/brc/influenza_sequenceFeatureVariantTypes_search.spg?method=SubmitForm&amp;sourcePosition=6&amp;virusType=3&amp;virusASegmentsProtein=4%20HA&amp;subType=H1&amp;start=6&amp;end=6&amp;decorator=influenza&amp;ticketNumber=MG_123251872545" xr:uid="{AAF30FB0-A558-BA4B-881C-D8E9B781D43B}"/>
    <hyperlink ref="AQ13" r:id="rId4" display="https://www.fludb.org/brc/influenza_sequenceFeatureVariantTypes_search.spg?method=SubmitForm&amp;sourcePosition=9&amp;virusType=3&amp;virusASegmentsProtein=4%20HA&amp;subType=H1&amp;start=9&amp;end=9&amp;decorator=influenza&amp;ticketNumber=MG_123251872545" xr:uid="{1EDCB7AF-2884-5940-854A-4FA64BEA4A2C}"/>
    <hyperlink ref="AQ15" r:id="rId5" display="https://www.fludb.org/brc/influenza_sequenceFeatureVariantTypes_search.spg?method=SubmitForm&amp;sourcePosition=10&amp;virusType=3&amp;virusASegmentsProtein=4%20HA&amp;subType=H1&amp;start=10&amp;end=10&amp;decorator=influenza&amp;ticketNumber=MG_123251872545" xr:uid="{0E2BA626-BA0F-E949-A0D2-5EC2D3B66DB4}"/>
    <hyperlink ref="AQ17" r:id="rId6" display="https://www.fludb.org/brc/influenza_sequenceFeatureVariantTypes_search.spg?method=SubmitForm&amp;sourcePosition=11&amp;virusType=3&amp;virusASegmentsProtein=4%20HA&amp;subType=H1&amp;start=11&amp;end=11&amp;decorator=influenza&amp;ticketNumber=MG_123251872545" xr:uid="{16732526-D6F6-3F48-907F-80B34DA3007E}"/>
    <hyperlink ref="AQ19" r:id="rId7" display="https://www.fludb.org/brc/influenza_sequenceFeatureVariantTypes_search.spg?method=SubmitForm&amp;sourcePosition=12&amp;virusType=3&amp;virusASegmentsProtein=4%20HA&amp;subType=H1&amp;start=12&amp;end=12&amp;decorator=influenza&amp;ticketNumber=MG_123251872545" xr:uid="{72301F29-6B31-4F4B-9BB7-05FA175C4974}"/>
    <hyperlink ref="AQ21" r:id="rId8" display="https://www.fludb.org/brc/influenza_sequenceFeatureVariantTypes_search.spg?method=SubmitForm&amp;sourcePosition=13&amp;virusType=3&amp;virusASegmentsProtein=4%20HA&amp;subType=H1&amp;start=13&amp;end=13&amp;decorator=influenza&amp;ticketNumber=MG_123251872545" xr:uid="{602564D5-FA92-7048-B572-8199E50B8392}"/>
    <hyperlink ref="AQ23" r:id="rId9" display="https://www.fludb.org/brc/influenza_sequenceFeatureVariantTypes_search.spg?method=SubmitForm&amp;sourcePosition=14&amp;virusType=3&amp;virusASegmentsProtein=4%20HA&amp;subType=H1&amp;start=14&amp;end=14&amp;decorator=influenza&amp;ticketNumber=MG_123251872545" xr:uid="{0388BD01-DFF4-E34D-9DCB-BF18871EE55E}"/>
    <hyperlink ref="AQ25" r:id="rId10" display="https://www.fludb.org/brc/influenza_sequenceFeatureVariantTypes_search.spg?method=SubmitForm&amp;sourcePosition=15&amp;virusType=3&amp;virusASegmentsProtein=4%20HA&amp;subType=H1&amp;start=15&amp;end=15&amp;decorator=influenza&amp;ticketNumber=MG_123251872545" xr:uid="{FF45257F-F0F6-614A-B3ED-A6F226FA6804}"/>
    <hyperlink ref="AQ27" r:id="rId11" display="https://www.fludb.org/brc/influenza_sequenceFeatureVariantTypes_search.spg?method=SubmitForm&amp;sourcePosition=16&amp;virusType=3&amp;virusASegmentsProtein=4%20HA&amp;subType=H1&amp;start=16&amp;end=16&amp;decorator=influenza&amp;ticketNumber=MG_123251872545" xr:uid="{C6D682FD-CA6C-6A4E-B0F0-06DDB43EC7C3}"/>
    <hyperlink ref="AQ29" r:id="rId12" display="https://www.fludb.org/brc/influenza_sequenceFeatureVariantTypes_search.spg?method=SubmitForm&amp;sourcePosition=20&amp;virusType=3&amp;virusASegmentsProtein=4%20HA&amp;subType=H1&amp;start=20&amp;end=20&amp;decorator=influenza&amp;ticketNumber=MG_123251872545" xr:uid="{629C3166-7804-AE48-9619-D7E0265DC7E7}"/>
    <hyperlink ref="AQ31" r:id="rId13" display="https://www.fludb.org/brc/influenza_sequenceFeatureVariantTypes_search.spg?method=SubmitForm&amp;sourcePosition=22&amp;virusType=3&amp;virusASegmentsProtein=4%20HA&amp;subType=H1&amp;start=22&amp;end=22&amp;decorator=influenza&amp;ticketNumber=MG_123251872545" xr:uid="{A207B57A-85E7-5445-8226-A411850CFF43}"/>
    <hyperlink ref="AQ33" r:id="rId14" display="https://www.fludb.org/brc/influenza_sequenceFeatureVariantTypes_search.spg?method=SubmitForm&amp;sourcePosition=26&amp;virusType=3&amp;virusASegmentsProtein=4%20HA&amp;subType=H1&amp;start=26&amp;end=26&amp;decorator=influenza&amp;ticketNumber=MG_123251872545" xr:uid="{407218F9-BA1B-9446-B7FF-35A303E6BFA0}"/>
    <hyperlink ref="AQ35" r:id="rId15" display="https://www.fludb.org/brc/influenza_sequenceFeatureVariantTypes_search.spg?method=SubmitForm&amp;sourcePosition=31&amp;virusType=3&amp;virusASegmentsProtein=4%20HA&amp;subType=H1&amp;start=31&amp;end=31&amp;decorator=influenza&amp;ticketNumber=MG_123251872545" xr:uid="{7EA78414-DC29-6547-99D7-C94A063153AB}"/>
    <hyperlink ref="AQ37" r:id="rId16" display="https://www.fludb.org/brc/influenza_sequenceFeatureVariantTypes_search.spg?method=SubmitForm&amp;sourcePosition=36&amp;virusType=3&amp;virusASegmentsProtein=4%20HA&amp;subType=H1&amp;start=36&amp;end=36&amp;decorator=influenza&amp;ticketNumber=MG_123251872545" xr:uid="{21D645F1-92DB-B144-A0B9-6C1D64C4A39C}"/>
    <hyperlink ref="AQ39" r:id="rId17" display="https://www.fludb.org/brc/influenza_sequenceFeatureVariantTypes_search.spg?method=SubmitForm&amp;sourcePosition=37&amp;virusType=3&amp;virusASegmentsProtein=4%20HA&amp;subType=H1&amp;start=37&amp;end=37&amp;decorator=influenza&amp;ticketNumber=MG_123251872545" xr:uid="{C51F6C27-E996-0644-ABD9-ED76FCE3E772}"/>
    <hyperlink ref="AQ41" r:id="rId18" display="https://www.fludb.org/brc/influenza_sequenceFeatureVariantTypes_search.spg?method=SubmitForm&amp;sourcePosition=52&amp;virusType=3&amp;virusASegmentsProtein=4%20HA&amp;subType=H1&amp;start=52&amp;end=52&amp;decorator=influenza&amp;ticketNumber=MG_123251872545" xr:uid="{BD9B4528-02F9-1840-B7DB-EDFFDAE9D14B}"/>
    <hyperlink ref="AQ43" r:id="rId19" display="https://www.fludb.org/brc/influenza_sequenceFeatureVariantTypes_search.spg?method=SubmitForm&amp;sourcePosition=53&amp;virusType=3&amp;virusASegmentsProtein=4%20HA&amp;subType=H1&amp;start=53&amp;end=53&amp;decorator=influenza&amp;ticketNumber=MG_123251872545" xr:uid="{E6C6578A-318D-FE4E-9F14-EE3323940817}"/>
    <hyperlink ref="AQ45" r:id="rId20" display="https://www.fludb.org/brc/influenza_sequenceFeatureVariantTypes_search.spg?method=SubmitForm&amp;sourcePosition=60&amp;virusType=3&amp;virusASegmentsProtein=4%20HA&amp;subType=H1&amp;start=60&amp;end=60&amp;decorator=influenza&amp;ticketNumber=MG_123251872545" xr:uid="{59EBAC81-5A76-E547-96E0-CBE69D8AE388}"/>
    <hyperlink ref="AQ47" r:id="rId21" display="https://www.fludb.org/brc/influenza_sequenceFeatureVariantTypes_search.spg?method=SubmitForm&amp;sourcePosition=61&amp;virusType=3&amp;virusASegmentsProtein=4%20HA&amp;subType=H1&amp;start=61&amp;end=61&amp;decorator=influenza&amp;ticketNumber=MG_123251872545" xr:uid="{26ED2F59-68A0-6947-BF20-FD2BB9EB0127}"/>
    <hyperlink ref="AQ49" r:id="rId22" display="https://www.fludb.org/brc/influenza_sequenceFeatureVariantTypes_search.spg?method=SubmitForm&amp;sourcePosition=62&amp;virusType=3&amp;virusASegmentsProtein=4%20HA&amp;subType=H1&amp;start=62&amp;end=62&amp;decorator=influenza&amp;ticketNumber=MG_123251872545" xr:uid="{28C36010-D779-704D-8E7E-8703D245F293}"/>
    <hyperlink ref="AQ51" r:id="rId23" display="https://www.fludb.org/brc/influenza_sequenceFeatureVariantTypes_search.spg?method=SubmitForm&amp;sourcePosition=64&amp;virusType=3&amp;virusASegmentsProtein=4%20HA&amp;subType=H1&amp;start=64&amp;end=64&amp;decorator=influenza&amp;ticketNumber=MG_123251872545" xr:uid="{E4905EC2-9F64-C94D-8D67-28E40B06AD12}"/>
    <hyperlink ref="AQ53" r:id="rId24" display="https://www.fludb.org/brc/influenza_sequenceFeatureVariantTypes_search.spg?method=SubmitForm&amp;sourcePosition=68&amp;virusType=3&amp;virusASegmentsProtein=4%20HA&amp;subType=H1&amp;start=68&amp;end=68&amp;decorator=influenza&amp;ticketNumber=MG_123251872545" xr:uid="{64D65149-C78A-C842-9796-6BC001AA68FC}"/>
    <hyperlink ref="AQ55" r:id="rId25" display="https://www.fludb.org/brc/influenza_sequenceFeatureVariantTypes_search.spg?method=SubmitForm&amp;sourcePosition=70&amp;virusType=3&amp;virusASegmentsProtein=4%20HA&amp;subType=H1&amp;start=70&amp;end=70&amp;decorator=influenza&amp;ticketNumber=MG_123251872545" xr:uid="{F4A6A046-7DE1-E547-BB55-3F724142D0A4}"/>
    <hyperlink ref="AQ57" r:id="rId26" display="https://www.fludb.org/brc/influenza_sequenceFeatureVariantTypes_search.spg?method=SubmitForm&amp;sourcePosition=71&amp;virusType=3&amp;virusASegmentsProtein=4%20HA&amp;subType=H1&amp;start=71&amp;end=71&amp;decorator=influenza&amp;ticketNumber=MG_123251872545" xr:uid="{4B155B95-75A6-9743-9B79-32B22F9A5CA4}"/>
    <hyperlink ref="AQ59" r:id="rId27" display="https://www.fludb.org/brc/influenza_sequenceFeatureVariantTypes_search.spg?method=SubmitForm&amp;sourcePosition=73&amp;virusType=3&amp;virusASegmentsProtein=4%20HA&amp;subType=H1&amp;start=73&amp;end=73&amp;decorator=influenza&amp;ticketNumber=MG_123251872545" xr:uid="{709313D8-DF99-D04A-A200-6A9CF60B2096}"/>
    <hyperlink ref="AQ61" r:id="rId28" display="https://www.fludb.org/brc/influenza_sequenceFeatureVariantTypes_search.spg?method=SubmitForm&amp;sourcePosition=74&amp;virusType=3&amp;virusASegmentsProtein=4%20HA&amp;subType=H1&amp;start=74&amp;end=74&amp;decorator=influenza&amp;ticketNumber=MG_123251872545" xr:uid="{CC4CDA10-C1A4-2443-B4C1-88FB40531349}"/>
    <hyperlink ref="AQ63" r:id="rId29" display="https://www.fludb.org/brc/influenza_sequenceFeatureVariantTypes_search.spg?method=SubmitForm&amp;sourcePosition=83&amp;virusType=3&amp;virusASegmentsProtein=4%20HA&amp;subType=H1&amp;start=83&amp;end=83&amp;decorator=influenza&amp;ticketNumber=MG_123251872545" xr:uid="{03588F78-A42D-F240-84F5-B05FEB688553}"/>
    <hyperlink ref="AQ65" r:id="rId30" display="https://www.fludb.org/brc/influenza_sequenceFeatureVariantTypes_search.spg?method=SubmitForm&amp;sourcePosition=85&amp;virusType=3&amp;virusASegmentsProtein=4%20HA&amp;subType=H1&amp;start=85&amp;end=85&amp;decorator=influenza&amp;ticketNumber=MG_123251872545" xr:uid="{58CB80A7-D73E-EB40-9539-24B6B1B033B0}"/>
    <hyperlink ref="AQ67" r:id="rId31" display="https://www.fludb.org/brc/influenza_sequenceFeatureVariantTypes_search.spg?method=SubmitForm&amp;sourcePosition=86&amp;virusType=3&amp;virusASegmentsProtein=4%20HA&amp;subType=H1&amp;start=86&amp;end=86&amp;decorator=influenza&amp;ticketNumber=MG_123251872545" xr:uid="{31BAF4C1-D8E4-DE42-AD2A-4F72CFA860EB}"/>
    <hyperlink ref="AQ69" r:id="rId32" display="https://www.fludb.org/brc/influenza_sequenceFeatureVariantTypes_search.spg?method=SubmitForm&amp;sourcePosition=88&amp;virusType=3&amp;virusASegmentsProtein=4%20HA&amp;subType=H1&amp;start=88&amp;end=88&amp;decorator=influenza&amp;ticketNumber=MG_123251872545" xr:uid="{1258A30A-B8E1-E44A-B552-F7BFBEC89B1F}"/>
    <hyperlink ref="AQ71" r:id="rId33" display="https://www.fludb.org/brc/influenza_sequenceFeatureVariantTypes_search.spg?method=SubmitForm&amp;sourcePosition=90&amp;virusType=3&amp;virusASegmentsProtein=4%20HA&amp;subType=H1&amp;start=90&amp;end=90&amp;decorator=influenza&amp;ticketNumber=MG_123251872545" xr:uid="{BFD9FCDA-9501-8A46-981A-A39CC5232200}"/>
    <hyperlink ref="AQ73" r:id="rId34" display="https://www.fludb.org/brc/influenza_sequenceFeatureVariantTypes_search.spg?method=SubmitForm&amp;sourcePosition=91&amp;virusType=3&amp;virusASegmentsProtein=4%20HA&amp;subType=H1&amp;start=91&amp;end=91&amp;decorator=influenza&amp;ticketNumber=MG_123251872545" xr:uid="{B49A51FF-D2EF-AB4D-919D-11E825C69F4A}"/>
    <hyperlink ref="AQ75" r:id="rId35" display="https://www.fludb.org/brc/influenza_sequenceFeatureVariantTypes_search.spg?method=SubmitForm&amp;sourcePosition=97&amp;virusType=3&amp;virusASegmentsProtein=4%20HA&amp;subType=H1&amp;start=97&amp;end=97&amp;decorator=influenza&amp;ticketNumber=MG_123251872545" xr:uid="{CE459F40-F928-EC42-8A63-5A4863690D5C}"/>
    <hyperlink ref="AQ77" r:id="rId36" display="https://www.fludb.org/brc/influenza_sequenceFeatureVariantTypes_search.spg?method=SubmitForm&amp;sourcePosition=99&amp;virusType=3&amp;virusASegmentsProtein=4%20HA&amp;subType=H1&amp;start=99&amp;end=99&amp;decorator=influenza&amp;ticketNumber=MG_123251872545" xr:uid="{455E7EF2-03DA-DD43-A8E7-6FE075FC7988}"/>
    <hyperlink ref="AQ79" r:id="rId37" display="https://www.fludb.org/brc/influenza_sequenceFeatureVariantTypes_search.spg?method=SubmitForm&amp;sourcePosition=100&amp;virusType=3&amp;virusASegmentsProtein=4%20HA&amp;subType=H1&amp;start=100&amp;end=100&amp;decorator=influenza&amp;ticketNumber=MG_123251872545" xr:uid="{D662EA6A-A70E-304B-9EF8-3E7DE252F2CE}"/>
    <hyperlink ref="AQ81" r:id="rId38" display="https://www.fludb.org/brc/influenza_sequenceFeatureVariantTypes_search.spg?method=SubmitForm&amp;sourcePosition=101&amp;virusType=3&amp;virusASegmentsProtein=4%20HA&amp;subType=H1&amp;start=101&amp;end=101&amp;decorator=influenza&amp;ticketNumber=MG_123251872545" xr:uid="{D355ADC8-67E2-2D4C-9C6A-F57613E09047}"/>
    <hyperlink ref="AQ83" r:id="rId39" display="https://www.fludb.org/brc/influenza_sequenceFeatureVariantTypes_search.spg?method=SubmitForm&amp;sourcePosition=102&amp;virusType=3&amp;virusASegmentsProtein=4%20HA&amp;subType=H1&amp;start=102&amp;end=102&amp;decorator=influenza&amp;ticketNumber=MG_123251872545" xr:uid="{38CB8A80-C099-F345-B887-DE8398FC3588}"/>
    <hyperlink ref="AQ85" r:id="rId40" display="https://www.fludb.org/brc/influenza_sequenceFeatureVariantTypes_search.spg?method=SubmitForm&amp;sourcePosition=103&amp;virusType=3&amp;virusASegmentsProtein=4%20HA&amp;subType=H1&amp;start=103&amp;end=103&amp;decorator=influenza&amp;ticketNumber=MG_123251872545" xr:uid="{7919FA3C-0989-D14A-BA65-C03A572C8A10}"/>
    <hyperlink ref="AQ87" r:id="rId41" display="https://www.fludb.org/brc/influenza_sequenceFeatureVariantTypes_search.spg?method=SubmitForm&amp;sourcePosition=106&amp;virusType=3&amp;virusASegmentsProtein=4%20HA&amp;subType=H1&amp;start=106&amp;end=106&amp;decorator=influenza&amp;ticketNumber=MG_123251872545" xr:uid="{ED95FA56-2A8B-4C44-999D-AA5280042933}"/>
    <hyperlink ref="AQ89" r:id="rId42" display="https://www.fludb.org/brc/influenza_sequenceFeatureVariantTypes_search.spg?method=SubmitForm&amp;sourcePosition=111&amp;virusType=3&amp;virusASegmentsProtein=4%20HA&amp;subType=H1&amp;start=111&amp;end=111&amp;decorator=influenza&amp;ticketNumber=MG_123251872545" xr:uid="{1563E507-59C7-2B44-8D8D-AF852189697C}"/>
    <hyperlink ref="AQ91" r:id="rId43" display="https://www.fludb.org/brc/influenza_sequenceFeatureVariantTypes_search.spg?method=SubmitForm&amp;sourcePosition=113&amp;virusType=3&amp;virusASegmentsProtein=4%20HA&amp;subType=H1&amp;start=113&amp;end=113&amp;decorator=influenza&amp;ticketNumber=MG_123251872545" xr:uid="{525B990E-A87E-0B42-BF6A-85D2CE5802D0}"/>
    <hyperlink ref="AQ93" r:id="rId44" display="https://www.fludb.org/brc/influenza_sequenceFeatureVariantTypes_search.spg?method=SubmitForm&amp;sourcePosition=114&amp;virusType=3&amp;virusASegmentsProtein=4%20HA&amp;subType=H1&amp;start=114&amp;end=114&amp;decorator=influenza&amp;ticketNumber=MG_123251872545" xr:uid="{FABA1E44-049D-EA4F-9114-B029D326283F}"/>
    <hyperlink ref="AQ95" r:id="rId45" display="https://www.fludb.org/brc/influenza_sequenceFeatureVariantTypes_search.spg?method=SubmitForm&amp;sourcePosition=124&amp;virusType=3&amp;virusASegmentsProtein=4%20HA&amp;subType=H1&amp;start=124&amp;end=124&amp;decorator=influenza&amp;ticketNumber=MG_123251872545" xr:uid="{5FC12F33-1361-884B-A629-305CEE560332}"/>
    <hyperlink ref="AQ97" r:id="rId46" display="https://www.fludb.org/brc/influenza_sequenceFeatureVariantTypes_search.spg?method=SubmitForm&amp;sourcePosition=128&amp;virusType=3&amp;virusASegmentsProtein=4%20HA&amp;subType=H1&amp;start=128&amp;end=128&amp;decorator=influenza&amp;ticketNumber=MG_123251872545" xr:uid="{9CD28F52-CF52-7A4A-9789-BAB1B0C8AA64}"/>
    <hyperlink ref="AQ99" r:id="rId47" display="https://www.fludb.org/brc/influenza_sequenceFeatureVariantTypes_search.spg?method=SubmitForm&amp;sourcePosition=137&amp;virusType=3&amp;virusASegmentsProtein=4%20HA&amp;subType=H1&amp;start=137&amp;end=137&amp;decorator=influenza&amp;ticketNumber=MG_123251872545" xr:uid="{74517A34-F42B-714F-BFD6-FC5A16C3188D}"/>
    <hyperlink ref="AQ101" r:id="rId48" display="https://www.fludb.org/brc/influenza_sequenceFeatureVariantTypes_search.spg?method=SubmitForm&amp;sourcePosition=138&amp;virusType=3&amp;virusASegmentsProtein=4%20HA&amp;subType=H1&amp;start=138&amp;end=138&amp;decorator=influenza&amp;ticketNumber=MG_123251872545" xr:uid="{8CADD4FF-7F43-2E44-BAA8-DE9BED0F457B}"/>
    <hyperlink ref="AQ103" r:id="rId49" display="https://www.fludb.org/brc/influenza_sequenceFeatureVariantTypes_search.spg?method=SubmitForm&amp;sourcePosition=142&amp;virusType=3&amp;virusASegmentsProtein=4%20HA&amp;subType=H1&amp;start=142&amp;end=142&amp;decorator=influenza&amp;ticketNumber=MG_123251872545" xr:uid="{6C2C42F8-1FA7-E941-AA44-A4799FC17A25}"/>
    <hyperlink ref="AQ105" r:id="rId50" display="https://www.fludb.org/brc/influenza_sequenceFeatureVariantTypes_search.spg?method=SubmitForm&amp;sourcePosition=144&amp;virusType=3&amp;virusASegmentsProtein=4%20HA&amp;subType=H1&amp;start=144&amp;end=144&amp;decorator=influenza&amp;ticketNumber=MG_123251872545" xr:uid="{B2A9A030-F9FC-4848-85D2-F829D71B68E4}"/>
    <hyperlink ref="AQ107" r:id="rId51" display="https://www.fludb.org/brc/influenza_sequenceFeatureVariantTypes_search.spg?method=SubmitForm&amp;sourcePosition=145&amp;virusType=3&amp;virusASegmentsProtein=4%20HA&amp;subType=H1&amp;start=145&amp;end=145&amp;decorator=influenza&amp;ticketNumber=MG_123251872545" xr:uid="{CD278F2B-A0F5-D84A-B61A-B273CEF43CD0}"/>
    <hyperlink ref="AQ109" r:id="rId52" display="https://www.fludb.org/brc/influenza_sequenceFeatureVariantTypes_search.spg?method=SubmitForm&amp;sourcePosition=146&amp;virusType=3&amp;virusASegmentsProtein=4%20HA&amp;subType=H1&amp;start=146&amp;end=146&amp;decorator=influenza&amp;ticketNumber=MG_123251872545" xr:uid="{0D8BC590-C25E-8C47-9021-F1A6931A5936}"/>
    <hyperlink ref="AQ111" r:id="rId53" display="https://www.fludb.org/brc/influenza_sequenceFeatureVariantTypes_search.spg?method=SubmitForm&amp;sourcePosition=149&amp;virusType=3&amp;virusASegmentsProtein=4%20HA&amp;subType=H1&amp;start=149&amp;end=149&amp;decorator=influenza&amp;ticketNumber=MG_123251872545" xr:uid="{A42E6775-3066-7345-B6D5-F9DFB1C83368}"/>
    <hyperlink ref="AQ113" r:id="rId54" display="https://www.fludb.org/brc/influenza_sequenceFeatureVariantTypes_search.spg?method=SubmitForm&amp;sourcePosition=151&amp;virusType=3&amp;virusASegmentsProtein=4%20HA&amp;subType=H1&amp;start=151&amp;end=151&amp;decorator=influenza&amp;ticketNumber=MG_123251872545" xr:uid="{F455CCC3-BCBD-D24A-BB8C-9FDB55905E63}"/>
    <hyperlink ref="AQ115" r:id="rId55" display="https://www.fludb.org/brc/influenza_sequenceFeatureVariantTypes_search.spg?method=SubmitForm&amp;sourcePosition=152&amp;virusType=3&amp;virusASegmentsProtein=4%20HA&amp;subType=H1&amp;start=152&amp;end=152&amp;decorator=influenza&amp;ticketNumber=MG_123251872545" xr:uid="{D146AA3B-B683-4B4D-B995-29819CE61FAE}"/>
    <hyperlink ref="AQ117" r:id="rId56" display="https://www.fludb.org/brc/influenza_sequenceFeatureVariantTypes_search.spg?method=SubmitForm&amp;sourcePosition=154&amp;virusType=3&amp;virusASegmentsProtein=4%20HA&amp;subType=H1&amp;start=154&amp;end=154&amp;decorator=influenza&amp;ticketNumber=MG_123251872545" xr:uid="{35B0F771-DE0C-6448-873D-83B476E31106}"/>
    <hyperlink ref="AQ119" r:id="rId57" display="https://www.fludb.org/brc/influenza_sequenceFeatureVariantTypes_search.spg?method=SubmitForm&amp;sourcePosition=156&amp;virusType=3&amp;virusASegmentsProtein=4%20HA&amp;subType=H1&amp;start=156&amp;end=156&amp;decorator=influenza&amp;ticketNumber=MG_123251872545" xr:uid="{B1172E94-6025-344C-BC54-27453199F3B1}"/>
    <hyperlink ref="AQ121" r:id="rId58" display="https://www.fludb.org/brc/influenza_sequenceFeatureVariantTypes_search.spg?method=SubmitForm&amp;sourcePosition=158&amp;virusType=3&amp;virusASegmentsProtein=4%20HA&amp;subType=H1&amp;start=158&amp;end=158&amp;decorator=influenza&amp;ticketNumber=MG_123251872545" xr:uid="{72BFD7CE-EE76-AA40-8C73-5BB4A2FDDBFB}"/>
    <hyperlink ref="AQ123" r:id="rId59" display="https://www.fludb.org/brc/influenza_sequenceFeatureVariantTypes_search.spg?method=SubmitForm&amp;sourcePosition=159&amp;virusType=3&amp;virusASegmentsProtein=4%20HA&amp;subType=H1&amp;start=159&amp;end=159&amp;decorator=influenza&amp;ticketNumber=MG_123251872545" xr:uid="{B8B83694-DCDC-534E-B827-75BE73498736}"/>
    <hyperlink ref="AQ125" r:id="rId60" display="https://www.fludb.org/brc/influenza_sequenceFeatureVariantTypes_search.spg?method=SubmitForm&amp;sourcePosition=163&amp;virusType=3&amp;virusASegmentsProtein=4%20HA&amp;subType=H1&amp;start=163&amp;end=163&amp;decorator=influenza&amp;ticketNumber=MG_123251872545" xr:uid="{29A16A38-6B58-914D-9A45-AA778EB84938}"/>
    <hyperlink ref="AQ127" r:id="rId61" display="https://www.fludb.org/brc/influenza_sequenceFeatureVariantTypes_search.spg?method=SubmitForm&amp;sourcePosition=166&amp;virusType=3&amp;virusASegmentsProtein=4%20HA&amp;subType=H1&amp;start=166&amp;end=166&amp;decorator=influenza&amp;ticketNumber=MG_123251872545" xr:uid="{35C77945-2139-E344-83EC-196E7282C466}"/>
    <hyperlink ref="AQ129" r:id="rId62" display="https://www.fludb.org/brc/influenza_sequenceFeatureVariantTypes_search.spg?method=SubmitForm&amp;sourcePosition=168&amp;virusType=3&amp;virusASegmentsProtein=4%20HA&amp;subType=H1&amp;start=168&amp;end=168&amp;decorator=influenza&amp;ticketNumber=MG_123251872545" xr:uid="{15DDEB2D-4F20-5443-9020-3C233BA0CA9C}"/>
    <hyperlink ref="AQ131" r:id="rId63" display="https://www.fludb.org/brc/influenza_sequenceFeatureVariantTypes_search.spg?method=SubmitForm&amp;sourcePosition=172&amp;virusType=3&amp;virusASegmentsProtein=4%20HA&amp;subType=H1&amp;start=172&amp;end=172&amp;decorator=influenza&amp;ticketNumber=MG_123251872545" xr:uid="{DA14BEB4-E641-9C4C-A48E-543CF45A7E53}"/>
    <hyperlink ref="AQ133" r:id="rId64" display="https://www.fludb.org/brc/influenza_sequenceFeatureVariantTypes_search.spg?method=SubmitForm&amp;sourcePosition=177&amp;virusType=3&amp;virusASegmentsProtein=4%20HA&amp;subType=H1&amp;start=177&amp;end=177&amp;decorator=influenza&amp;ticketNumber=MG_123251872545" xr:uid="{8A05FCC2-2C40-BF4F-A8B5-773DD39681EA}"/>
    <hyperlink ref="AQ135" r:id="rId65" display="https://www.fludb.org/brc/influenza_sequenceFeatureVariantTypes_search.spg?method=SubmitForm&amp;sourcePosition=179&amp;virusType=3&amp;virusASegmentsProtein=4%20HA&amp;subType=H1&amp;start=179&amp;end=179&amp;decorator=influenza&amp;ticketNumber=MG_123251872545" xr:uid="{78D4A2F5-CE41-A749-B140-F169E0325C82}"/>
    <hyperlink ref="AQ137" r:id="rId66" display="https://www.fludb.org/brc/influenza_sequenceFeatureVariantTypes_search.spg?method=SubmitForm&amp;sourcePosition=180&amp;virusType=3&amp;virusASegmentsProtein=4%20HA&amp;subType=H1&amp;start=180&amp;end=180&amp;decorator=influenza&amp;ticketNumber=MG_123251872545" xr:uid="{654AD0DE-08D5-1640-9E9E-93026E0EA511}"/>
    <hyperlink ref="AQ139" r:id="rId67" display="https://www.fludb.org/brc/influenza_sequenceFeatureVariantTypes_search.spg?method=SubmitForm&amp;sourcePosition=181&amp;virusType=3&amp;virusASegmentsProtein=4%20HA&amp;subType=H1&amp;start=181&amp;end=181&amp;decorator=influenza&amp;ticketNumber=MG_123251872545" xr:uid="{38BC1528-93FC-6942-9E6A-CCDD8B68A190}"/>
    <hyperlink ref="AQ141" r:id="rId68" display="https://www.fludb.org/brc/influenza_sequenceFeatureVariantTypes_search.spg?method=SubmitForm&amp;sourcePosition=183&amp;virusType=3&amp;virusASegmentsProtein=4%20HA&amp;subType=H1&amp;start=183&amp;end=183&amp;decorator=influenza&amp;ticketNumber=MG_123251872545" xr:uid="{E5203C26-64BD-0449-9B15-9A2ADE5E0FF5}"/>
    <hyperlink ref="AQ143" r:id="rId69" display="https://www.fludb.org/brc/influenza_sequenceFeatureVariantTypes_search.spg?method=SubmitForm&amp;sourcePosition=185&amp;virusType=3&amp;virusASegmentsProtein=4%20HA&amp;subType=H1&amp;start=185&amp;end=185&amp;decorator=influenza&amp;ticketNumber=MG_123251872545" xr:uid="{DFAA7F4E-7C84-E94F-BB7A-151756F8B744}"/>
    <hyperlink ref="AQ145" r:id="rId70" display="https://www.fludb.org/brc/influenza_sequenceFeatureVariantTypes_search.spg?method=SubmitForm&amp;sourcePosition=187&amp;virusType=3&amp;virusASegmentsProtein=4%20HA&amp;subType=H1&amp;start=187&amp;end=187&amp;decorator=influenza&amp;ticketNumber=MG_123251872545" xr:uid="{941155A5-7C5B-0F43-B3CA-75CC394E9C89}"/>
    <hyperlink ref="AQ147" r:id="rId71" display="https://www.fludb.org/brc/influenza_sequenceFeatureVariantTypes_search.spg?method=SubmitForm&amp;sourcePosition=189&amp;virusType=3&amp;virusASegmentsProtein=4%20HA&amp;subType=H1&amp;start=189&amp;end=189&amp;decorator=influenza&amp;ticketNumber=MG_123251872545" xr:uid="{D50AC9C2-C8DB-7244-BF13-0F274DE38F3F}"/>
    <hyperlink ref="AQ149" r:id="rId72" display="https://www.fludb.org/brc/influenza_sequenceFeatureVariantTypes_search.spg?method=SubmitForm&amp;sourcePosition=192&amp;virusType=3&amp;virusASegmentsProtein=4%20HA&amp;subType=H1&amp;start=192&amp;end=192&amp;decorator=influenza&amp;ticketNumber=MG_123251872545" xr:uid="{C1CB3BBB-7710-B346-AA08-152FEBF24C57}"/>
    <hyperlink ref="AQ151" r:id="rId73" display="https://www.fludb.org/brc/influenza_sequenceFeatureVariantTypes_search.spg?method=SubmitForm&amp;sourcePosition=193&amp;virusType=3&amp;virusASegmentsProtein=4%20HA&amp;subType=H1&amp;start=193&amp;end=193&amp;decorator=influenza&amp;ticketNumber=MG_123251872545" xr:uid="{62BB8BA8-953C-2E40-BE2C-B86FA1F4E722}"/>
    <hyperlink ref="AQ153" r:id="rId74" display="https://www.fludb.org/brc/influenza_sequenceFeatureVariantTypes_search.spg?method=SubmitForm&amp;sourcePosition=196&amp;virusType=3&amp;virusASegmentsProtein=4%20HA&amp;subType=H1&amp;start=196&amp;end=196&amp;decorator=influenza&amp;ticketNumber=MG_123251872545" xr:uid="{AF47BF98-A1B8-334D-9850-34DFFD3A6635}"/>
    <hyperlink ref="AQ155" r:id="rId75" display="https://www.fludb.org/brc/influenza_sequenceFeatureVariantTypes_search.spg?method=SubmitForm&amp;sourcePosition=200&amp;virusType=3&amp;virusASegmentsProtein=4%20HA&amp;subType=H1&amp;start=200&amp;end=200&amp;decorator=influenza&amp;ticketNumber=MG_123251872545" xr:uid="{BDC01EEE-E245-CD4A-8834-633355410F9A}"/>
    <hyperlink ref="AQ157" r:id="rId76" display="https://www.fludb.org/brc/influenza_sequenceFeatureVariantTypes_search.spg?method=SubmitForm&amp;sourcePosition=202&amp;virusType=3&amp;virusASegmentsProtein=4%20HA&amp;subType=H1&amp;start=202&amp;end=202&amp;decorator=influenza&amp;ticketNumber=MG_123251872545" xr:uid="{CF3F835B-BA26-2D45-AC65-77FEF77E085F}"/>
    <hyperlink ref="AQ159" r:id="rId77" display="https://www.fludb.org/brc/influenza_sequenceFeatureVariantTypes_search.spg?method=SubmitForm&amp;sourcePosition=203&amp;virusType=3&amp;virusASegmentsProtein=4%20HA&amp;subType=H1&amp;start=203&amp;end=203&amp;decorator=influenza&amp;ticketNumber=MG_123251872545" xr:uid="{228860A7-B77C-9143-9B16-5EC35B8F7188}"/>
    <hyperlink ref="AQ161" r:id="rId78" display="https://www.fludb.org/brc/influenza_sequenceFeatureVariantTypes_search.spg?method=SubmitForm&amp;sourcePosition=207&amp;virusType=3&amp;virusASegmentsProtein=4%20HA&amp;subType=H1&amp;start=207&amp;end=207&amp;decorator=influenza&amp;ticketNumber=MG_123251872545" xr:uid="{7895BE80-0097-3641-8A8F-5C6B37B0B51D}"/>
    <hyperlink ref="AQ163" r:id="rId79" display="https://www.fludb.org/brc/influenza_sequenceFeatureVariantTypes_search.spg?method=SubmitForm&amp;sourcePosition=210&amp;virusType=3&amp;virusASegmentsProtein=4%20HA&amp;subType=H1&amp;start=210&amp;end=210&amp;decorator=influenza&amp;ticketNumber=MG_123251872545" xr:uid="{AF7A5EE0-EEC6-8846-AB72-28BAAC310628}"/>
    <hyperlink ref="AQ165" r:id="rId80" display="https://www.fludb.org/brc/influenza_sequenceFeatureVariantTypes_search.spg?method=SubmitForm&amp;sourcePosition=212&amp;virusType=3&amp;virusASegmentsProtein=4%20HA&amp;subType=H1&amp;start=212&amp;end=212&amp;decorator=influenza&amp;ticketNumber=MG_123251872545" xr:uid="{A303FAAC-3862-424A-A907-85C2CEFEE5CE}"/>
    <hyperlink ref="AQ167" r:id="rId81" display="https://www.fludb.org/brc/influenza_sequenceFeatureVariantTypes_search.spg?method=SubmitForm&amp;sourcePosition=213&amp;virusType=3&amp;virusASegmentsProtein=4%20HA&amp;subType=H1&amp;start=213&amp;end=213&amp;decorator=influenza&amp;ticketNumber=MG_123251872545" xr:uid="{BA63ADE5-2C73-6C40-9F99-15E27C82A5CD}"/>
    <hyperlink ref="AQ169" r:id="rId82" display="https://www.fludb.org/brc/influenza_sequenceFeatureVariantTypes_search.spg?method=SubmitForm&amp;sourcePosition=214&amp;virusType=3&amp;virusASegmentsProtein=4%20HA&amp;subType=H1&amp;start=214&amp;end=214&amp;decorator=influenza&amp;ticketNumber=MG_123251872545" xr:uid="{9C41C741-14AC-D140-BCBC-3504B00F3B6F}"/>
    <hyperlink ref="AQ171" r:id="rId83" display="https://www.fludb.org/brc/influenza_sequenceFeatureVariantTypes_search.spg?method=SubmitForm&amp;sourcePosition=216&amp;virusType=3&amp;virusASegmentsProtein=4%20HA&amp;subType=H1&amp;start=216&amp;end=216&amp;decorator=influenza&amp;ticketNumber=MG_123251872545" xr:uid="{6D1FE88A-917B-7943-B7EE-0F4FFE587B65}"/>
    <hyperlink ref="AQ173" r:id="rId84" display="https://www.fludb.org/brc/influenza_sequenceFeatureVariantTypes_search.spg?method=SubmitForm&amp;sourcePosition=217&amp;virusType=3&amp;virusASegmentsProtein=4%20HA&amp;subType=H1&amp;start=217&amp;end=217&amp;decorator=influenza&amp;ticketNumber=MG_123251872545" xr:uid="{9562D80B-27DC-2444-9B55-7F265BA42E9D}"/>
    <hyperlink ref="AQ175" r:id="rId85" display="https://www.fludb.org/brc/influenza_sequenceFeatureVariantTypes_search.spg?method=SubmitForm&amp;sourcePosition=219&amp;virusType=3&amp;virusASegmentsProtein=4%20HA&amp;subType=H1&amp;start=219&amp;end=219&amp;decorator=influenza&amp;ticketNumber=MG_123251872545" xr:uid="{B25DBA08-6F7F-984A-90A6-3F815F46D6BE}"/>
    <hyperlink ref="AQ177" r:id="rId86" display="https://www.fludb.org/brc/influenza_sequenceFeatureVariantTypes_search.spg?method=SubmitForm&amp;sourcePosition=220&amp;virusType=3&amp;virusASegmentsProtein=4%20HA&amp;subType=H1&amp;start=220&amp;end=220&amp;decorator=influenza&amp;ticketNumber=MG_123251872545" xr:uid="{E10349AF-A868-484D-B677-0B90779E57D8}"/>
    <hyperlink ref="AQ179" r:id="rId87" display="https://www.fludb.org/brc/influenza_sequenceFeatureVariantTypes_search.spg?method=SubmitForm&amp;sourcePosition=222&amp;virusType=3&amp;virusASegmentsProtein=4%20HA&amp;subType=H1&amp;start=222&amp;end=222&amp;decorator=influenza&amp;ticketNumber=MG_123251872545" xr:uid="{FF419988-7C09-A045-A81D-05D165722770}"/>
    <hyperlink ref="AQ181" r:id="rId88" display="https://www.fludb.org/brc/influenza_sequenceFeatureVariantTypes_search.spg?method=SubmitForm&amp;sourcePosition=224&amp;virusType=3&amp;virusASegmentsProtein=4%20HA&amp;subType=H1&amp;start=224&amp;end=224&amp;decorator=influenza&amp;ticketNumber=MG_123251872545" xr:uid="{387362EE-1E30-3041-BF84-802456EC54D8}"/>
    <hyperlink ref="AQ183" r:id="rId89" display="https://www.fludb.org/brc/influenza_sequenceFeatureVariantTypes_search.spg?method=SubmitForm&amp;sourcePosition=225&amp;virusType=3&amp;virusASegmentsProtein=4%20HA&amp;subType=H1&amp;start=225&amp;end=225&amp;decorator=influenza&amp;ticketNumber=MG_123251872545" xr:uid="{777D1F3E-4657-C64A-B910-741ACDE41342}"/>
    <hyperlink ref="AQ185" r:id="rId90" display="https://www.fludb.org/brc/influenza_sequenceFeatureVariantTypes_search.spg?method=SubmitForm&amp;sourcePosition=226&amp;virusType=3&amp;virusASegmentsProtein=4%20HA&amp;subType=H1&amp;start=226&amp;end=226&amp;decorator=influenza&amp;ticketNumber=MG_123251872545" xr:uid="{C31E0408-4E91-E343-8CDB-8AFA796801AA}"/>
    <hyperlink ref="AQ187" r:id="rId91" display="https://www.fludb.org/brc/influenza_sequenceFeatureVariantTypes_search.spg?method=SubmitForm&amp;sourcePosition=228&amp;virusType=3&amp;virusASegmentsProtein=4%20HA&amp;subType=H1&amp;start=228&amp;end=228&amp;decorator=influenza&amp;ticketNumber=MG_123251872545" xr:uid="{50A414DE-48A8-594B-B12F-1F5F8DEECBE1}"/>
    <hyperlink ref="AQ189" r:id="rId92" display="https://www.fludb.org/brc/influenza_sequenceFeatureVariantTypes_search.spg?method=SubmitForm&amp;sourcePosition=232&amp;virusType=3&amp;virusASegmentsProtein=4%20HA&amp;subType=H1&amp;start=232&amp;end=232&amp;decorator=influenza&amp;ticketNumber=MG_123251872545" xr:uid="{6F4B30E6-7A66-434C-A788-4E8284BCCF2F}"/>
    <hyperlink ref="AQ191" r:id="rId93" display="https://www.fludb.org/brc/influenza_sequenceFeatureVariantTypes_search.spg?method=SubmitForm&amp;sourcePosition=233&amp;virusType=3&amp;virusASegmentsProtein=4%20HA&amp;subType=H1&amp;start=233&amp;end=233&amp;decorator=influenza&amp;ticketNumber=MG_123251872545" xr:uid="{9B82297A-EDC6-2843-B1F8-A2759D992C6E}"/>
    <hyperlink ref="AQ193" r:id="rId94" display="https://www.fludb.org/brc/influenza_sequenceFeatureVariantTypes_search.spg?method=SubmitForm&amp;sourcePosition=239&amp;virusType=3&amp;virusASegmentsProtein=4%20HA&amp;subType=H1&amp;start=239&amp;end=239&amp;decorator=influenza&amp;ticketNumber=MG_123251872545" xr:uid="{A1AF8043-6ECA-CB40-A09A-A985097AE7D7}"/>
    <hyperlink ref="AQ195" r:id="rId95" display="https://www.fludb.org/brc/influenza_sequenceFeatureVariantTypes_search.spg?method=SubmitForm&amp;sourcePosition=241&amp;virusType=3&amp;virusASegmentsProtein=4%20HA&amp;subType=H1&amp;start=241&amp;end=241&amp;decorator=influenza&amp;ticketNumber=MG_123251872545" xr:uid="{53715630-C57D-394D-ACDD-FBCCA3E6CF77}"/>
    <hyperlink ref="AQ197" r:id="rId96" display="https://www.fludb.org/brc/influenza_sequenceFeatureVariantTypes_search.spg?method=SubmitForm&amp;sourcePosition=244&amp;virusType=3&amp;virusASegmentsProtein=4%20HA&amp;subType=H1&amp;start=244&amp;end=244&amp;decorator=influenza&amp;ticketNumber=MG_123251872545" xr:uid="{91AE14F6-3220-DC44-BDEF-7D31E332B695}"/>
    <hyperlink ref="AQ199" r:id="rId97" display="https://www.fludb.org/brc/influenza_sequenceFeatureVariantTypes_search.spg?method=SubmitForm&amp;sourcePosition=249&amp;virusType=3&amp;virusASegmentsProtein=4%20HA&amp;subType=H1&amp;start=249&amp;end=249&amp;decorator=influenza&amp;ticketNumber=MG_123251872545" xr:uid="{CC405509-870D-E54F-AF62-0541F05E6CCE}"/>
    <hyperlink ref="AQ201" r:id="rId98" display="https://www.fludb.org/brc/influenza_sequenceFeatureVariantTypes_search.spg?method=SubmitForm&amp;sourcePosition=251&amp;virusType=3&amp;virusASegmentsProtein=4%20HA&amp;subType=H1&amp;start=251&amp;end=251&amp;decorator=influenza&amp;ticketNumber=MG_123251872545" xr:uid="{2027E0E7-EB46-6144-96A1-1E203865FC42}"/>
    <hyperlink ref="AQ203" r:id="rId99" display="https://www.fludb.org/brc/influenza_sequenceFeatureVariantTypes_search.spg?method=SubmitForm&amp;sourcePosition=252&amp;virusType=3&amp;virusASegmentsProtein=4%20HA&amp;subType=H1&amp;start=252&amp;end=252&amp;decorator=influenza&amp;ticketNumber=MG_123251872545" xr:uid="{8CCDD535-FEAF-D843-9B42-DD9FBF014529}"/>
    <hyperlink ref="AQ205" r:id="rId100" display="https://www.fludb.org/brc/influenza_sequenceFeatureVariantTypes_search.spg?method=SubmitForm&amp;sourcePosition=253&amp;virusType=3&amp;virusASegmentsProtein=4%20HA&amp;subType=H1&amp;start=253&amp;end=253&amp;decorator=influenza&amp;ticketNumber=MG_123251872545" xr:uid="{745C191F-DFE3-5A4B-8C0E-ACC1C7EA3365}"/>
    <hyperlink ref="AQ207" r:id="rId101" display="https://www.fludb.org/brc/influenza_sequenceFeatureVariantTypes_search.spg?method=SubmitForm&amp;sourcePosition=256&amp;virusType=3&amp;virusASegmentsProtein=4%20HA&amp;subType=H1&amp;start=256&amp;end=256&amp;decorator=influenza&amp;ticketNumber=MG_123251872545" xr:uid="{1BDBDE27-98C5-FE44-9E70-EFA96D879CD0}"/>
    <hyperlink ref="AQ209" r:id="rId102" display="https://www.fludb.org/brc/influenza_sequenceFeatureVariantTypes_search.spg?method=SubmitForm&amp;sourcePosition=258&amp;virusType=3&amp;virusASegmentsProtein=4%20HA&amp;subType=H1&amp;start=258&amp;end=258&amp;decorator=influenza&amp;ticketNumber=MG_123251872545" xr:uid="{98A9678A-EF11-6146-AB4B-6809DFEAF35A}"/>
    <hyperlink ref="AQ211" r:id="rId103" display="https://www.fludb.org/brc/influenza_sequenceFeatureVariantTypes_search.spg?method=SubmitForm&amp;sourcePosition=262&amp;virusType=3&amp;virusASegmentsProtein=4%20HA&amp;subType=H1&amp;start=262&amp;end=262&amp;decorator=influenza&amp;ticketNumber=MG_123251872545" xr:uid="{5B6CEF1F-8F92-BF44-8D0F-BCBAF1BA7CBB}"/>
    <hyperlink ref="AQ213" r:id="rId104" display="https://www.fludb.org/brc/influenza_sequenceFeatureVariantTypes_search.spg?method=SubmitForm&amp;sourcePosition=266&amp;virusType=3&amp;virusASegmentsProtein=4%20HA&amp;subType=H1&amp;start=266&amp;end=266&amp;decorator=influenza&amp;ticketNumber=MG_123251872545" xr:uid="{1AC102FE-7D22-A640-82D3-1D0EA0DEB381}"/>
    <hyperlink ref="AQ215" r:id="rId105" display="https://www.fludb.org/brc/influenza_sequenceFeatureVariantTypes_search.spg?method=SubmitForm&amp;sourcePosition=267&amp;virusType=3&amp;virusASegmentsProtein=4%20HA&amp;subType=H1&amp;start=267&amp;end=267&amp;decorator=influenza&amp;ticketNumber=MG_123251872545" xr:uid="{023C0860-23B1-CB43-8C88-58103FCD6BCF}"/>
    <hyperlink ref="AQ217" r:id="rId106" display="https://www.fludb.org/brc/influenza_sequenceFeatureVariantTypes_search.spg?method=SubmitForm&amp;sourcePosition=269&amp;virusType=3&amp;virusASegmentsProtein=4%20HA&amp;subType=H1&amp;start=269&amp;end=269&amp;decorator=influenza&amp;ticketNumber=MG_123251872545" xr:uid="{CD52CAFC-7C3B-6F48-8732-6A6ED2D2DC04}"/>
    <hyperlink ref="AQ219" r:id="rId107" display="https://www.fludb.org/brc/influenza_sequenceFeatureVariantTypes_search.spg?method=SubmitForm&amp;sourcePosition=270&amp;virusType=3&amp;virusASegmentsProtein=4%20HA&amp;subType=H1&amp;start=270&amp;end=270&amp;decorator=influenza&amp;ticketNumber=MG_123251872545" xr:uid="{85736467-3A7B-F24C-8A94-862006748BDD}"/>
    <hyperlink ref="AQ221" r:id="rId108" display="https://www.fludb.org/brc/influenza_sequenceFeatureVariantTypes_search.spg?method=SubmitForm&amp;sourcePosition=273&amp;virusType=3&amp;virusASegmentsProtein=4%20HA&amp;subType=H1&amp;start=273&amp;end=273&amp;decorator=influenza&amp;ticketNumber=MG_123251872545" xr:uid="{81605B3B-DE87-AD4D-8AE9-CE70AFB25C2C}"/>
    <hyperlink ref="AQ223" r:id="rId109" display="https://www.fludb.org/brc/influenza_sequenceFeatureVariantTypes_search.spg?method=SubmitForm&amp;sourcePosition=274&amp;virusType=3&amp;virusASegmentsProtein=4%20HA&amp;subType=H1&amp;start=274&amp;end=274&amp;decorator=influenza&amp;ticketNumber=MG_123251872545" xr:uid="{048B30FA-2817-1440-98C2-D1CA9C0FB52D}"/>
    <hyperlink ref="AQ225" r:id="rId110" display="https://www.fludb.org/brc/influenza_sequenceFeatureVariantTypes_search.spg?method=SubmitForm&amp;sourcePosition=275&amp;virusType=3&amp;virusASegmentsProtein=4%20HA&amp;subType=H1&amp;start=275&amp;end=275&amp;decorator=influenza&amp;ticketNumber=MG_123251872545" xr:uid="{176090B4-1824-B546-A888-246BD85B2DF0}"/>
    <hyperlink ref="AQ227" r:id="rId111" display="https://www.fludb.org/brc/influenza_sequenceFeatureVariantTypes_search.spg?method=SubmitForm&amp;sourcePosition=276&amp;virusType=3&amp;virusASegmentsProtein=4%20HA&amp;subType=H1&amp;start=276&amp;end=276&amp;decorator=influenza&amp;ticketNumber=MG_123251872545" xr:uid="{79367EDF-4101-214E-B3CD-C0F0F79AA9FA}"/>
    <hyperlink ref="AQ229" r:id="rId112" display="https://www.fludb.org/brc/influenza_sequenceFeatureVariantTypes_search.spg?method=SubmitForm&amp;sourcePosition=277&amp;virusType=3&amp;virusASegmentsProtein=4%20HA&amp;subType=H1&amp;start=277&amp;end=277&amp;decorator=influenza&amp;ticketNumber=MG_123251872545" xr:uid="{470216D7-23D3-294C-B9AD-63CAC650B9BC}"/>
    <hyperlink ref="AQ231" r:id="rId113" display="https://www.fludb.org/brc/influenza_sequenceFeatureVariantTypes_search.spg?method=SubmitForm&amp;sourcePosition=278&amp;virusType=3&amp;virusASegmentsProtein=4%20HA&amp;subType=H1&amp;start=278&amp;end=278&amp;decorator=influenza&amp;ticketNumber=MG_123251872545" xr:uid="{04E4B65F-57A0-9048-9927-C1FCE5B7DC04}"/>
    <hyperlink ref="AQ233" r:id="rId114" display="https://www.fludb.org/brc/influenza_sequenceFeatureVariantTypes_search.spg?method=SubmitForm&amp;sourcePosition=279&amp;virusType=3&amp;virusASegmentsProtein=4%20HA&amp;subType=H1&amp;start=279&amp;end=279&amp;decorator=influenza&amp;ticketNumber=MG_123251872545" xr:uid="{DBCB60FB-7D97-AB4D-A1F2-E43316FC411F}"/>
    <hyperlink ref="AQ235" r:id="rId115" display="https://www.fludb.org/brc/influenza_sequenceFeatureVariantTypes_search.spg?method=SubmitForm&amp;sourcePosition=283&amp;virusType=3&amp;virusASegmentsProtein=4%20HA&amp;subType=H1&amp;start=283&amp;end=283&amp;decorator=influenza&amp;ticketNumber=MG_123251872545" xr:uid="{F00B2FFE-4C52-4A47-A05C-ED402E669666}"/>
    <hyperlink ref="AQ237" r:id="rId116" display="https://www.fludb.org/brc/influenza_sequenceFeatureVariantTypes_search.spg?method=SubmitForm&amp;sourcePosition=284&amp;virusType=3&amp;virusASegmentsProtein=4%20HA&amp;subType=H1&amp;start=284&amp;end=284&amp;decorator=influenza&amp;ticketNumber=MG_123251872545" xr:uid="{4BB2C9A1-9CBC-4A44-A997-A9D373AA29D6}"/>
    <hyperlink ref="AQ239" r:id="rId117" display="https://www.fludb.org/brc/influenza_sequenceFeatureVariantTypes_search.spg?method=SubmitForm&amp;sourcePosition=286&amp;virusType=3&amp;virusASegmentsProtein=4%20HA&amp;subType=H1&amp;start=286&amp;end=286&amp;decorator=influenza&amp;ticketNumber=MG_123251872545" xr:uid="{5E3C0FC4-20CB-A24F-9399-268B3FE01463}"/>
    <hyperlink ref="AQ241" r:id="rId118" display="https://www.fludb.org/brc/influenza_sequenceFeatureVariantTypes_search.spg?method=SubmitForm&amp;sourcePosition=287&amp;virusType=3&amp;virusASegmentsProtein=4%20HA&amp;subType=H1&amp;start=287&amp;end=287&amp;decorator=influenza&amp;ticketNumber=MG_123251872545" xr:uid="{E1626F94-E448-894A-9F41-9771B41237E4}"/>
    <hyperlink ref="AQ243" r:id="rId119" display="https://www.fludb.org/brc/influenza_sequenceFeatureVariantTypes_search.spg?method=SubmitForm&amp;sourcePosition=288&amp;virusType=3&amp;virusASegmentsProtein=4%20HA&amp;subType=H1&amp;start=288&amp;end=288&amp;decorator=influenza&amp;ticketNumber=MG_123251872545" xr:uid="{71790E75-0C1A-E642-AA4A-DB4EF3B06088}"/>
    <hyperlink ref="AQ245" r:id="rId120" display="https://www.fludb.org/brc/influenza_sequenceFeatureVariantTypes_search.spg?method=SubmitForm&amp;sourcePosition=290&amp;virusType=3&amp;virusASegmentsProtein=4%20HA&amp;subType=H1&amp;start=290&amp;end=290&amp;decorator=influenza&amp;ticketNumber=MG_123251872545" xr:uid="{897D4BDF-9DD8-C645-9938-BCB3115A3543}"/>
    <hyperlink ref="AQ247" r:id="rId121" display="https://www.fludb.org/brc/influenza_sequenceFeatureVariantTypes_search.spg?method=SubmitForm&amp;sourcePosition=291&amp;virusType=3&amp;virusASegmentsProtein=4%20HA&amp;subType=H1&amp;start=291&amp;end=291&amp;decorator=influenza&amp;ticketNumber=MG_123251872545" xr:uid="{DC2FF2BB-EED2-854C-9B23-C2BBF664A823}"/>
    <hyperlink ref="AQ249" r:id="rId122" display="https://www.fludb.org/brc/influenza_sequenceFeatureVariantTypes_search.spg?method=SubmitForm&amp;sourcePosition=293&amp;virusType=3&amp;virusASegmentsProtein=4%20HA&amp;subType=H1&amp;start=293&amp;end=293&amp;decorator=influenza&amp;ticketNumber=MG_123251872545" xr:uid="{FD17700F-71E6-C54D-B1D8-D54F82B5C5A4}"/>
    <hyperlink ref="AQ251" r:id="rId123" display="https://www.fludb.org/brc/influenza_sequenceFeatureVariantTypes_search.spg?method=SubmitForm&amp;sourcePosition=295&amp;virusType=3&amp;virusASegmentsProtein=4%20HA&amp;subType=H1&amp;start=295&amp;end=295&amp;decorator=influenza&amp;ticketNumber=MG_123251872545" xr:uid="{06279D16-5E16-DF4F-9DCA-4F327FF75ADD}"/>
    <hyperlink ref="AQ253" r:id="rId124" display="https://www.fludb.org/brc/influenza_sequenceFeatureVariantTypes_search.spg?method=SubmitForm&amp;sourcePosition=300&amp;virusType=3&amp;virusASegmentsProtein=4%20HA&amp;subType=H1&amp;start=300&amp;end=300&amp;decorator=influenza&amp;ticketNumber=MG_123251872545" xr:uid="{DAD141AF-0D0D-B647-A7FA-F2DBFEFB4BC0}"/>
    <hyperlink ref="AQ255" r:id="rId125" display="https://www.fludb.org/brc/influenza_sequenceFeatureVariantTypes_search.spg?method=SubmitForm&amp;sourcePosition=303&amp;virusType=3&amp;virusASegmentsProtein=4%20HA&amp;subType=H1&amp;start=303&amp;end=303&amp;decorator=influenza&amp;ticketNumber=MG_123251872545" xr:uid="{F0A33B14-F532-2641-9C4B-1374A4C83601}"/>
    <hyperlink ref="AQ257" r:id="rId126" display="https://www.fludb.org/brc/influenza_sequenceFeatureVariantTypes_search.spg?method=SubmitForm&amp;sourcePosition=304&amp;virusType=3&amp;virusASegmentsProtein=4%20HA&amp;subType=H1&amp;start=304&amp;end=304&amp;decorator=influenza&amp;ticketNumber=MG_123251872545" xr:uid="{74A6C9D2-7B16-A744-AD01-E89B85E5E511}"/>
    <hyperlink ref="AQ259" r:id="rId127" display="https://www.fludb.org/brc/influenza_sequenceFeatureVariantTypes_search.spg?method=SubmitForm&amp;sourcePosition=305&amp;virusType=3&amp;virusASegmentsProtein=4%20HA&amp;subType=H1&amp;start=305&amp;end=305&amp;decorator=influenza&amp;ticketNumber=MG_123251872545" xr:uid="{991305C6-E071-C342-81A4-DC08161BEE03}"/>
    <hyperlink ref="AQ261" r:id="rId128" display="https://www.fludb.org/brc/influenza_sequenceFeatureVariantTypes_search.spg?method=SubmitForm&amp;sourcePosition=306&amp;virusType=3&amp;virusASegmentsProtein=4%20HA&amp;subType=H1&amp;start=306&amp;end=306&amp;decorator=influenza&amp;ticketNumber=MG_123251872545" xr:uid="{3E2A3E22-2913-3E48-9A19-93D117D20DA2}"/>
    <hyperlink ref="AQ263" r:id="rId129" display="https://www.fludb.org/brc/influenza_sequenceFeatureVariantTypes_search.spg?method=SubmitForm&amp;sourcePosition=312&amp;virusType=3&amp;virusASegmentsProtein=4%20HA&amp;subType=H1&amp;start=312&amp;end=312&amp;decorator=influenza&amp;ticketNumber=MG_123251872545" xr:uid="{9DEA8971-F3F9-7C46-9166-273111B8BDD9}"/>
    <hyperlink ref="AQ265" r:id="rId130" display="https://www.fludb.org/brc/influenza_sequenceFeatureVariantTypes_search.spg?method=SubmitForm&amp;sourcePosition=319&amp;virusType=3&amp;virusASegmentsProtein=4%20HA&amp;subType=H1&amp;start=319&amp;end=319&amp;decorator=influenza&amp;ticketNumber=MG_123251872545" xr:uid="{07B5CE23-0C1E-184F-B410-3F0C90C7FAD2}"/>
    <hyperlink ref="AQ267" r:id="rId131" display="https://www.fludb.org/brc/influenza_sequenceFeatureVariantTypes_search.spg?method=SubmitForm&amp;sourcePosition=328&amp;virusType=3&amp;virusASegmentsProtein=4%20HA&amp;subType=H1&amp;start=328&amp;end=328&amp;decorator=influenza&amp;ticketNumber=MG_123251872545" xr:uid="{D79CA508-3CE9-5240-98D8-E0B2F07F8F75}"/>
    <hyperlink ref="AQ269" r:id="rId132" display="https://www.fludb.org/brc/influenza_sequenceFeatureVariantTypes_search.spg?method=SubmitForm&amp;sourcePosition=331&amp;virusType=3&amp;virusASegmentsProtein=4%20HA&amp;subType=H1&amp;start=331&amp;end=331&amp;decorator=influenza&amp;ticketNumber=MG_123251872545" xr:uid="{41D04DD3-44BA-1044-A4F9-2CD89F52F2AC}"/>
    <hyperlink ref="AQ271" r:id="rId133" display="https://www.fludb.org/brc/influenza_sequenceFeatureVariantTypes_search.spg?method=SubmitForm&amp;sourcePosition=338&amp;virusType=3&amp;virusASegmentsProtein=4%20HA&amp;subType=H1&amp;start=338&amp;end=338&amp;decorator=influenza&amp;ticketNumber=MG_123251872545" xr:uid="{02BEBCB7-9BF6-5E42-8789-C847D39AB04E}"/>
    <hyperlink ref="AQ273" r:id="rId134" display="https://www.fludb.org/brc/influenza_sequenceFeatureVariantTypes_search.spg?method=SubmitForm&amp;sourcePosition=362&amp;virusType=3&amp;virusASegmentsProtein=4%20HA&amp;subType=H1&amp;start=362&amp;end=362&amp;decorator=influenza&amp;ticketNumber=MG_123251872545" xr:uid="{83BAF74F-9F07-2D41-B98B-CB088E97A24B}"/>
    <hyperlink ref="AQ275" r:id="rId135" display="https://www.fludb.org/brc/influenza_sequenceFeatureVariantTypes_search.spg?method=SubmitForm&amp;sourcePosition=382&amp;virusType=3&amp;virusASegmentsProtein=4%20HA&amp;subType=H1&amp;start=382&amp;end=382&amp;decorator=influenza&amp;ticketNumber=MG_123251872545" xr:uid="{A47D42ED-0FFB-5749-A81F-19EA27BC3C92}"/>
    <hyperlink ref="AQ277" r:id="rId136" display="https://www.fludb.org/brc/influenza_sequenceFeatureVariantTypes_search.spg?method=SubmitForm&amp;sourcePosition=387&amp;virusType=3&amp;virusASegmentsProtein=4%20HA&amp;subType=H1&amp;start=387&amp;end=387&amp;decorator=influenza&amp;ticketNumber=MG_123251872545" xr:uid="{21CC7D58-222A-0145-9A58-7954EF450355}"/>
    <hyperlink ref="AQ279" r:id="rId137" display="https://www.fludb.org/brc/influenza_sequenceFeatureVariantTypes_search.spg?method=SubmitForm&amp;sourcePosition=391&amp;virusType=3&amp;virusASegmentsProtein=4%20HA&amp;subType=H1&amp;start=391&amp;end=391&amp;decorator=influenza&amp;ticketNumber=MG_123251872545" xr:uid="{CDA5ADF9-8661-A844-9243-1D267CBDB442}"/>
    <hyperlink ref="AQ281" r:id="rId138" display="https://www.fludb.org/brc/influenza_sequenceFeatureVariantTypes_search.spg?method=SubmitForm&amp;sourcePosition=393&amp;virusType=3&amp;virusASegmentsProtein=4%20HA&amp;subType=H1&amp;start=393&amp;end=393&amp;decorator=influenza&amp;ticketNumber=MG_123251872545" xr:uid="{25E85284-0F4E-1B49-9D8C-6106885EA5EA}"/>
    <hyperlink ref="AQ283" r:id="rId139" display="https://www.fludb.org/brc/influenza_sequenceFeatureVariantTypes_search.spg?method=SubmitForm&amp;sourcePosition=399&amp;virusType=3&amp;virusASegmentsProtein=4%20HA&amp;subType=H1&amp;start=399&amp;end=399&amp;decorator=influenza&amp;ticketNumber=MG_123251872545" xr:uid="{CB1E5BEE-6254-B94F-ACBD-B90DE9E938AF}"/>
    <hyperlink ref="AQ285" r:id="rId140" display="https://www.fludb.org/brc/influenza_sequenceFeatureVariantTypes_search.spg?method=SubmitForm&amp;sourcePosition=405&amp;virusType=3&amp;virusASegmentsProtein=4%20HA&amp;subType=H1&amp;start=405&amp;end=405&amp;decorator=influenza&amp;ticketNumber=MG_123251872545" xr:uid="{2EBCF27E-6885-E048-8D1C-54361EC93D58}"/>
    <hyperlink ref="AQ287" r:id="rId141" display="https://www.fludb.org/brc/influenza_sequenceFeatureVariantTypes_search.spg?method=SubmitForm&amp;sourcePosition=408&amp;virusType=3&amp;virusASegmentsProtein=4%20HA&amp;subType=H1&amp;start=408&amp;end=408&amp;decorator=influenza&amp;ticketNumber=MG_123251872545" xr:uid="{4CE530E2-463F-D04B-937E-098D7BCCF593}"/>
    <hyperlink ref="AQ289" r:id="rId142" display="https://www.fludb.org/brc/influenza_sequenceFeatureVariantTypes_search.spg?method=SubmitForm&amp;sourcePosition=409&amp;virusType=3&amp;virusASegmentsProtein=4%20HA&amp;subType=H1&amp;start=409&amp;end=409&amp;decorator=influenza&amp;ticketNumber=MG_123251872545" xr:uid="{5C6BB99F-3F42-3445-A74C-7A65D8B5F101}"/>
    <hyperlink ref="AQ291" r:id="rId143" display="https://www.fludb.org/brc/influenza_sequenceFeatureVariantTypes_search.spg?method=SubmitForm&amp;sourcePosition=416&amp;virusType=3&amp;virusASegmentsProtein=4%20HA&amp;subType=H1&amp;start=416&amp;end=416&amp;decorator=influenza&amp;ticketNumber=MG_123251872545" xr:uid="{8634A2F4-39D8-DD43-B8E1-B2822A1AFAEB}"/>
    <hyperlink ref="AQ293" r:id="rId144" display="https://www.fludb.org/brc/influenza_sequenceFeatureVariantTypes_search.spg?method=SubmitForm&amp;sourcePosition=421&amp;virusType=3&amp;virusASegmentsProtein=4%20HA&amp;subType=H1&amp;start=421&amp;end=421&amp;decorator=influenza&amp;ticketNumber=MG_123251872545" xr:uid="{6C226FD2-6A2A-CF4A-9F68-603006D5156B}"/>
    <hyperlink ref="AQ295" r:id="rId145" display="https://www.fludb.org/brc/influenza_sequenceFeatureVariantTypes_search.spg?method=SubmitForm&amp;sourcePosition=435&amp;virusType=3&amp;virusASegmentsProtein=4%20HA&amp;subType=H1&amp;start=435&amp;end=435&amp;decorator=influenza&amp;ticketNumber=MG_123251872545" xr:uid="{825C718A-DBCF-D342-8FCE-4BDE1EDBE524}"/>
    <hyperlink ref="AQ297" r:id="rId146" display="https://www.fludb.org/brc/influenza_sequenceFeatureVariantTypes_search.spg?method=SubmitForm&amp;sourcePosition=444&amp;virusType=3&amp;virusASegmentsProtein=4%20HA&amp;subType=H1&amp;start=444&amp;end=444&amp;decorator=influenza&amp;ticketNumber=MG_123251872545" xr:uid="{D9D09B27-2977-BC4A-A58B-AE5FC290BDA9}"/>
    <hyperlink ref="AQ299" r:id="rId147" display="https://www.fludb.org/brc/influenza_sequenceFeatureVariantTypes_search.spg?method=SubmitForm&amp;sourcePosition=454&amp;virusType=3&amp;virusASegmentsProtein=4%20HA&amp;subType=H1&amp;start=454&amp;end=454&amp;decorator=influenza&amp;ticketNumber=MG_123251872545" xr:uid="{33064459-5F9D-2D48-81F5-C7307754FACC}"/>
    <hyperlink ref="AQ301" r:id="rId148" display="https://www.fludb.org/brc/influenza_sequenceFeatureVariantTypes_search.spg?method=SubmitForm&amp;sourcePosition=457&amp;virusType=3&amp;virusASegmentsProtein=4%20HA&amp;subType=H1&amp;start=457&amp;end=457&amp;decorator=influenza&amp;ticketNumber=MG_123251872545" xr:uid="{8CB9FD8E-7D93-4142-9984-CF93C6608340}"/>
    <hyperlink ref="AQ303" r:id="rId149" display="https://www.fludb.org/brc/influenza_sequenceFeatureVariantTypes_search.spg?method=SubmitForm&amp;sourcePosition=460&amp;virusType=3&amp;virusASegmentsProtein=4%20HA&amp;subType=H1&amp;start=460&amp;end=460&amp;decorator=influenza&amp;ticketNumber=MG_123251872545" xr:uid="{BCA506E2-84FD-FE49-9BD3-DA191A278D94}"/>
    <hyperlink ref="AQ305" r:id="rId150" display="https://www.fludb.org/brc/influenza_sequenceFeatureVariantTypes_search.spg?method=SubmitForm&amp;sourcePosition=461&amp;virusType=3&amp;virusASegmentsProtein=4%20HA&amp;subType=H1&amp;start=461&amp;end=461&amp;decorator=influenza&amp;ticketNumber=MG_123251872545" xr:uid="{F620F240-5605-9E49-94D5-DA9C0391D103}"/>
    <hyperlink ref="AQ307" r:id="rId151" display="https://www.fludb.org/brc/influenza_sequenceFeatureVariantTypes_search.spg?method=SubmitForm&amp;sourcePosition=467&amp;virusType=3&amp;virusASegmentsProtein=4%20HA&amp;subType=H1&amp;start=467&amp;end=467&amp;decorator=influenza&amp;ticketNumber=MG_123251872545" xr:uid="{91D4DBD0-AFAC-BE4D-81AC-0D5B37BE62AC}"/>
    <hyperlink ref="AQ309" r:id="rId152" display="https://www.fludb.org/brc/influenza_sequenceFeatureVariantTypes_search.spg?method=SubmitForm&amp;sourcePosition=468&amp;virusType=3&amp;virusASegmentsProtein=4%20HA&amp;subType=H1&amp;start=468&amp;end=468&amp;decorator=influenza&amp;ticketNumber=MG_123251872545" xr:uid="{898ABB9F-7053-C647-A99C-7A0C60DEE335}"/>
    <hyperlink ref="AQ311" r:id="rId153" display="https://www.fludb.org/brc/influenza_sequenceFeatureVariantTypes_search.spg?method=SubmitForm&amp;sourcePosition=471&amp;virusType=3&amp;virusASegmentsProtein=4%20HA&amp;subType=H1&amp;start=471&amp;end=471&amp;decorator=influenza&amp;ticketNumber=MG_123251872545" xr:uid="{D813487B-A4C7-904A-8355-2E43250775B6}"/>
    <hyperlink ref="AQ313" r:id="rId154" display="https://www.fludb.org/brc/influenza_sequenceFeatureVariantTypes_search.spg?method=SubmitForm&amp;sourcePosition=477&amp;virusType=3&amp;virusASegmentsProtein=4%20HA&amp;subType=H1&amp;start=477&amp;end=477&amp;decorator=influenza&amp;ticketNumber=MG_123251872545" xr:uid="{E8AAA3FB-467A-464D-A9FC-2386E7BCE336}"/>
    <hyperlink ref="AQ315" r:id="rId155" display="https://www.fludb.org/brc/influenza_sequenceFeatureVariantTypes_search.spg?method=SubmitForm&amp;sourcePosition=491&amp;virusType=3&amp;virusASegmentsProtein=4%20HA&amp;subType=H1&amp;start=491&amp;end=491&amp;decorator=influenza&amp;ticketNumber=MG_123251872545" xr:uid="{E89CF002-C9A9-A649-987B-F71B18574EEF}"/>
    <hyperlink ref="AQ317" r:id="rId156" display="https://www.fludb.org/brc/influenza_sequenceFeatureVariantTypes_search.spg?method=SubmitForm&amp;sourcePosition=496&amp;virusType=3&amp;virusASegmentsProtein=4%20HA&amp;subType=H1&amp;start=496&amp;end=496&amp;decorator=influenza&amp;ticketNumber=MG_123251872545" xr:uid="{138147DB-B3FF-5C48-BCAE-A41E5FE6D955}"/>
    <hyperlink ref="AQ319" r:id="rId157" display="https://www.fludb.org/brc/influenza_sequenceFeatureVariantTypes_search.spg?method=SubmitForm&amp;sourcePosition=497&amp;virusType=3&amp;virusASegmentsProtein=4%20HA&amp;subType=H1&amp;start=497&amp;end=497&amp;decorator=influenza&amp;ticketNumber=MG_123251872545" xr:uid="{A9C36154-5DBF-4F40-A8ED-345FA4B8E89B}"/>
    <hyperlink ref="AQ321" r:id="rId158" display="https://www.fludb.org/brc/influenza_sequenceFeatureVariantTypes_search.spg?method=SubmitForm&amp;sourcePosition=502&amp;virusType=3&amp;virusASegmentsProtein=4%20HA&amp;subType=H1&amp;start=502&amp;end=502&amp;decorator=influenza&amp;ticketNumber=MG_123251872545" xr:uid="{4E55203E-A33C-994B-939E-BC77E29F8FDB}"/>
    <hyperlink ref="AQ323" r:id="rId159" display="https://www.fludb.org/brc/influenza_sequenceFeatureVariantTypes_search.spg?method=SubmitForm&amp;sourcePosition=505&amp;virusType=3&amp;virusASegmentsProtein=4%20HA&amp;subType=H1&amp;start=505&amp;end=505&amp;decorator=influenza&amp;ticketNumber=MG_123251872545" xr:uid="{D5F0FFF1-BDBE-C149-BCAA-7A0E991A1944}"/>
    <hyperlink ref="AQ325" r:id="rId160" display="https://www.fludb.org/brc/influenza_sequenceFeatureVariantTypes_search.spg?method=SubmitForm&amp;sourcePosition=508&amp;virusType=3&amp;virusASegmentsProtein=4%20HA&amp;subType=H1&amp;start=508&amp;end=508&amp;decorator=influenza&amp;ticketNumber=MG_123251872545" xr:uid="{60FBE452-BA21-2B4F-B5E4-23793700065C}"/>
    <hyperlink ref="AQ327" r:id="rId161" display="https://www.fludb.org/brc/influenza_sequenceFeatureVariantTypes_search.spg?method=SubmitForm&amp;sourcePosition=510&amp;virusType=3&amp;virusASegmentsProtein=4%20HA&amp;subType=H1&amp;start=510&amp;end=510&amp;decorator=influenza&amp;ticketNumber=MG_123251872545" xr:uid="{11508DAF-C08F-2941-88EC-59FDFE754CD2}"/>
    <hyperlink ref="AQ329" r:id="rId162" display="https://www.fludb.org/brc/influenza_sequenceFeatureVariantTypes_search.spg?method=SubmitForm&amp;sourcePosition=513&amp;virusType=3&amp;virusASegmentsProtein=4%20HA&amp;subType=H1&amp;start=513&amp;end=513&amp;decorator=influenza&amp;ticketNumber=MG_123251872545" xr:uid="{C7C4F7AB-3181-4440-8D63-532F1E44CCB7}"/>
    <hyperlink ref="AQ331" r:id="rId163" display="https://www.fludb.org/brc/influenza_sequenceFeatureVariantTypes_search.spg?method=SubmitForm&amp;sourcePosition=516&amp;virusType=3&amp;virusASegmentsProtein=4%20HA&amp;subType=H1&amp;start=516&amp;end=516&amp;decorator=influenza&amp;ticketNumber=MG_123251872545" xr:uid="{FDDD4A97-AD3E-D749-B789-AD3763A6E4FB}"/>
    <hyperlink ref="AQ333" r:id="rId164" display="https://www.fludb.org/brc/influenza_sequenceFeatureVariantTypes_search.spg?method=SubmitForm&amp;sourcePosition=521&amp;virusType=3&amp;virusASegmentsProtein=4%20HA&amp;subType=H1&amp;start=521&amp;end=521&amp;decorator=influenza&amp;ticketNumber=MG_123251872545" xr:uid="{E397E98A-553B-BB46-83D7-21FBE0AD5012}"/>
    <hyperlink ref="AQ335" r:id="rId165" display="https://www.fludb.org/brc/influenza_sequenceFeatureVariantTypes_search.spg?method=SubmitForm&amp;sourcePosition=523&amp;virusType=3&amp;virusASegmentsProtein=4%20HA&amp;subType=H1&amp;start=523&amp;end=523&amp;decorator=influenza&amp;ticketNumber=MG_123251872545" xr:uid="{711EF3B7-9525-704B-A0EC-C9B635EB65ED}"/>
    <hyperlink ref="AQ337" r:id="rId166" display="https://www.fludb.org/brc/influenza_sequenceFeatureVariantTypes_search.spg?method=SubmitForm&amp;sourcePosition=524&amp;virusType=3&amp;virusASegmentsProtein=4%20HA&amp;subType=H1&amp;start=524&amp;end=524&amp;decorator=influenza&amp;ticketNumber=MG_123251872545" xr:uid="{6F282050-921A-9D4C-8154-14AE868F42E1}"/>
    <hyperlink ref="AQ339" r:id="rId167" display="https://www.fludb.org/brc/influenza_sequenceFeatureVariantTypes_search.spg?method=SubmitForm&amp;sourcePosition=525&amp;virusType=3&amp;virusASegmentsProtein=4%20HA&amp;subType=H1&amp;start=525&amp;end=525&amp;decorator=influenza&amp;ticketNumber=MG_123251872545" xr:uid="{8179CC3C-2269-9544-8BF0-86A33DE54D59}"/>
    <hyperlink ref="AQ341" r:id="rId168" display="https://www.fludb.org/brc/influenza_sequenceFeatureVariantTypes_search.spg?method=SubmitForm&amp;sourcePosition=526&amp;virusType=3&amp;virusASegmentsProtein=4%20HA&amp;subType=H1&amp;start=526&amp;end=526&amp;decorator=influenza&amp;ticketNumber=MG_123251872545" xr:uid="{207F8FCE-AC46-EA4B-AD90-3FE80449596C}"/>
    <hyperlink ref="AQ343" r:id="rId169" display="https://www.fludb.org/brc/influenza_sequenceFeatureVariantTypes_search.spg?method=SubmitForm&amp;sourcePosition=527&amp;virusType=3&amp;virusASegmentsProtein=4%20HA&amp;subType=H1&amp;start=527&amp;end=527&amp;decorator=influenza&amp;ticketNumber=MG_123251872545" xr:uid="{24F3E6DF-B57D-B942-864C-E00C06F54ACC}"/>
    <hyperlink ref="AQ345" r:id="rId170" display="https://www.fludb.org/brc/influenza_sequenceFeatureVariantTypes_search.spg?method=SubmitForm&amp;sourcePosition=528&amp;virusType=3&amp;virusASegmentsProtein=4%20HA&amp;subType=H1&amp;start=528&amp;end=528&amp;decorator=influenza&amp;ticketNumber=MG_123251872545" xr:uid="{4E877FAA-6060-B44A-9318-39DCF3A32597}"/>
    <hyperlink ref="AQ347" r:id="rId171" display="https://www.fludb.org/brc/influenza_sequenceFeatureVariantTypes_search.spg?method=SubmitForm&amp;sourcePosition=537&amp;virusType=3&amp;virusASegmentsProtein=4%20HA&amp;subType=H1&amp;start=537&amp;end=537&amp;decorator=influenza&amp;ticketNumber=MG_123251872545" xr:uid="{E6D07878-AD47-9C4E-81DF-4B2DB4DD3A28}"/>
    <hyperlink ref="AQ349" r:id="rId172" display="https://www.fludb.org/brc/influenza_sequenceFeatureVariantTypes_search.spg?method=SubmitForm&amp;sourcePosition=544&amp;virusType=3&amp;virusASegmentsProtein=4%20HA&amp;subType=H1&amp;start=544&amp;end=544&amp;decorator=influenza&amp;ticketNumber=MG_123251872545" xr:uid="{D5C61376-4868-FD40-A540-E155DB6EBBF7}"/>
    <hyperlink ref="AQ351" r:id="rId173" display="https://www.fludb.org/brc/influenza_sequenceFeatureVariantTypes_search.spg?method=SubmitForm&amp;sourcePosition=545&amp;virusType=3&amp;virusASegmentsProtein=4%20HA&amp;subType=H1&amp;start=545&amp;end=545&amp;decorator=influenza&amp;ticketNumber=MG_123251872545" xr:uid="{6857BC5F-310E-A14A-BA0D-F84136FFB1E3}"/>
    <hyperlink ref="AQ353" r:id="rId174" display="https://www.fludb.org/brc/influenza_sequenceFeatureVariantTypes_search.spg?method=SubmitForm&amp;sourcePosition=564&amp;virusType=3&amp;virusASegmentsProtein=4%20HA&amp;subType=H1&amp;start=564&amp;end=564&amp;decorator=influenza&amp;ticketNumber=MG_123251872545" xr:uid="{5B41005C-C660-4A48-B6A5-AE25F923169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58DC6-F8FD-3241-A81E-E11750FD1F8C}">
  <dimension ref="D10:X577"/>
  <sheetViews>
    <sheetView topLeftCell="C1" zoomScaleNormal="100" workbookViewId="0">
      <selection activeCell="X13" sqref="X13:X577"/>
    </sheetView>
  </sheetViews>
  <sheetFormatPr baseColWidth="10" defaultRowHeight="16"/>
  <cols>
    <col min="4" max="4" width="11" bestFit="1" customWidth="1"/>
    <col min="6" max="6" width="11" bestFit="1" customWidth="1"/>
    <col min="11" max="11" width="11" bestFit="1" customWidth="1"/>
    <col min="12" max="12" width="12.5" bestFit="1" customWidth="1"/>
    <col min="13" max="14" width="11" bestFit="1" customWidth="1"/>
    <col min="15" max="15" width="33.5" customWidth="1"/>
  </cols>
  <sheetData>
    <row r="10" spans="4:24">
      <c r="D10" t="s">
        <v>0</v>
      </c>
      <c r="E10" t="s">
        <v>2</v>
      </c>
      <c r="F10" t="s">
        <v>1</v>
      </c>
      <c r="G10" t="s">
        <v>4</v>
      </c>
      <c r="H10" t="s">
        <v>5</v>
      </c>
      <c r="L10" t="s">
        <v>8</v>
      </c>
    </row>
    <row r="11" spans="4:24">
      <c r="D11" s="2">
        <v>3</v>
      </c>
      <c r="L11" t="s">
        <v>9</v>
      </c>
    </row>
    <row r="12" spans="4:24">
      <c r="D12" s="2">
        <v>6</v>
      </c>
      <c r="L12">
        <f>0.05/565</f>
        <v>8.849557522123894E-5</v>
      </c>
    </row>
    <row r="13" spans="4:24">
      <c r="D13" s="2">
        <v>13</v>
      </c>
      <c r="X13" s="11"/>
    </row>
    <row r="14" spans="4:24">
      <c r="D14" s="2">
        <v>14</v>
      </c>
      <c r="K14" t="s">
        <v>164</v>
      </c>
      <c r="L14" t="s">
        <v>165</v>
      </c>
      <c r="M14" t="s">
        <v>1</v>
      </c>
      <c r="N14" t="s">
        <v>166</v>
      </c>
      <c r="O14" t="s">
        <v>168</v>
      </c>
      <c r="P14" t="s">
        <v>167</v>
      </c>
      <c r="X14" s="11"/>
    </row>
    <row r="15" spans="4:24">
      <c r="D15" s="4">
        <v>62</v>
      </c>
      <c r="E15" s="1"/>
      <c r="K15" s="43" t="s">
        <v>10</v>
      </c>
      <c r="L15" s="43">
        <v>13.741</v>
      </c>
      <c r="M15" s="43">
        <v>1.0380000000000001E-3</v>
      </c>
      <c r="N15" s="43">
        <v>2</v>
      </c>
      <c r="O15" s="6" t="s">
        <v>44</v>
      </c>
      <c r="P15" s="44" t="s">
        <v>11</v>
      </c>
      <c r="X15" s="11"/>
    </row>
    <row r="16" spans="4:24">
      <c r="D16" s="4">
        <v>64</v>
      </c>
      <c r="K16" s="43"/>
      <c r="L16" s="43"/>
      <c r="M16" s="43"/>
      <c r="N16" s="43"/>
      <c r="O16" s="6" t="s">
        <v>45</v>
      </c>
      <c r="P16" s="44"/>
      <c r="X16" s="11"/>
    </row>
    <row r="17" spans="4:24">
      <c r="D17" s="4">
        <v>65</v>
      </c>
      <c r="K17" s="43" t="s">
        <v>12</v>
      </c>
      <c r="L17" s="43">
        <v>18.658999999999999</v>
      </c>
      <c r="M17" s="45">
        <v>3.2160000000000001E-4</v>
      </c>
      <c r="N17" s="43">
        <v>3</v>
      </c>
      <c r="O17" s="6" t="s">
        <v>46</v>
      </c>
      <c r="P17" s="44" t="s">
        <v>11</v>
      </c>
      <c r="X17" s="11"/>
    </row>
    <row r="18" spans="4:24">
      <c r="D18" s="4">
        <v>86</v>
      </c>
      <c r="K18" s="43"/>
      <c r="L18" s="43"/>
      <c r="M18" s="45"/>
      <c r="N18" s="43"/>
      <c r="O18" s="6" t="s">
        <v>47</v>
      </c>
      <c r="P18" s="44"/>
      <c r="X18" s="11"/>
    </row>
    <row r="19" spans="4:24">
      <c r="D19" s="4">
        <v>91</v>
      </c>
      <c r="E19" t="s">
        <v>3</v>
      </c>
      <c r="F19" s="5">
        <v>2.093E-163</v>
      </c>
      <c r="K19" s="43" t="s">
        <v>48</v>
      </c>
      <c r="L19" s="43">
        <v>19.948</v>
      </c>
      <c r="M19" s="45">
        <v>7.9559999999999997E-6</v>
      </c>
      <c r="N19" s="43">
        <v>1</v>
      </c>
      <c r="O19" s="6" t="s">
        <v>49</v>
      </c>
      <c r="P19" s="44" t="s">
        <v>11</v>
      </c>
      <c r="X19" s="11"/>
    </row>
    <row r="20" spans="4:24">
      <c r="D20" s="4">
        <v>101</v>
      </c>
      <c r="K20" s="43"/>
      <c r="L20" s="43"/>
      <c r="M20" s="45"/>
      <c r="N20" s="43"/>
      <c r="O20" s="6" t="s">
        <v>50</v>
      </c>
      <c r="P20" s="44"/>
      <c r="X20" s="11"/>
    </row>
    <row r="21" spans="4:24">
      <c r="D21" s="4">
        <v>137</v>
      </c>
      <c r="K21" s="43" t="s">
        <v>51</v>
      </c>
      <c r="L21" s="43">
        <v>14.651</v>
      </c>
      <c r="M21" s="45">
        <v>6.5839999999999996E-4</v>
      </c>
      <c r="N21" s="43">
        <v>2</v>
      </c>
      <c r="O21" s="6" t="s">
        <v>52</v>
      </c>
      <c r="P21" s="44" t="s">
        <v>11</v>
      </c>
      <c r="X21" s="11"/>
    </row>
    <row r="22" spans="4:24">
      <c r="D22" s="4">
        <v>146</v>
      </c>
      <c r="K22" s="43"/>
      <c r="L22" s="43"/>
      <c r="M22" s="45"/>
      <c r="N22" s="43"/>
      <c r="O22" s="6" t="s">
        <v>53</v>
      </c>
      <c r="P22" s="44"/>
      <c r="X22" s="11"/>
    </row>
    <row r="23" spans="4:24">
      <c r="D23" s="4">
        <v>147</v>
      </c>
      <c r="K23" s="43" t="s">
        <v>13</v>
      </c>
      <c r="L23" s="43">
        <v>39.997999999999998</v>
      </c>
      <c r="M23" s="45">
        <v>4.3340000000000003E-8</v>
      </c>
      <c r="N23" s="43">
        <v>4</v>
      </c>
      <c r="O23" s="6" t="s">
        <v>54</v>
      </c>
      <c r="P23" s="44" t="s">
        <v>11</v>
      </c>
      <c r="X23" s="11"/>
    </row>
    <row r="24" spans="4:24">
      <c r="D24" s="4">
        <v>154</v>
      </c>
      <c r="K24" s="43"/>
      <c r="L24" s="43"/>
      <c r="M24" s="45"/>
      <c r="N24" s="43"/>
      <c r="O24" s="6" t="s">
        <v>55</v>
      </c>
      <c r="P24" s="44"/>
      <c r="X24" s="11"/>
    </row>
    <row r="25" spans="4:24">
      <c r="D25" s="4">
        <v>155</v>
      </c>
      <c r="K25" s="43" t="s">
        <v>14</v>
      </c>
      <c r="L25" s="43">
        <v>12.956</v>
      </c>
      <c r="M25" s="43">
        <v>4.7330000000000002E-3</v>
      </c>
      <c r="N25" s="43">
        <v>3</v>
      </c>
      <c r="O25" s="6" t="s">
        <v>56</v>
      </c>
      <c r="P25" s="44" t="s">
        <v>11</v>
      </c>
      <c r="X25" s="11"/>
    </row>
    <row r="26" spans="4:24">
      <c r="D26" s="4">
        <v>159</v>
      </c>
      <c r="K26" s="43"/>
      <c r="L26" s="43"/>
      <c r="M26" s="43"/>
      <c r="N26" s="43"/>
      <c r="O26" s="6" t="s">
        <v>57</v>
      </c>
      <c r="P26" s="44"/>
      <c r="X26" s="11"/>
    </row>
    <row r="27" spans="4:24">
      <c r="D27" s="4">
        <v>169</v>
      </c>
      <c r="K27" s="43" t="s">
        <v>15</v>
      </c>
      <c r="L27" s="43">
        <v>25.460999999999999</v>
      </c>
      <c r="M27" s="45">
        <v>1.1349999999999999E-4</v>
      </c>
      <c r="N27" s="43">
        <v>5</v>
      </c>
      <c r="O27" s="6" t="s">
        <v>58</v>
      </c>
      <c r="P27" s="44" t="s">
        <v>11</v>
      </c>
      <c r="X27" s="11"/>
    </row>
    <row r="28" spans="4:24">
      <c r="D28" s="4">
        <v>177</v>
      </c>
      <c r="K28" s="43"/>
      <c r="L28" s="43"/>
      <c r="M28" s="45"/>
      <c r="N28" s="43"/>
      <c r="O28" s="6" t="s">
        <v>59</v>
      </c>
      <c r="P28" s="44"/>
      <c r="X28" s="11"/>
    </row>
    <row r="29" spans="4:24">
      <c r="D29" s="4">
        <v>178</v>
      </c>
      <c r="K29" s="43" t="s">
        <v>60</v>
      </c>
      <c r="L29" s="43">
        <v>23.666</v>
      </c>
      <c r="M29" s="45">
        <v>7.2599999999999999E-6</v>
      </c>
      <c r="N29" s="43">
        <v>2</v>
      </c>
      <c r="O29" s="6" t="s">
        <v>61</v>
      </c>
      <c r="P29" s="44" t="s">
        <v>11</v>
      </c>
      <c r="X29" s="11"/>
    </row>
    <row r="30" spans="4:24">
      <c r="D30" s="4">
        <v>179</v>
      </c>
      <c r="K30" s="43"/>
      <c r="L30" s="43"/>
      <c r="M30" s="45"/>
      <c r="N30" s="43"/>
      <c r="O30" s="6" t="s">
        <v>62</v>
      </c>
      <c r="P30" s="44"/>
      <c r="X30" s="11"/>
    </row>
    <row r="31" spans="4:24">
      <c r="D31" s="4">
        <v>181</v>
      </c>
      <c r="E31" t="s">
        <v>3</v>
      </c>
      <c r="F31" s="5">
        <v>1.9600000000000002E-167</v>
      </c>
      <c r="K31" s="43" t="s">
        <v>16</v>
      </c>
      <c r="L31" s="43">
        <v>741.47199999999998</v>
      </c>
      <c r="M31" s="45">
        <v>5.2849999999999997E-158</v>
      </c>
      <c r="N31" s="43">
        <v>5</v>
      </c>
      <c r="O31" s="6" t="s">
        <v>63</v>
      </c>
      <c r="P31" s="44" t="s">
        <v>11</v>
      </c>
      <c r="X31" s="11"/>
    </row>
    <row r="32" spans="4:24">
      <c r="D32" s="4">
        <v>183</v>
      </c>
      <c r="K32" s="43"/>
      <c r="L32" s="43"/>
      <c r="M32" s="45"/>
      <c r="N32" s="43"/>
      <c r="O32" s="6" t="s">
        <v>64</v>
      </c>
      <c r="P32" s="44"/>
      <c r="X32" s="11"/>
    </row>
    <row r="33" spans="4:24">
      <c r="D33" s="4">
        <v>190</v>
      </c>
      <c r="K33" s="43" t="s">
        <v>17</v>
      </c>
      <c r="L33" s="43">
        <v>21.195</v>
      </c>
      <c r="M33" s="45">
        <v>2.4980000000000001E-5</v>
      </c>
      <c r="N33" s="43">
        <v>2</v>
      </c>
      <c r="O33" s="6" t="s">
        <v>65</v>
      </c>
      <c r="P33" s="44" t="s">
        <v>11</v>
      </c>
      <c r="X33" s="11"/>
    </row>
    <row r="34" spans="4:24">
      <c r="D34" s="4">
        <v>200</v>
      </c>
      <c r="K34" s="43"/>
      <c r="L34" s="43"/>
      <c r="M34" s="45"/>
      <c r="N34" s="43"/>
      <c r="O34" s="6" t="s">
        <v>66</v>
      </c>
      <c r="P34" s="44"/>
      <c r="X34" s="11"/>
    </row>
    <row r="35" spans="4:24">
      <c r="D35" s="4">
        <v>202</v>
      </c>
      <c r="K35" s="43" t="s">
        <v>18</v>
      </c>
      <c r="L35" s="43">
        <v>109.7</v>
      </c>
      <c r="M35" s="45">
        <v>8.4309999999999995E-23</v>
      </c>
      <c r="N35" s="43">
        <v>4</v>
      </c>
      <c r="O35" s="6" t="s">
        <v>67</v>
      </c>
      <c r="P35" s="44" t="s">
        <v>11</v>
      </c>
      <c r="X35" s="11"/>
    </row>
    <row r="36" spans="4:24">
      <c r="D36" s="4">
        <v>203</v>
      </c>
      <c r="K36" s="43"/>
      <c r="L36" s="43"/>
      <c r="M36" s="45"/>
      <c r="N36" s="43"/>
      <c r="O36" s="6" t="s">
        <v>68</v>
      </c>
      <c r="P36" s="44"/>
      <c r="X36" s="11"/>
    </row>
    <row r="37" spans="4:24">
      <c r="D37" s="4">
        <v>222</v>
      </c>
      <c r="K37" s="43" t="s">
        <v>19</v>
      </c>
      <c r="L37" s="43">
        <v>69.052000000000007</v>
      </c>
      <c r="M37" s="45">
        <v>6.8130000000000001E-15</v>
      </c>
      <c r="N37" s="43">
        <v>3</v>
      </c>
      <c r="O37" s="6" t="s">
        <v>69</v>
      </c>
      <c r="P37" s="44" t="s">
        <v>11</v>
      </c>
      <c r="X37" s="11"/>
    </row>
    <row r="38" spans="4:24">
      <c r="D38" s="4">
        <v>228</v>
      </c>
      <c r="K38" s="43"/>
      <c r="L38" s="43"/>
      <c r="M38" s="45"/>
      <c r="N38" s="43"/>
      <c r="O38" s="6" t="s">
        <v>70</v>
      </c>
      <c r="P38" s="44"/>
      <c r="X38" s="11"/>
    </row>
    <row r="39" spans="4:24">
      <c r="D39" s="4">
        <v>232</v>
      </c>
      <c r="K39" s="43">
        <v>147</v>
      </c>
      <c r="L39" s="43">
        <v>55.628999999999998</v>
      </c>
      <c r="M39" s="45">
        <v>8.323E-13</v>
      </c>
      <c r="N39" s="43">
        <v>2</v>
      </c>
      <c r="O39" s="6" t="s">
        <v>71</v>
      </c>
      <c r="P39" s="44" t="s">
        <v>11</v>
      </c>
      <c r="X39" s="11"/>
    </row>
    <row r="40" spans="4:24">
      <c r="D40" s="4">
        <v>233</v>
      </c>
      <c r="K40" s="43"/>
      <c r="L40" s="43"/>
      <c r="M40" s="45"/>
      <c r="N40" s="43"/>
      <c r="O40" s="6" t="s">
        <v>72</v>
      </c>
      <c r="P40" s="44"/>
      <c r="X40" s="11"/>
    </row>
    <row r="41" spans="4:24">
      <c r="D41" s="4">
        <v>250</v>
      </c>
      <c r="K41" s="43" t="s">
        <v>20</v>
      </c>
      <c r="L41" s="43">
        <v>72.596000000000004</v>
      </c>
      <c r="M41" s="45">
        <v>1.7219999999999999E-16</v>
      </c>
      <c r="N41" s="43">
        <v>2</v>
      </c>
      <c r="O41" s="6" t="s">
        <v>73</v>
      </c>
      <c r="P41" s="44" t="s">
        <v>11</v>
      </c>
      <c r="X41" s="11"/>
    </row>
    <row r="42" spans="4:24">
      <c r="D42" s="4">
        <v>251</v>
      </c>
      <c r="K42" s="43"/>
      <c r="L42" s="43"/>
      <c r="M42" s="45"/>
      <c r="N42" s="43"/>
      <c r="O42" s="6" t="s">
        <v>74</v>
      </c>
      <c r="P42" s="44"/>
      <c r="X42" s="11"/>
    </row>
    <row r="43" spans="4:24">
      <c r="D43" s="4">
        <v>252</v>
      </c>
      <c r="K43" s="43" t="s">
        <v>75</v>
      </c>
      <c r="L43" s="43">
        <v>6.1070000000000002</v>
      </c>
      <c r="M43" s="43">
        <v>4.7190000000000003E-2</v>
      </c>
      <c r="N43" s="43">
        <v>2</v>
      </c>
      <c r="O43" s="6" t="s">
        <v>76</v>
      </c>
      <c r="P43" s="44" t="s">
        <v>11</v>
      </c>
      <c r="X43" s="11"/>
    </row>
    <row r="44" spans="4:24">
      <c r="D44" s="4">
        <v>277</v>
      </c>
      <c r="K44" s="43"/>
      <c r="L44" s="43"/>
      <c r="M44" s="43"/>
      <c r="N44" s="43"/>
      <c r="O44" s="6" t="s">
        <v>77</v>
      </c>
      <c r="P44" s="44"/>
      <c r="X44" s="11"/>
    </row>
    <row r="45" spans="4:24">
      <c r="D45" s="4">
        <v>278</v>
      </c>
      <c r="K45" s="43" t="s">
        <v>78</v>
      </c>
      <c r="L45" s="43">
        <v>7.9089999999999998</v>
      </c>
      <c r="M45" s="43">
        <v>4.7940000000000003E-2</v>
      </c>
      <c r="N45" s="43">
        <v>3</v>
      </c>
      <c r="O45" s="6" t="s">
        <v>79</v>
      </c>
      <c r="P45" s="44" t="s">
        <v>11</v>
      </c>
      <c r="X45" s="11"/>
    </row>
    <row r="46" spans="4:24">
      <c r="D46" s="4">
        <v>289</v>
      </c>
      <c r="K46" s="43"/>
      <c r="L46" s="43"/>
      <c r="M46" s="43"/>
      <c r="N46" s="43"/>
      <c r="O46" s="6" t="s">
        <v>80</v>
      </c>
      <c r="P46" s="44"/>
      <c r="X46" s="11"/>
    </row>
    <row r="47" spans="4:24">
      <c r="D47" s="4">
        <v>290</v>
      </c>
      <c r="K47" s="43" t="s">
        <v>81</v>
      </c>
      <c r="L47" s="43">
        <v>6.1070000000000002</v>
      </c>
      <c r="M47" s="43">
        <v>4.7190000000000003E-2</v>
      </c>
      <c r="N47" s="43">
        <v>2</v>
      </c>
      <c r="O47" s="6" t="s">
        <v>82</v>
      </c>
      <c r="P47" s="44" t="s">
        <v>11</v>
      </c>
      <c r="X47" s="11"/>
    </row>
    <row r="48" spans="4:24">
      <c r="D48" s="4">
        <v>291</v>
      </c>
      <c r="K48" s="43"/>
      <c r="L48" s="43"/>
      <c r="M48" s="43"/>
      <c r="N48" s="43"/>
      <c r="O48" s="6" t="s">
        <v>83</v>
      </c>
      <c r="P48" s="44"/>
      <c r="X48" s="11"/>
    </row>
    <row r="49" spans="4:24">
      <c r="D49" s="4">
        <v>299</v>
      </c>
      <c r="K49" s="43">
        <v>177</v>
      </c>
      <c r="L49" s="43">
        <v>51.436999999999998</v>
      </c>
      <c r="M49" s="45">
        <v>7.3939999999999996E-13</v>
      </c>
      <c r="N49" s="43">
        <v>1</v>
      </c>
      <c r="O49" s="6" t="s">
        <v>71</v>
      </c>
      <c r="P49" s="44" t="s">
        <v>11</v>
      </c>
      <c r="X49" s="11"/>
    </row>
    <row r="50" spans="4:24">
      <c r="D50" s="4">
        <v>303</v>
      </c>
      <c r="K50" s="43"/>
      <c r="L50" s="43"/>
      <c r="M50" s="45"/>
      <c r="N50" s="43"/>
      <c r="O50" s="6" t="s">
        <v>84</v>
      </c>
      <c r="P50" s="44"/>
      <c r="X50" s="11"/>
    </row>
    <row r="51" spans="4:24">
      <c r="D51" s="4">
        <v>312</v>
      </c>
      <c r="E51" t="s">
        <v>3</v>
      </c>
      <c r="F51" s="5">
        <v>7.3319999999999999E-166</v>
      </c>
      <c r="K51" s="43" t="s">
        <v>85</v>
      </c>
      <c r="L51" s="43">
        <v>21.443000000000001</v>
      </c>
      <c r="M51" s="45">
        <v>2.2059999999999999E-5</v>
      </c>
      <c r="N51" s="43">
        <v>2</v>
      </c>
      <c r="O51" s="6" t="s">
        <v>86</v>
      </c>
      <c r="P51" s="44" t="s">
        <v>11</v>
      </c>
      <c r="X51" s="11"/>
    </row>
    <row r="52" spans="4:24">
      <c r="D52" s="4">
        <v>313</v>
      </c>
      <c r="K52" s="43"/>
      <c r="L52" s="43"/>
      <c r="M52" s="45"/>
      <c r="N52" s="43"/>
      <c r="O52" s="6" t="s">
        <v>87</v>
      </c>
      <c r="P52" s="44"/>
      <c r="X52" s="11"/>
    </row>
    <row r="53" spans="4:24">
      <c r="D53" s="4">
        <v>315</v>
      </c>
      <c r="K53" s="43" t="s">
        <v>88</v>
      </c>
      <c r="L53" s="43">
        <v>33.447000000000003</v>
      </c>
      <c r="M53" s="45">
        <v>5.4580000000000003E-8</v>
      </c>
      <c r="N53" s="43">
        <v>2</v>
      </c>
      <c r="O53" s="6" t="s">
        <v>89</v>
      </c>
      <c r="P53" s="44" t="s">
        <v>11</v>
      </c>
      <c r="X53" s="11"/>
    </row>
    <row r="54" spans="4:24">
      <c r="D54" s="4">
        <v>319</v>
      </c>
      <c r="K54" s="43"/>
      <c r="L54" s="43"/>
      <c r="M54" s="45"/>
      <c r="N54" s="43"/>
      <c r="O54" s="6" t="s">
        <v>90</v>
      </c>
      <c r="P54" s="44"/>
      <c r="X54" s="11"/>
    </row>
    <row r="55" spans="4:24">
      <c r="D55" s="4">
        <v>327</v>
      </c>
      <c r="K55" s="43" t="s">
        <v>21</v>
      </c>
      <c r="L55" s="43">
        <v>747.27300000000002</v>
      </c>
      <c r="M55" s="45">
        <v>5.3930000000000003E-163</v>
      </c>
      <c r="N55" s="43">
        <v>2</v>
      </c>
      <c r="O55" s="6" t="s">
        <v>91</v>
      </c>
      <c r="P55" s="44" t="s">
        <v>11</v>
      </c>
      <c r="X55" s="11"/>
    </row>
    <row r="56" spans="4:24">
      <c r="D56" s="4">
        <v>341</v>
      </c>
      <c r="K56" s="43"/>
      <c r="L56" s="43"/>
      <c r="M56" s="45"/>
      <c r="N56" s="43"/>
      <c r="O56" s="6" t="s">
        <v>92</v>
      </c>
      <c r="P56" s="44"/>
      <c r="X56" s="11"/>
    </row>
    <row r="57" spans="4:24">
      <c r="D57" s="4">
        <v>382</v>
      </c>
      <c r="K57" s="43" t="s">
        <v>93</v>
      </c>
      <c r="L57" s="43">
        <v>40.622</v>
      </c>
      <c r="M57" s="45">
        <v>1.51E-9</v>
      </c>
      <c r="N57" s="43">
        <v>2</v>
      </c>
      <c r="O57" s="6" t="s">
        <v>94</v>
      </c>
      <c r="P57" s="44" t="s">
        <v>11</v>
      </c>
      <c r="X57" s="11"/>
    </row>
    <row r="58" spans="4:24">
      <c r="D58" s="4">
        <v>387</v>
      </c>
      <c r="K58" s="43"/>
      <c r="L58" s="43"/>
      <c r="M58" s="45"/>
      <c r="N58" s="43"/>
      <c r="O58" s="6" t="s">
        <v>95</v>
      </c>
      <c r="P58" s="44"/>
      <c r="X58" s="11"/>
    </row>
    <row r="59" spans="4:24">
      <c r="D59" s="4">
        <v>389</v>
      </c>
      <c r="K59" s="43" t="s">
        <v>22</v>
      </c>
      <c r="L59" s="43">
        <v>67.903999999999996</v>
      </c>
      <c r="M59" s="45">
        <v>1.7159999999999999E-16</v>
      </c>
      <c r="N59" s="43">
        <v>1</v>
      </c>
      <c r="O59" s="6" t="s">
        <v>96</v>
      </c>
      <c r="P59" s="44" t="s">
        <v>11</v>
      </c>
      <c r="X59" s="11"/>
    </row>
    <row r="60" spans="4:24">
      <c r="D60" s="4">
        <v>421</v>
      </c>
      <c r="K60" s="43"/>
      <c r="L60" s="43"/>
      <c r="M60" s="45"/>
      <c r="N60" s="43"/>
      <c r="O60" s="6" t="s">
        <v>97</v>
      </c>
      <c r="P60" s="44"/>
      <c r="X60" s="11"/>
    </row>
    <row r="61" spans="4:24">
      <c r="D61" s="4">
        <v>468</v>
      </c>
      <c r="K61" s="43">
        <v>200</v>
      </c>
      <c r="L61" s="43">
        <v>513.64499999999998</v>
      </c>
      <c r="M61" s="45">
        <v>1.021E-113</v>
      </c>
      <c r="N61" s="43">
        <v>1</v>
      </c>
      <c r="O61" s="6" t="s">
        <v>98</v>
      </c>
      <c r="P61" s="44" t="s">
        <v>11</v>
      </c>
      <c r="X61" s="11"/>
    </row>
    <row r="62" spans="4:24">
      <c r="D62" s="4">
        <v>505</v>
      </c>
      <c r="K62" s="43"/>
      <c r="L62" s="43"/>
      <c r="M62" s="45"/>
      <c r="N62" s="43"/>
      <c r="O62" s="6" t="s">
        <v>99</v>
      </c>
      <c r="P62" s="44"/>
      <c r="X62" s="11"/>
    </row>
    <row r="63" spans="4:24">
      <c r="D63" s="4">
        <v>513</v>
      </c>
      <c r="K63" s="43" t="s">
        <v>23</v>
      </c>
      <c r="L63" s="43">
        <v>93.870999999999995</v>
      </c>
      <c r="M63" s="45">
        <v>3.2290000000000002E-20</v>
      </c>
      <c r="N63" s="43">
        <v>3</v>
      </c>
      <c r="O63" s="6" t="s">
        <v>100</v>
      </c>
      <c r="P63" s="44" t="s">
        <v>11</v>
      </c>
      <c r="X63" s="11"/>
    </row>
    <row r="64" spans="4:24">
      <c r="D64" s="4">
        <v>521</v>
      </c>
      <c r="K64" s="43"/>
      <c r="L64" s="43"/>
      <c r="M64" s="45"/>
      <c r="N64" s="43"/>
      <c r="O64" s="6" t="s">
        <v>101</v>
      </c>
      <c r="P64" s="44"/>
      <c r="X64" s="11"/>
    </row>
    <row r="65" spans="4:24">
      <c r="D65" s="4">
        <v>523</v>
      </c>
      <c r="K65" s="43" t="s">
        <v>102</v>
      </c>
      <c r="L65" s="43">
        <v>7.9109999999999996</v>
      </c>
      <c r="M65" s="43">
        <v>1.915E-2</v>
      </c>
      <c r="N65" s="43">
        <v>2</v>
      </c>
      <c r="O65" s="6" t="s">
        <v>103</v>
      </c>
      <c r="P65" s="44" t="s">
        <v>11</v>
      </c>
      <c r="X65" s="11"/>
    </row>
    <row r="66" spans="4:24">
      <c r="D66" s="4">
        <v>537</v>
      </c>
      <c r="K66" s="43"/>
      <c r="L66" s="43"/>
      <c r="M66" s="43"/>
      <c r="N66" s="43"/>
      <c r="O66" s="6" t="s">
        <v>104</v>
      </c>
      <c r="P66" s="44"/>
      <c r="X66" s="11"/>
    </row>
    <row r="67" spans="4:24">
      <c r="K67" s="43" t="s">
        <v>24</v>
      </c>
      <c r="L67" s="43">
        <v>35.927</v>
      </c>
      <c r="M67" s="45">
        <v>1.5799999999999999E-8</v>
      </c>
      <c r="N67" s="43">
        <v>2</v>
      </c>
      <c r="O67" s="6" t="s">
        <v>105</v>
      </c>
      <c r="P67" s="44" t="s">
        <v>11</v>
      </c>
      <c r="X67" s="11"/>
    </row>
    <row r="68" spans="4:24">
      <c r="K68" s="43"/>
      <c r="L68" s="43"/>
      <c r="M68" s="45"/>
      <c r="N68" s="43"/>
      <c r="O68" s="6" t="s">
        <v>106</v>
      </c>
      <c r="P68" s="44"/>
      <c r="X68" s="11"/>
    </row>
    <row r="69" spans="4:24">
      <c r="K69" s="43" t="s">
        <v>107</v>
      </c>
      <c r="L69" s="43">
        <v>7.867</v>
      </c>
      <c r="M69" s="43">
        <v>4.8840000000000001E-2</v>
      </c>
      <c r="N69" s="43">
        <v>3</v>
      </c>
      <c r="O69" s="6" t="s">
        <v>108</v>
      </c>
      <c r="P69" s="44" t="s">
        <v>11</v>
      </c>
      <c r="X69" s="11"/>
    </row>
    <row r="70" spans="4:24">
      <c r="K70" s="43"/>
      <c r="L70" s="43"/>
      <c r="M70" s="43"/>
      <c r="N70" s="43"/>
      <c r="O70" s="6" t="s">
        <v>109</v>
      </c>
      <c r="P70" s="44"/>
      <c r="X70" s="11"/>
    </row>
    <row r="71" spans="4:24">
      <c r="K71" s="43" t="s">
        <v>25</v>
      </c>
      <c r="L71" s="43">
        <v>7.3120000000000003</v>
      </c>
      <c r="M71" s="43">
        <v>6.8490000000000001E-3</v>
      </c>
      <c r="N71" s="43">
        <v>1</v>
      </c>
      <c r="O71" s="6" t="s">
        <v>110</v>
      </c>
      <c r="P71" s="44" t="s">
        <v>11</v>
      </c>
      <c r="X71" s="11"/>
    </row>
    <row r="72" spans="4:24">
      <c r="K72" s="43"/>
      <c r="L72" s="43"/>
      <c r="M72" s="43"/>
      <c r="N72" s="43"/>
      <c r="O72" s="6" t="s">
        <v>111</v>
      </c>
      <c r="P72" s="44"/>
      <c r="X72" s="11"/>
    </row>
    <row r="73" spans="4:24">
      <c r="K73" s="43" t="s">
        <v>26</v>
      </c>
      <c r="L73" s="43">
        <v>83.185000000000002</v>
      </c>
      <c r="M73" s="45">
        <v>1.808E-16</v>
      </c>
      <c r="N73" s="43">
        <v>5</v>
      </c>
      <c r="O73" s="6" t="s">
        <v>112</v>
      </c>
      <c r="P73" s="44" t="s">
        <v>11</v>
      </c>
      <c r="X73" s="11"/>
    </row>
    <row r="74" spans="4:24">
      <c r="K74" s="43"/>
      <c r="L74" s="43"/>
      <c r="M74" s="45"/>
      <c r="N74" s="43"/>
      <c r="O74" s="6" t="s">
        <v>113</v>
      </c>
      <c r="P74" s="44"/>
      <c r="X74" s="11"/>
    </row>
    <row r="75" spans="4:24">
      <c r="K75" s="43">
        <v>250</v>
      </c>
      <c r="L75" s="43">
        <v>13.571999999999999</v>
      </c>
      <c r="M75" s="45">
        <v>2.296E-4</v>
      </c>
      <c r="N75" s="43">
        <v>1</v>
      </c>
      <c r="O75" s="6" t="s">
        <v>86</v>
      </c>
      <c r="P75" s="44" t="s">
        <v>11</v>
      </c>
      <c r="X75" s="11"/>
    </row>
    <row r="76" spans="4:24">
      <c r="K76" s="43"/>
      <c r="L76" s="43"/>
      <c r="M76" s="45"/>
      <c r="N76" s="43"/>
      <c r="O76" s="6" t="s">
        <v>114</v>
      </c>
      <c r="P76" s="44"/>
      <c r="X76" s="11"/>
    </row>
    <row r="77" spans="4:24">
      <c r="K77" s="43" t="s">
        <v>27</v>
      </c>
      <c r="L77" s="43">
        <v>11.69</v>
      </c>
      <c r="M77" s="43">
        <v>2.8939999999999999E-3</v>
      </c>
      <c r="N77" s="43">
        <v>2</v>
      </c>
      <c r="O77" s="6" t="s">
        <v>115</v>
      </c>
      <c r="P77" s="44" t="s">
        <v>11</v>
      </c>
      <c r="X77" s="11"/>
    </row>
    <row r="78" spans="4:24">
      <c r="K78" s="43"/>
      <c r="L78" s="43"/>
      <c r="M78" s="43"/>
      <c r="N78" s="43"/>
      <c r="O78" s="6" t="s">
        <v>116</v>
      </c>
      <c r="P78" s="44"/>
      <c r="X78" s="11"/>
    </row>
    <row r="79" spans="4:24">
      <c r="K79" s="43" t="s">
        <v>28</v>
      </c>
      <c r="L79" s="43">
        <v>42.331000000000003</v>
      </c>
      <c r="M79" s="45">
        <v>6.4279999999999999E-10</v>
      </c>
      <c r="N79" s="43">
        <v>2</v>
      </c>
      <c r="O79" s="6" t="s">
        <v>117</v>
      </c>
      <c r="P79" s="44" t="s">
        <v>11</v>
      </c>
      <c r="X79" s="11"/>
    </row>
    <row r="80" spans="4:24">
      <c r="K80" s="43"/>
      <c r="L80" s="43"/>
      <c r="M80" s="45"/>
      <c r="N80" s="43"/>
      <c r="O80" s="6" t="s">
        <v>118</v>
      </c>
      <c r="P80" s="44"/>
      <c r="X80" s="11"/>
    </row>
    <row r="81" spans="11:24">
      <c r="K81" s="43" t="s">
        <v>29</v>
      </c>
      <c r="L81" s="43">
        <v>129.79</v>
      </c>
      <c r="M81" s="45">
        <v>6.002E-28</v>
      </c>
      <c r="N81" s="43">
        <v>3</v>
      </c>
      <c r="O81" s="6" t="s">
        <v>119</v>
      </c>
      <c r="P81" s="44" t="s">
        <v>11</v>
      </c>
      <c r="X81" s="11"/>
    </row>
    <row r="82" spans="11:24">
      <c r="K82" s="43"/>
      <c r="L82" s="43"/>
      <c r="M82" s="45"/>
      <c r="N82" s="43"/>
      <c r="O82" s="6" t="s">
        <v>120</v>
      </c>
      <c r="P82" s="44"/>
      <c r="X82" s="11"/>
    </row>
    <row r="83" spans="11:24">
      <c r="K83" s="43" t="s">
        <v>30</v>
      </c>
      <c r="L83" s="43">
        <v>10.301</v>
      </c>
      <c r="M83" s="43">
        <v>3.5650000000000001E-2</v>
      </c>
      <c r="N83" s="43">
        <v>4</v>
      </c>
      <c r="O83" s="6" t="s">
        <v>121</v>
      </c>
      <c r="P83" s="44" t="s">
        <v>11</v>
      </c>
      <c r="X83" s="11"/>
    </row>
    <row r="84" spans="11:24">
      <c r="K84" s="43"/>
      <c r="L84" s="43"/>
      <c r="M84" s="43"/>
      <c r="N84" s="43"/>
      <c r="O84" s="6" t="s">
        <v>122</v>
      </c>
      <c r="P84" s="44"/>
      <c r="X84" s="11"/>
    </row>
    <row r="85" spans="11:24">
      <c r="K85" s="43" t="s">
        <v>31</v>
      </c>
      <c r="L85" s="43">
        <v>13.898999999999999</v>
      </c>
      <c r="M85" s="43">
        <v>7.6239999999999997E-3</v>
      </c>
      <c r="N85" s="43">
        <v>4</v>
      </c>
      <c r="O85" s="6" t="s">
        <v>123</v>
      </c>
      <c r="P85" s="44" t="s">
        <v>11</v>
      </c>
      <c r="X85" s="11"/>
    </row>
    <row r="86" spans="11:24">
      <c r="K86" s="43"/>
      <c r="L86" s="43"/>
      <c r="M86" s="43"/>
      <c r="N86" s="43"/>
      <c r="O86" s="6" t="s">
        <v>124</v>
      </c>
      <c r="P86" s="44"/>
      <c r="X86" s="11"/>
    </row>
    <row r="87" spans="11:24">
      <c r="K87" s="43" t="s">
        <v>32</v>
      </c>
      <c r="L87" s="43">
        <v>6.9560000000000004</v>
      </c>
      <c r="M87" s="43">
        <v>3.0870000000000002E-2</v>
      </c>
      <c r="N87" s="43">
        <v>2</v>
      </c>
      <c r="O87" s="6" t="s">
        <v>125</v>
      </c>
      <c r="P87" s="44" t="s">
        <v>11</v>
      </c>
      <c r="X87" s="11"/>
    </row>
    <row r="88" spans="11:24">
      <c r="K88" s="43"/>
      <c r="L88" s="43"/>
      <c r="M88" s="43"/>
      <c r="N88" s="43"/>
      <c r="O88" s="6" t="s">
        <v>126</v>
      </c>
      <c r="P88" s="44"/>
      <c r="X88" s="11"/>
    </row>
    <row r="89" spans="11:24">
      <c r="K89" s="43" t="s">
        <v>33</v>
      </c>
      <c r="L89" s="43">
        <v>33.466999999999999</v>
      </c>
      <c r="M89" s="45">
        <v>2.5670000000000002E-7</v>
      </c>
      <c r="N89" s="43">
        <v>3</v>
      </c>
      <c r="O89" s="6" t="s">
        <v>127</v>
      </c>
      <c r="P89" s="44" t="s">
        <v>11</v>
      </c>
      <c r="X89" s="11"/>
    </row>
    <row r="90" spans="11:24">
      <c r="K90" s="43"/>
      <c r="L90" s="43"/>
      <c r="M90" s="45"/>
      <c r="N90" s="43"/>
      <c r="O90" s="6" t="s">
        <v>128</v>
      </c>
      <c r="P90" s="44"/>
      <c r="X90" s="11"/>
    </row>
    <row r="91" spans="11:24">
      <c r="K91" s="43" t="s">
        <v>34</v>
      </c>
      <c r="L91" s="43">
        <v>35.805999999999997</v>
      </c>
      <c r="M91" s="45">
        <v>1.679E-8</v>
      </c>
      <c r="N91" s="43">
        <v>2</v>
      </c>
      <c r="O91" s="6" t="s">
        <v>129</v>
      </c>
      <c r="P91" s="44" t="s">
        <v>11</v>
      </c>
      <c r="X91" s="11"/>
    </row>
    <row r="92" spans="11:24">
      <c r="K92" s="43"/>
      <c r="L92" s="43"/>
      <c r="M92" s="45"/>
      <c r="N92" s="43"/>
      <c r="O92" s="6" t="s">
        <v>130</v>
      </c>
      <c r="P92" s="44"/>
      <c r="X92" s="11"/>
    </row>
    <row r="93" spans="11:24">
      <c r="K93" s="43" t="s">
        <v>35</v>
      </c>
      <c r="L93" s="43">
        <v>17.57</v>
      </c>
      <c r="M93" s="45">
        <v>5.3939999999999999E-4</v>
      </c>
      <c r="N93" s="43">
        <v>3</v>
      </c>
      <c r="O93" s="6" t="s">
        <v>131</v>
      </c>
      <c r="P93" s="44" t="s">
        <v>11</v>
      </c>
      <c r="X93" s="11"/>
    </row>
    <row r="94" spans="11:24">
      <c r="K94" s="43"/>
      <c r="L94" s="43"/>
      <c r="M94" s="45"/>
      <c r="N94" s="43"/>
      <c r="O94" s="6" t="s">
        <v>132</v>
      </c>
      <c r="P94" s="44"/>
      <c r="X94" s="11"/>
    </row>
    <row r="95" spans="11:24">
      <c r="K95" s="43">
        <v>312</v>
      </c>
      <c r="L95" s="43">
        <v>723.22500000000002</v>
      </c>
      <c r="M95" s="45">
        <v>2.663E-159</v>
      </c>
      <c r="N95" s="43">
        <v>1</v>
      </c>
      <c r="O95" s="6" t="s">
        <v>133</v>
      </c>
      <c r="P95" s="44" t="s">
        <v>11</v>
      </c>
      <c r="X95" s="11"/>
    </row>
    <row r="96" spans="11:24">
      <c r="K96" s="43"/>
      <c r="L96" s="43"/>
      <c r="M96" s="45"/>
      <c r="N96" s="43"/>
      <c r="O96" s="6" t="s">
        <v>134</v>
      </c>
      <c r="P96" s="44"/>
      <c r="X96" s="11"/>
    </row>
    <row r="97" spans="11:24">
      <c r="K97" s="43">
        <v>313</v>
      </c>
      <c r="L97" s="43">
        <v>47.186999999999998</v>
      </c>
      <c r="M97" s="45">
        <v>6.4520000000000004E-12</v>
      </c>
      <c r="N97" s="43">
        <v>1</v>
      </c>
      <c r="O97" s="6" t="s">
        <v>135</v>
      </c>
      <c r="P97" s="44" t="s">
        <v>11</v>
      </c>
      <c r="X97" s="11"/>
    </row>
    <row r="98" spans="11:24">
      <c r="K98" s="43"/>
      <c r="L98" s="43"/>
      <c r="M98" s="45"/>
      <c r="N98" s="43"/>
      <c r="O98" s="6" t="s">
        <v>136</v>
      </c>
      <c r="P98" s="44"/>
      <c r="X98" s="11"/>
    </row>
    <row r="99" spans="11:24">
      <c r="K99" s="43" t="s">
        <v>36</v>
      </c>
      <c r="L99" s="43">
        <v>31.847999999999999</v>
      </c>
      <c r="M99" s="45">
        <v>1.667E-8</v>
      </c>
      <c r="N99" s="43">
        <v>1</v>
      </c>
      <c r="O99" s="6" t="s">
        <v>137</v>
      </c>
      <c r="P99" s="44" t="s">
        <v>11</v>
      </c>
      <c r="X99" s="11"/>
    </row>
    <row r="100" spans="11:24">
      <c r="K100" s="43"/>
      <c r="L100" s="43"/>
      <c r="M100" s="45"/>
      <c r="N100" s="43"/>
      <c r="O100" s="6" t="s">
        <v>138</v>
      </c>
      <c r="P100" s="44"/>
      <c r="X100" s="11"/>
    </row>
    <row r="101" spans="11:24">
      <c r="K101" s="43" t="s">
        <v>37</v>
      </c>
      <c r="L101" s="43">
        <v>32.561</v>
      </c>
      <c r="M101" s="45">
        <v>3.9859999999999998E-7</v>
      </c>
      <c r="N101" s="43">
        <v>3</v>
      </c>
      <c r="O101" s="6" t="s">
        <v>139</v>
      </c>
      <c r="P101" s="44" t="s">
        <v>11</v>
      </c>
      <c r="X101" s="11"/>
    </row>
    <row r="102" spans="11:24">
      <c r="K102" s="43"/>
      <c r="L102" s="43"/>
      <c r="M102" s="45"/>
      <c r="N102" s="43"/>
      <c r="O102" s="6" t="s">
        <v>140</v>
      </c>
      <c r="P102" s="44"/>
      <c r="X102" s="11"/>
    </row>
    <row r="103" spans="11:24">
      <c r="K103" s="43">
        <v>327</v>
      </c>
      <c r="L103" s="43">
        <v>6.5330000000000004</v>
      </c>
      <c r="M103" s="43">
        <v>1.059E-2</v>
      </c>
      <c r="N103" s="43">
        <v>1</v>
      </c>
      <c r="O103" s="6" t="s">
        <v>141</v>
      </c>
      <c r="P103" s="44" t="s">
        <v>11</v>
      </c>
      <c r="X103" s="11"/>
    </row>
    <row r="104" spans="11:24">
      <c r="K104" s="43"/>
      <c r="L104" s="43"/>
      <c r="M104" s="43"/>
      <c r="N104" s="43"/>
      <c r="O104" s="6" t="s">
        <v>142</v>
      </c>
      <c r="P104" s="44"/>
      <c r="X104" s="11"/>
    </row>
    <row r="105" spans="11:24">
      <c r="K105" s="43" t="s">
        <v>143</v>
      </c>
      <c r="L105" s="43">
        <v>4.3449999999999998</v>
      </c>
      <c r="M105" s="43">
        <v>3.712E-2</v>
      </c>
      <c r="N105" s="43">
        <v>1</v>
      </c>
      <c r="O105" s="6" t="s">
        <v>144</v>
      </c>
      <c r="P105" s="44" t="s">
        <v>11</v>
      </c>
      <c r="X105" s="11"/>
    </row>
    <row r="106" spans="11:24">
      <c r="K106" s="43"/>
      <c r="L106" s="43"/>
      <c r="M106" s="43"/>
      <c r="N106" s="43"/>
      <c r="O106" s="6" t="s">
        <v>145</v>
      </c>
      <c r="P106" s="44"/>
      <c r="X106" s="11"/>
    </row>
    <row r="107" spans="11:24">
      <c r="K107" s="43">
        <v>382</v>
      </c>
      <c r="L107" s="43">
        <v>21.614999999999998</v>
      </c>
      <c r="M107" s="45">
        <v>3.3330000000000001E-6</v>
      </c>
      <c r="N107" s="43">
        <v>1</v>
      </c>
      <c r="O107" s="6" t="s">
        <v>146</v>
      </c>
      <c r="P107" s="44" t="s">
        <v>11</v>
      </c>
      <c r="X107" s="11"/>
    </row>
    <row r="108" spans="11:24">
      <c r="K108" s="43"/>
      <c r="L108" s="43"/>
      <c r="M108" s="45"/>
      <c r="N108" s="43"/>
      <c r="O108" s="6" t="s">
        <v>147</v>
      </c>
      <c r="P108" s="44"/>
      <c r="X108" s="11"/>
    </row>
    <row r="109" spans="11:24">
      <c r="K109" s="43" t="s">
        <v>38</v>
      </c>
      <c r="L109" s="43">
        <v>8.2219999999999995</v>
      </c>
      <c r="M109" s="43">
        <v>1.6389999999999998E-2</v>
      </c>
      <c r="N109" s="43">
        <v>2</v>
      </c>
      <c r="O109" s="6" t="s">
        <v>148</v>
      </c>
      <c r="P109" s="44" t="s">
        <v>11</v>
      </c>
      <c r="X109" s="11"/>
    </row>
    <row r="110" spans="11:24">
      <c r="K110" s="43"/>
      <c r="L110" s="43"/>
      <c r="M110" s="43"/>
      <c r="N110" s="43"/>
      <c r="O110" s="6" t="s">
        <v>149</v>
      </c>
      <c r="P110" s="44"/>
      <c r="X110" s="11"/>
    </row>
    <row r="111" spans="11:24">
      <c r="K111" s="43">
        <v>389</v>
      </c>
      <c r="L111" s="43">
        <v>4.8890000000000002</v>
      </c>
      <c r="M111" s="43">
        <v>2.7019999999999999E-2</v>
      </c>
      <c r="N111" s="43">
        <v>1</v>
      </c>
      <c r="O111" s="6" t="s">
        <v>150</v>
      </c>
      <c r="P111" s="44" t="s">
        <v>11</v>
      </c>
      <c r="X111" s="11"/>
    </row>
    <row r="112" spans="11:24">
      <c r="K112" s="43"/>
      <c r="L112" s="43"/>
      <c r="M112" s="43"/>
      <c r="N112" s="43"/>
      <c r="O112" s="6" t="s">
        <v>151</v>
      </c>
      <c r="P112" s="44"/>
      <c r="X112" s="11"/>
    </row>
    <row r="113" spans="11:24">
      <c r="K113" s="43" t="s">
        <v>39</v>
      </c>
      <c r="L113" s="43">
        <v>44.906999999999996</v>
      </c>
      <c r="M113" s="45">
        <v>1.773E-10</v>
      </c>
      <c r="N113" s="43">
        <v>2</v>
      </c>
      <c r="O113" s="6" t="s">
        <v>152</v>
      </c>
      <c r="P113" s="44" t="s">
        <v>11</v>
      </c>
      <c r="X113" s="11"/>
    </row>
    <row r="114" spans="11:24">
      <c r="K114" s="43"/>
      <c r="L114" s="43"/>
      <c r="M114" s="45"/>
      <c r="N114" s="43"/>
      <c r="O114" s="6" t="s">
        <v>153</v>
      </c>
      <c r="P114" s="44"/>
      <c r="X114" s="11"/>
    </row>
    <row r="115" spans="11:24">
      <c r="K115" s="43" t="s">
        <v>40</v>
      </c>
      <c r="L115" s="43">
        <v>98.853999999999999</v>
      </c>
      <c r="M115" s="45">
        <v>2.7410000000000001E-21</v>
      </c>
      <c r="N115" s="43">
        <v>3</v>
      </c>
      <c r="O115" s="6" t="s">
        <v>154</v>
      </c>
      <c r="P115" s="44" t="s">
        <v>11</v>
      </c>
      <c r="X115" s="11"/>
    </row>
    <row r="116" spans="11:24">
      <c r="K116" s="43"/>
      <c r="L116" s="43"/>
      <c r="M116" s="45"/>
      <c r="N116" s="43"/>
      <c r="O116" s="6" t="s">
        <v>155</v>
      </c>
      <c r="P116" s="44"/>
      <c r="X116" s="11"/>
    </row>
    <row r="117" spans="11:24">
      <c r="K117" s="43" t="s">
        <v>41</v>
      </c>
      <c r="L117" s="43">
        <v>10.59</v>
      </c>
      <c r="M117" s="43">
        <v>1.4160000000000001E-2</v>
      </c>
      <c r="N117" s="43">
        <v>3</v>
      </c>
      <c r="O117" s="6" t="s">
        <v>71</v>
      </c>
      <c r="P117" s="44" t="s">
        <v>11</v>
      </c>
      <c r="X117" s="11"/>
    </row>
    <row r="118" spans="11:24">
      <c r="K118" s="43"/>
      <c r="L118" s="43"/>
      <c r="M118" s="43"/>
      <c r="N118" s="43"/>
      <c r="O118" s="6" t="s">
        <v>156</v>
      </c>
      <c r="P118" s="44"/>
      <c r="X118" s="11"/>
    </row>
    <row r="119" spans="11:24">
      <c r="K119" s="43">
        <v>513</v>
      </c>
      <c r="L119" s="43">
        <v>26.509</v>
      </c>
      <c r="M119" s="45">
        <v>2.6230000000000001E-7</v>
      </c>
      <c r="N119" s="43">
        <v>1</v>
      </c>
      <c r="O119" s="6" t="s">
        <v>157</v>
      </c>
      <c r="P119" s="44" t="s">
        <v>11</v>
      </c>
      <c r="X119" s="11"/>
    </row>
    <row r="120" spans="11:24">
      <c r="K120" s="43"/>
      <c r="L120" s="43"/>
      <c r="M120" s="45"/>
      <c r="N120" s="43"/>
      <c r="O120" s="6" t="s">
        <v>158</v>
      </c>
      <c r="P120" s="44"/>
      <c r="X120" s="11"/>
    </row>
    <row r="121" spans="11:24">
      <c r="K121" s="43">
        <v>521</v>
      </c>
      <c r="L121" s="43">
        <v>4.8890000000000002</v>
      </c>
      <c r="M121" s="43">
        <v>2.7019999999999999E-2</v>
      </c>
      <c r="N121" s="43">
        <v>1</v>
      </c>
      <c r="O121" s="6" t="s">
        <v>71</v>
      </c>
      <c r="P121" s="44" t="s">
        <v>11</v>
      </c>
      <c r="X121" s="11"/>
    </row>
    <row r="122" spans="11:24">
      <c r="K122" s="43"/>
      <c r="L122" s="43"/>
      <c r="M122" s="43"/>
      <c r="N122" s="43"/>
      <c r="O122" s="6" t="s">
        <v>159</v>
      </c>
      <c r="P122" s="44"/>
      <c r="X122" s="11"/>
    </row>
    <row r="123" spans="11:24">
      <c r="K123" s="43">
        <v>523</v>
      </c>
      <c r="L123" s="43">
        <v>38.802999999999997</v>
      </c>
      <c r="M123" s="45">
        <v>4.6879999999999997E-10</v>
      </c>
      <c r="N123" s="43">
        <v>1</v>
      </c>
      <c r="O123" s="6" t="s">
        <v>160</v>
      </c>
      <c r="P123" s="44" t="s">
        <v>11</v>
      </c>
      <c r="X123" s="11"/>
    </row>
    <row r="124" spans="11:24">
      <c r="K124" s="43"/>
      <c r="L124" s="43"/>
      <c r="M124" s="45"/>
      <c r="N124" s="43"/>
      <c r="O124" s="6" t="s">
        <v>161</v>
      </c>
      <c r="P124" s="44"/>
      <c r="X124" s="11"/>
    </row>
    <row r="125" spans="11:24">
      <c r="K125" s="43" t="s">
        <v>42</v>
      </c>
      <c r="L125" s="43">
        <v>66.290000000000006</v>
      </c>
      <c r="M125" s="45">
        <v>3.8929999999999999E-16</v>
      </c>
      <c r="N125" s="43">
        <v>1</v>
      </c>
      <c r="O125" s="6" t="s">
        <v>162</v>
      </c>
      <c r="P125" s="44" t="s">
        <v>11</v>
      </c>
      <c r="X125" s="11"/>
    </row>
    <row r="126" spans="11:24">
      <c r="K126" s="43"/>
      <c r="L126" s="43"/>
      <c r="M126" s="45"/>
      <c r="N126" s="43"/>
      <c r="O126" s="6" t="s">
        <v>163</v>
      </c>
      <c r="P126" s="44"/>
      <c r="X126" s="11"/>
    </row>
    <row r="127" spans="11:24">
      <c r="X127" s="11"/>
    </row>
    <row r="128" spans="11:24">
      <c r="X128" s="11"/>
    </row>
    <row r="129" spans="24:24">
      <c r="X129" s="11"/>
    </row>
    <row r="130" spans="24:24">
      <c r="X130" s="11"/>
    </row>
    <row r="131" spans="24:24">
      <c r="X131" s="11"/>
    </row>
    <row r="132" spans="24:24">
      <c r="X132" s="11"/>
    </row>
    <row r="133" spans="24:24">
      <c r="X133" s="11"/>
    </row>
    <row r="134" spans="24:24">
      <c r="X134" s="11"/>
    </row>
    <row r="135" spans="24:24">
      <c r="X135" s="11"/>
    </row>
    <row r="136" spans="24:24">
      <c r="X136" s="11"/>
    </row>
    <row r="137" spans="24:24">
      <c r="X137" s="11"/>
    </row>
    <row r="138" spans="24:24">
      <c r="X138" s="11"/>
    </row>
    <row r="139" spans="24:24">
      <c r="X139" s="11"/>
    </row>
    <row r="140" spans="24:24">
      <c r="X140" s="11"/>
    </row>
    <row r="141" spans="24:24">
      <c r="X141" s="11"/>
    </row>
    <row r="142" spans="24:24">
      <c r="X142" s="11"/>
    </row>
    <row r="143" spans="24:24">
      <c r="X143" s="11"/>
    </row>
    <row r="144" spans="24:24">
      <c r="X144" s="11"/>
    </row>
    <row r="145" spans="24:24">
      <c r="X145" s="11"/>
    </row>
    <row r="146" spans="24:24">
      <c r="X146" s="11"/>
    </row>
    <row r="147" spans="24:24">
      <c r="X147" s="11"/>
    </row>
    <row r="148" spans="24:24">
      <c r="X148" s="11"/>
    </row>
    <row r="149" spans="24:24">
      <c r="X149" s="11"/>
    </row>
    <row r="150" spans="24:24">
      <c r="X150" s="11"/>
    </row>
    <row r="151" spans="24:24">
      <c r="X151" s="11"/>
    </row>
    <row r="152" spans="24:24">
      <c r="X152" s="11"/>
    </row>
    <row r="153" spans="24:24">
      <c r="X153" s="11"/>
    </row>
    <row r="154" spans="24:24">
      <c r="X154" s="11"/>
    </row>
    <row r="155" spans="24:24">
      <c r="X155" s="11"/>
    </row>
    <row r="156" spans="24:24">
      <c r="X156" s="11"/>
    </row>
    <row r="157" spans="24:24">
      <c r="X157" s="11"/>
    </row>
    <row r="158" spans="24:24">
      <c r="X158" s="11"/>
    </row>
    <row r="159" spans="24:24">
      <c r="X159" s="11"/>
    </row>
    <row r="160" spans="24:24">
      <c r="X160" s="11"/>
    </row>
    <row r="161" spans="24:24">
      <c r="X161" s="11"/>
    </row>
    <row r="162" spans="24:24">
      <c r="X162" s="11"/>
    </row>
    <row r="163" spans="24:24">
      <c r="X163" s="11"/>
    </row>
    <row r="164" spans="24:24">
      <c r="X164" s="11"/>
    </row>
    <row r="165" spans="24:24">
      <c r="X165" s="11"/>
    </row>
    <row r="166" spans="24:24">
      <c r="X166" s="11"/>
    </row>
    <row r="167" spans="24:24">
      <c r="X167" s="11"/>
    </row>
    <row r="168" spans="24:24">
      <c r="X168" s="11"/>
    </row>
    <row r="169" spans="24:24">
      <c r="X169" s="11"/>
    </row>
    <row r="170" spans="24:24">
      <c r="X170" s="11"/>
    </row>
    <row r="171" spans="24:24">
      <c r="X171" s="11"/>
    </row>
    <row r="172" spans="24:24">
      <c r="X172" s="11"/>
    </row>
    <row r="173" spans="24:24">
      <c r="X173" s="11"/>
    </row>
    <row r="174" spans="24:24">
      <c r="X174" s="11"/>
    </row>
    <row r="175" spans="24:24">
      <c r="X175" s="11"/>
    </row>
    <row r="176" spans="24:24">
      <c r="X176" s="11"/>
    </row>
    <row r="177" spans="24:24">
      <c r="X177" s="11"/>
    </row>
    <row r="178" spans="24:24">
      <c r="X178" s="11"/>
    </row>
    <row r="179" spans="24:24">
      <c r="X179" s="11"/>
    </row>
    <row r="180" spans="24:24">
      <c r="X180" s="11"/>
    </row>
    <row r="181" spans="24:24">
      <c r="X181" s="11"/>
    </row>
    <row r="182" spans="24:24">
      <c r="X182" s="11"/>
    </row>
    <row r="183" spans="24:24">
      <c r="X183" s="11"/>
    </row>
    <row r="184" spans="24:24">
      <c r="X184" s="11"/>
    </row>
    <row r="185" spans="24:24">
      <c r="X185" s="11"/>
    </row>
    <row r="186" spans="24:24">
      <c r="X186" s="11"/>
    </row>
    <row r="187" spans="24:24">
      <c r="X187" s="11"/>
    </row>
    <row r="188" spans="24:24">
      <c r="X188" s="11"/>
    </row>
    <row r="189" spans="24:24">
      <c r="X189" s="11"/>
    </row>
    <row r="190" spans="24:24">
      <c r="X190" s="11"/>
    </row>
    <row r="191" spans="24:24">
      <c r="X191" s="11"/>
    </row>
    <row r="192" spans="24:24">
      <c r="X192" s="11"/>
    </row>
    <row r="193" spans="24:24">
      <c r="X193" s="11"/>
    </row>
    <row r="194" spans="24:24">
      <c r="X194" s="11"/>
    </row>
    <row r="195" spans="24:24">
      <c r="X195" s="11"/>
    </row>
    <row r="196" spans="24:24">
      <c r="X196" s="11"/>
    </row>
    <row r="197" spans="24:24">
      <c r="X197" s="11"/>
    </row>
    <row r="198" spans="24:24">
      <c r="X198" s="11"/>
    </row>
    <row r="199" spans="24:24">
      <c r="X199" s="11"/>
    </row>
    <row r="200" spans="24:24">
      <c r="X200" s="11"/>
    </row>
    <row r="201" spans="24:24">
      <c r="X201" s="11"/>
    </row>
    <row r="202" spans="24:24">
      <c r="X202" s="11"/>
    </row>
    <row r="203" spans="24:24">
      <c r="X203" s="11"/>
    </row>
    <row r="204" spans="24:24">
      <c r="X204" s="11"/>
    </row>
    <row r="205" spans="24:24">
      <c r="X205" s="11"/>
    </row>
    <row r="206" spans="24:24">
      <c r="X206" s="11"/>
    </row>
    <row r="207" spans="24:24">
      <c r="X207" s="11"/>
    </row>
    <row r="208" spans="24:24">
      <c r="X208" s="11"/>
    </row>
    <row r="209" spans="24:24">
      <c r="X209" s="11"/>
    </row>
    <row r="210" spans="24:24">
      <c r="X210" s="11"/>
    </row>
    <row r="211" spans="24:24">
      <c r="X211" s="11"/>
    </row>
    <row r="212" spans="24:24">
      <c r="X212" s="11"/>
    </row>
    <row r="213" spans="24:24">
      <c r="X213" s="11"/>
    </row>
    <row r="214" spans="24:24">
      <c r="X214" s="11"/>
    </row>
    <row r="215" spans="24:24">
      <c r="X215" s="11"/>
    </row>
    <row r="216" spans="24:24">
      <c r="X216" s="11"/>
    </row>
    <row r="217" spans="24:24">
      <c r="X217" s="11"/>
    </row>
    <row r="218" spans="24:24">
      <c r="X218" s="11"/>
    </row>
    <row r="219" spans="24:24">
      <c r="X219" s="11"/>
    </row>
    <row r="220" spans="24:24">
      <c r="X220" s="11"/>
    </row>
    <row r="221" spans="24:24">
      <c r="X221" s="11"/>
    </row>
    <row r="222" spans="24:24">
      <c r="X222" s="11"/>
    </row>
    <row r="223" spans="24:24">
      <c r="X223" s="11"/>
    </row>
    <row r="224" spans="24:24">
      <c r="X224" s="11"/>
    </row>
    <row r="225" spans="24:24">
      <c r="X225" s="11"/>
    </row>
    <row r="226" spans="24:24">
      <c r="X226" s="11"/>
    </row>
    <row r="227" spans="24:24">
      <c r="X227" s="11"/>
    </row>
    <row r="228" spans="24:24">
      <c r="X228" s="11"/>
    </row>
    <row r="229" spans="24:24">
      <c r="X229" s="11"/>
    </row>
    <row r="230" spans="24:24">
      <c r="X230" s="11"/>
    </row>
    <row r="231" spans="24:24">
      <c r="X231" s="11"/>
    </row>
    <row r="232" spans="24:24">
      <c r="X232" s="11"/>
    </row>
    <row r="233" spans="24:24">
      <c r="X233" s="11"/>
    </row>
    <row r="234" spans="24:24">
      <c r="X234" s="11"/>
    </row>
    <row r="235" spans="24:24">
      <c r="X235" s="11"/>
    </row>
    <row r="236" spans="24:24">
      <c r="X236" s="11"/>
    </row>
    <row r="237" spans="24:24">
      <c r="X237" s="11"/>
    </row>
    <row r="238" spans="24:24">
      <c r="X238" s="11"/>
    </row>
    <row r="239" spans="24:24">
      <c r="X239" s="11"/>
    </row>
    <row r="240" spans="24:24">
      <c r="X240" s="11"/>
    </row>
    <row r="241" spans="24:24">
      <c r="X241" s="11"/>
    </row>
    <row r="242" spans="24:24">
      <c r="X242" s="11"/>
    </row>
    <row r="243" spans="24:24">
      <c r="X243" s="11"/>
    </row>
    <row r="244" spans="24:24">
      <c r="X244" s="11"/>
    </row>
    <row r="245" spans="24:24">
      <c r="X245" s="11"/>
    </row>
    <row r="246" spans="24:24">
      <c r="X246" s="11"/>
    </row>
    <row r="247" spans="24:24">
      <c r="X247" s="11"/>
    </row>
    <row r="248" spans="24:24">
      <c r="X248" s="11"/>
    </row>
    <row r="249" spans="24:24">
      <c r="X249" s="11"/>
    </row>
    <row r="250" spans="24:24">
      <c r="X250" s="11"/>
    </row>
    <row r="251" spans="24:24">
      <c r="X251" s="11"/>
    </row>
    <row r="252" spans="24:24">
      <c r="X252" s="11"/>
    </row>
    <row r="253" spans="24:24">
      <c r="X253" s="11"/>
    </row>
    <row r="254" spans="24:24">
      <c r="X254" s="11"/>
    </row>
    <row r="255" spans="24:24">
      <c r="X255" s="11"/>
    </row>
    <row r="256" spans="24:24">
      <c r="X256" s="11"/>
    </row>
    <row r="257" spans="24:24">
      <c r="X257" s="11"/>
    </row>
    <row r="258" spans="24:24">
      <c r="X258" s="11"/>
    </row>
    <row r="259" spans="24:24">
      <c r="X259" s="11"/>
    </row>
    <row r="260" spans="24:24">
      <c r="X260" s="11"/>
    </row>
    <row r="261" spans="24:24">
      <c r="X261" s="11"/>
    </row>
    <row r="262" spans="24:24">
      <c r="X262" s="11"/>
    </row>
    <row r="263" spans="24:24">
      <c r="X263" s="11"/>
    </row>
    <row r="264" spans="24:24">
      <c r="X264" s="11"/>
    </row>
    <row r="265" spans="24:24">
      <c r="X265" s="11"/>
    </row>
    <row r="266" spans="24:24">
      <c r="X266" s="11"/>
    </row>
    <row r="267" spans="24:24">
      <c r="X267" s="11"/>
    </row>
    <row r="268" spans="24:24">
      <c r="X268" s="11"/>
    </row>
    <row r="269" spans="24:24">
      <c r="X269" s="11"/>
    </row>
    <row r="270" spans="24:24">
      <c r="X270" s="11"/>
    </row>
    <row r="271" spans="24:24">
      <c r="X271" s="11"/>
    </row>
    <row r="272" spans="24:24">
      <c r="X272" s="11"/>
    </row>
    <row r="273" spans="24:24">
      <c r="X273" s="11"/>
    </row>
    <row r="274" spans="24:24">
      <c r="X274" s="11"/>
    </row>
    <row r="275" spans="24:24">
      <c r="X275" s="11"/>
    </row>
    <row r="276" spans="24:24">
      <c r="X276" s="11"/>
    </row>
    <row r="277" spans="24:24">
      <c r="X277" s="11"/>
    </row>
    <row r="278" spans="24:24">
      <c r="X278" s="11"/>
    </row>
    <row r="279" spans="24:24">
      <c r="X279" s="11"/>
    </row>
    <row r="280" spans="24:24">
      <c r="X280" s="11"/>
    </row>
    <row r="281" spans="24:24">
      <c r="X281" s="11"/>
    </row>
    <row r="282" spans="24:24">
      <c r="X282" s="11"/>
    </row>
    <row r="283" spans="24:24">
      <c r="X283" s="11"/>
    </row>
    <row r="284" spans="24:24">
      <c r="X284" s="11"/>
    </row>
    <row r="285" spans="24:24">
      <c r="X285" s="11"/>
    </row>
    <row r="286" spans="24:24">
      <c r="X286" s="11"/>
    </row>
    <row r="287" spans="24:24">
      <c r="X287" s="11"/>
    </row>
    <row r="288" spans="24:24">
      <c r="X288" s="11"/>
    </row>
    <row r="289" spans="24:24">
      <c r="X289" s="11"/>
    </row>
    <row r="290" spans="24:24">
      <c r="X290" s="11"/>
    </row>
    <row r="291" spans="24:24">
      <c r="X291" s="11"/>
    </row>
    <row r="292" spans="24:24">
      <c r="X292" s="11"/>
    </row>
    <row r="293" spans="24:24">
      <c r="X293" s="11"/>
    </row>
    <row r="294" spans="24:24">
      <c r="X294" s="11"/>
    </row>
    <row r="295" spans="24:24">
      <c r="X295" s="11"/>
    </row>
    <row r="296" spans="24:24">
      <c r="X296" s="11"/>
    </row>
    <row r="297" spans="24:24">
      <c r="X297" s="11"/>
    </row>
    <row r="298" spans="24:24">
      <c r="X298" s="11"/>
    </row>
    <row r="299" spans="24:24">
      <c r="X299" s="11"/>
    </row>
    <row r="300" spans="24:24">
      <c r="X300" s="11"/>
    </row>
    <row r="301" spans="24:24">
      <c r="X301" s="11"/>
    </row>
    <row r="302" spans="24:24">
      <c r="X302" s="11"/>
    </row>
    <row r="303" spans="24:24">
      <c r="X303" s="11"/>
    </row>
    <row r="304" spans="24:24">
      <c r="X304" s="11"/>
    </row>
    <row r="305" spans="24:24">
      <c r="X305" s="11"/>
    </row>
    <row r="306" spans="24:24">
      <c r="X306" s="11"/>
    </row>
    <row r="307" spans="24:24">
      <c r="X307" s="11"/>
    </row>
    <row r="308" spans="24:24">
      <c r="X308" s="11"/>
    </row>
    <row r="309" spans="24:24">
      <c r="X309" s="11"/>
    </row>
    <row r="310" spans="24:24">
      <c r="X310" s="11"/>
    </row>
    <row r="311" spans="24:24">
      <c r="X311" s="11"/>
    </row>
    <row r="312" spans="24:24">
      <c r="X312" s="11"/>
    </row>
    <row r="313" spans="24:24">
      <c r="X313" s="11"/>
    </row>
    <row r="314" spans="24:24">
      <c r="X314" s="11"/>
    </row>
    <row r="315" spans="24:24">
      <c r="X315" s="11"/>
    </row>
    <row r="316" spans="24:24">
      <c r="X316" s="11"/>
    </row>
    <row r="317" spans="24:24">
      <c r="X317" s="11"/>
    </row>
    <row r="318" spans="24:24">
      <c r="X318" s="11"/>
    </row>
    <row r="319" spans="24:24">
      <c r="X319" s="11"/>
    </row>
    <row r="320" spans="24:24">
      <c r="X320" s="11"/>
    </row>
    <row r="321" spans="24:24">
      <c r="X321" s="11"/>
    </row>
    <row r="322" spans="24:24">
      <c r="X322" s="11"/>
    </row>
    <row r="323" spans="24:24">
      <c r="X323" s="11"/>
    </row>
    <row r="324" spans="24:24">
      <c r="X324" s="11"/>
    </row>
    <row r="325" spans="24:24">
      <c r="X325" s="11"/>
    </row>
    <row r="326" spans="24:24">
      <c r="X326" s="11"/>
    </row>
    <row r="327" spans="24:24">
      <c r="X327" s="11"/>
    </row>
    <row r="328" spans="24:24">
      <c r="X328" s="11"/>
    </row>
    <row r="329" spans="24:24">
      <c r="X329" s="11"/>
    </row>
    <row r="330" spans="24:24">
      <c r="X330" s="11"/>
    </row>
    <row r="331" spans="24:24">
      <c r="X331" s="11"/>
    </row>
    <row r="332" spans="24:24">
      <c r="X332" s="11"/>
    </row>
    <row r="333" spans="24:24">
      <c r="X333" s="11"/>
    </row>
    <row r="334" spans="24:24">
      <c r="X334" s="11"/>
    </row>
    <row r="335" spans="24:24">
      <c r="X335" s="11"/>
    </row>
    <row r="336" spans="24:24">
      <c r="X336" s="11"/>
    </row>
    <row r="337" spans="24:24">
      <c r="X337" s="11"/>
    </row>
    <row r="338" spans="24:24">
      <c r="X338" s="11"/>
    </row>
    <row r="339" spans="24:24">
      <c r="X339" s="11"/>
    </row>
    <row r="340" spans="24:24">
      <c r="X340" s="11"/>
    </row>
    <row r="341" spans="24:24">
      <c r="X341" s="11"/>
    </row>
    <row r="342" spans="24:24">
      <c r="X342" s="11"/>
    </row>
    <row r="343" spans="24:24">
      <c r="X343" s="11"/>
    </row>
    <row r="344" spans="24:24">
      <c r="X344" s="11"/>
    </row>
    <row r="345" spans="24:24">
      <c r="X345" s="11"/>
    </row>
    <row r="346" spans="24:24">
      <c r="X346" s="11"/>
    </row>
    <row r="347" spans="24:24">
      <c r="X347" s="11"/>
    </row>
    <row r="348" spans="24:24">
      <c r="X348" s="11"/>
    </row>
    <row r="349" spans="24:24">
      <c r="X349" s="11"/>
    </row>
    <row r="350" spans="24:24">
      <c r="X350" s="11"/>
    </row>
    <row r="351" spans="24:24">
      <c r="X351" s="11"/>
    </row>
    <row r="352" spans="24:24">
      <c r="X352" s="11"/>
    </row>
    <row r="353" spans="24:24">
      <c r="X353" s="11"/>
    </row>
    <row r="354" spans="24:24">
      <c r="X354" s="11"/>
    </row>
    <row r="355" spans="24:24">
      <c r="X355" s="11"/>
    </row>
    <row r="356" spans="24:24">
      <c r="X356" s="11"/>
    </row>
    <row r="357" spans="24:24">
      <c r="X357" s="11"/>
    </row>
    <row r="358" spans="24:24">
      <c r="X358" s="11"/>
    </row>
    <row r="359" spans="24:24">
      <c r="X359" s="11"/>
    </row>
    <row r="360" spans="24:24">
      <c r="X360" s="11"/>
    </row>
    <row r="361" spans="24:24">
      <c r="X361" s="11"/>
    </row>
    <row r="362" spans="24:24">
      <c r="X362" s="11"/>
    </row>
    <row r="363" spans="24:24">
      <c r="X363" s="11"/>
    </row>
    <row r="364" spans="24:24">
      <c r="X364" s="11"/>
    </row>
    <row r="365" spans="24:24">
      <c r="X365" s="11"/>
    </row>
    <row r="366" spans="24:24">
      <c r="X366" s="11"/>
    </row>
    <row r="367" spans="24:24">
      <c r="X367" s="11"/>
    </row>
    <row r="368" spans="24:24">
      <c r="X368" s="11"/>
    </row>
    <row r="369" spans="24:24">
      <c r="X369" s="11"/>
    </row>
    <row r="370" spans="24:24">
      <c r="X370" s="11"/>
    </row>
    <row r="371" spans="24:24">
      <c r="X371" s="11"/>
    </row>
    <row r="372" spans="24:24">
      <c r="X372" s="11"/>
    </row>
    <row r="373" spans="24:24">
      <c r="X373" s="11"/>
    </row>
    <row r="374" spans="24:24">
      <c r="X374" s="11"/>
    </row>
    <row r="375" spans="24:24">
      <c r="X375" s="11"/>
    </row>
    <row r="376" spans="24:24">
      <c r="X376" s="11"/>
    </row>
    <row r="377" spans="24:24">
      <c r="X377" s="11"/>
    </row>
    <row r="378" spans="24:24">
      <c r="X378" s="11"/>
    </row>
    <row r="379" spans="24:24">
      <c r="X379" s="11"/>
    </row>
    <row r="380" spans="24:24">
      <c r="X380" s="11"/>
    </row>
    <row r="381" spans="24:24">
      <c r="X381" s="11"/>
    </row>
    <row r="382" spans="24:24">
      <c r="X382" s="11"/>
    </row>
    <row r="383" spans="24:24">
      <c r="X383" s="11"/>
    </row>
    <row r="384" spans="24:24">
      <c r="X384" s="11"/>
    </row>
    <row r="385" spans="24:24">
      <c r="X385" s="11"/>
    </row>
    <row r="386" spans="24:24">
      <c r="X386" s="11"/>
    </row>
    <row r="387" spans="24:24">
      <c r="X387" s="11"/>
    </row>
    <row r="388" spans="24:24">
      <c r="X388" s="11"/>
    </row>
    <row r="389" spans="24:24">
      <c r="X389" s="11"/>
    </row>
    <row r="390" spans="24:24">
      <c r="X390" s="11"/>
    </row>
    <row r="391" spans="24:24">
      <c r="X391" s="11"/>
    </row>
    <row r="392" spans="24:24">
      <c r="X392" s="11"/>
    </row>
    <row r="393" spans="24:24">
      <c r="X393" s="11"/>
    </row>
    <row r="394" spans="24:24">
      <c r="X394" s="11"/>
    </row>
    <row r="395" spans="24:24">
      <c r="X395" s="11"/>
    </row>
    <row r="396" spans="24:24">
      <c r="X396" s="11"/>
    </row>
    <row r="397" spans="24:24">
      <c r="X397" s="11"/>
    </row>
    <row r="398" spans="24:24">
      <c r="X398" s="11"/>
    </row>
    <row r="399" spans="24:24">
      <c r="X399" s="11"/>
    </row>
    <row r="400" spans="24:24">
      <c r="X400" s="11"/>
    </row>
    <row r="401" spans="24:24">
      <c r="X401" s="11"/>
    </row>
    <row r="402" spans="24:24">
      <c r="X402" s="11"/>
    </row>
    <row r="403" spans="24:24">
      <c r="X403" s="11"/>
    </row>
    <row r="404" spans="24:24">
      <c r="X404" s="11"/>
    </row>
    <row r="405" spans="24:24">
      <c r="X405" s="11"/>
    </row>
    <row r="406" spans="24:24">
      <c r="X406" s="11"/>
    </row>
    <row r="407" spans="24:24">
      <c r="X407" s="11"/>
    </row>
    <row r="408" spans="24:24">
      <c r="X408" s="11"/>
    </row>
    <row r="409" spans="24:24">
      <c r="X409" s="11"/>
    </row>
    <row r="410" spans="24:24">
      <c r="X410" s="11"/>
    </row>
    <row r="411" spans="24:24">
      <c r="X411" s="11"/>
    </row>
    <row r="412" spans="24:24">
      <c r="X412" s="11"/>
    </row>
    <row r="413" spans="24:24">
      <c r="X413" s="11"/>
    </row>
    <row r="414" spans="24:24">
      <c r="X414" s="11"/>
    </row>
    <row r="415" spans="24:24">
      <c r="X415" s="11"/>
    </row>
    <row r="416" spans="24:24">
      <c r="X416" s="11"/>
    </row>
    <row r="417" spans="24:24">
      <c r="X417" s="11"/>
    </row>
    <row r="418" spans="24:24">
      <c r="X418" s="11"/>
    </row>
    <row r="419" spans="24:24">
      <c r="X419" s="11"/>
    </row>
    <row r="420" spans="24:24">
      <c r="X420" s="11"/>
    </row>
    <row r="421" spans="24:24">
      <c r="X421" s="11"/>
    </row>
    <row r="422" spans="24:24">
      <c r="X422" s="11"/>
    </row>
    <row r="423" spans="24:24">
      <c r="X423" s="11"/>
    </row>
    <row r="424" spans="24:24">
      <c r="X424" s="11"/>
    </row>
    <row r="425" spans="24:24">
      <c r="X425" s="11"/>
    </row>
    <row r="426" spans="24:24">
      <c r="X426" s="11"/>
    </row>
    <row r="427" spans="24:24">
      <c r="X427" s="11"/>
    </row>
    <row r="428" spans="24:24">
      <c r="X428" s="11"/>
    </row>
    <row r="429" spans="24:24">
      <c r="X429" s="11"/>
    </row>
    <row r="430" spans="24:24">
      <c r="X430" s="11"/>
    </row>
    <row r="431" spans="24:24">
      <c r="X431" s="11"/>
    </row>
    <row r="432" spans="24:24">
      <c r="X432" s="11"/>
    </row>
    <row r="433" spans="24:24">
      <c r="X433" s="11"/>
    </row>
    <row r="434" spans="24:24">
      <c r="X434" s="11"/>
    </row>
    <row r="435" spans="24:24">
      <c r="X435" s="11"/>
    </row>
    <row r="436" spans="24:24">
      <c r="X436" s="11"/>
    </row>
    <row r="437" spans="24:24">
      <c r="X437" s="11"/>
    </row>
    <row r="438" spans="24:24">
      <c r="X438" s="11"/>
    </row>
    <row r="439" spans="24:24">
      <c r="X439" s="11"/>
    </row>
    <row r="440" spans="24:24">
      <c r="X440" s="11"/>
    </row>
    <row r="441" spans="24:24">
      <c r="X441" s="11"/>
    </row>
    <row r="442" spans="24:24">
      <c r="X442" s="11"/>
    </row>
    <row r="443" spans="24:24">
      <c r="X443" s="11"/>
    </row>
    <row r="444" spans="24:24">
      <c r="X444" s="11"/>
    </row>
    <row r="445" spans="24:24">
      <c r="X445" s="11"/>
    </row>
    <row r="446" spans="24:24">
      <c r="X446" s="11"/>
    </row>
    <row r="447" spans="24:24">
      <c r="X447" s="11"/>
    </row>
    <row r="448" spans="24:24">
      <c r="X448" s="11"/>
    </row>
    <row r="449" spans="24:24">
      <c r="X449" s="11"/>
    </row>
    <row r="450" spans="24:24">
      <c r="X450" s="11"/>
    </row>
    <row r="451" spans="24:24">
      <c r="X451" s="11"/>
    </row>
    <row r="452" spans="24:24">
      <c r="X452" s="11"/>
    </row>
    <row r="453" spans="24:24">
      <c r="X453" s="11"/>
    </row>
    <row r="454" spans="24:24">
      <c r="X454" s="11"/>
    </row>
    <row r="455" spans="24:24">
      <c r="X455" s="11"/>
    </row>
    <row r="456" spans="24:24">
      <c r="X456" s="11"/>
    </row>
    <row r="457" spans="24:24">
      <c r="X457" s="11"/>
    </row>
    <row r="458" spans="24:24">
      <c r="X458" s="11"/>
    </row>
    <row r="459" spans="24:24">
      <c r="X459" s="11"/>
    </row>
    <row r="460" spans="24:24">
      <c r="X460" s="11"/>
    </row>
    <row r="461" spans="24:24">
      <c r="X461" s="11"/>
    </row>
    <row r="462" spans="24:24">
      <c r="X462" s="11"/>
    </row>
    <row r="463" spans="24:24">
      <c r="X463" s="11"/>
    </row>
    <row r="464" spans="24:24">
      <c r="X464" s="11"/>
    </row>
    <row r="465" spans="24:24">
      <c r="X465" s="11"/>
    </row>
    <row r="466" spans="24:24">
      <c r="X466" s="11"/>
    </row>
    <row r="467" spans="24:24">
      <c r="X467" s="11"/>
    </row>
    <row r="468" spans="24:24">
      <c r="X468" s="11"/>
    </row>
    <row r="469" spans="24:24">
      <c r="X469" s="11"/>
    </row>
    <row r="470" spans="24:24">
      <c r="X470" s="11"/>
    </row>
    <row r="471" spans="24:24">
      <c r="X471" s="11"/>
    </row>
    <row r="472" spans="24:24">
      <c r="X472" s="11"/>
    </row>
    <row r="473" spans="24:24">
      <c r="X473" s="11"/>
    </row>
    <row r="474" spans="24:24">
      <c r="X474" s="11"/>
    </row>
    <row r="475" spans="24:24">
      <c r="X475" s="11"/>
    </row>
    <row r="476" spans="24:24">
      <c r="X476" s="11"/>
    </row>
    <row r="477" spans="24:24">
      <c r="X477" s="11"/>
    </row>
    <row r="478" spans="24:24">
      <c r="X478" s="11"/>
    </row>
    <row r="479" spans="24:24">
      <c r="X479" s="11"/>
    </row>
    <row r="480" spans="24:24">
      <c r="X480" s="11"/>
    </row>
    <row r="481" spans="24:24">
      <c r="X481" s="11"/>
    </row>
    <row r="482" spans="24:24">
      <c r="X482" s="11"/>
    </row>
    <row r="483" spans="24:24">
      <c r="X483" s="11"/>
    </row>
    <row r="484" spans="24:24">
      <c r="X484" s="11"/>
    </row>
    <row r="485" spans="24:24">
      <c r="X485" s="11"/>
    </row>
    <row r="486" spans="24:24">
      <c r="X486" s="11"/>
    </row>
    <row r="487" spans="24:24">
      <c r="X487" s="11"/>
    </row>
    <row r="488" spans="24:24">
      <c r="X488" s="11"/>
    </row>
    <row r="489" spans="24:24">
      <c r="X489" s="11"/>
    </row>
    <row r="490" spans="24:24">
      <c r="X490" s="11"/>
    </row>
    <row r="491" spans="24:24">
      <c r="X491" s="11"/>
    </row>
    <row r="492" spans="24:24">
      <c r="X492" s="11"/>
    </row>
    <row r="493" spans="24:24">
      <c r="X493" s="11"/>
    </row>
    <row r="494" spans="24:24">
      <c r="X494" s="11"/>
    </row>
    <row r="495" spans="24:24">
      <c r="X495" s="11"/>
    </row>
    <row r="496" spans="24:24">
      <c r="X496" s="11"/>
    </row>
    <row r="497" spans="24:24">
      <c r="X497" s="11"/>
    </row>
    <row r="498" spans="24:24">
      <c r="X498" s="11"/>
    </row>
    <row r="499" spans="24:24">
      <c r="X499" s="11"/>
    </row>
    <row r="500" spans="24:24">
      <c r="X500" s="11"/>
    </row>
    <row r="501" spans="24:24">
      <c r="X501" s="11"/>
    </row>
    <row r="502" spans="24:24">
      <c r="X502" s="11"/>
    </row>
    <row r="503" spans="24:24">
      <c r="X503" s="11"/>
    </row>
    <row r="504" spans="24:24">
      <c r="X504" s="11"/>
    </row>
    <row r="505" spans="24:24">
      <c r="X505" s="11"/>
    </row>
    <row r="506" spans="24:24">
      <c r="X506" s="11"/>
    </row>
    <row r="507" spans="24:24">
      <c r="X507" s="11"/>
    </row>
    <row r="508" spans="24:24">
      <c r="X508" s="11"/>
    </row>
    <row r="509" spans="24:24">
      <c r="X509" s="11"/>
    </row>
    <row r="510" spans="24:24">
      <c r="X510" s="11"/>
    </row>
    <row r="511" spans="24:24">
      <c r="X511" s="11"/>
    </row>
    <row r="512" spans="24:24">
      <c r="X512" s="11"/>
    </row>
    <row r="513" spans="24:24">
      <c r="X513" s="11"/>
    </row>
    <row r="514" spans="24:24">
      <c r="X514" s="11"/>
    </row>
    <row r="515" spans="24:24">
      <c r="X515" s="11"/>
    </row>
    <row r="516" spans="24:24">
      <c r="X516" s="11"/>
    </row>
    <row r="517" spans="24:24">
      <c r="X517" s="11"/>
    </row>
    <row r="518" spans="24:24">
      <c r="X518" s="11"/>
    </row>
    <row r="519" spans="24:24">
      <c r="X519" s="11"/>
    </row>
    <row r="520" spans="24:24">
      <c r="X520" s="11"/>
    </row>
    <row r="521" spans="24:24">
      <c r="X521" s="11"/>
    </row>
    <row r="522" spans="24:24">
      <c r="X522" s="11"/>
    </row>
    <row r="523" spans="24:24">
      <c r="X523" s="11"/>
    </row>
    <row r="524" spans="24:24">
      <c r="X524" s="11"/>
    </row>
    <row r="525" spans="24:24">
      <c r="X525" s="11"/>
    </row>
    <row r="526" spans="24:24">
      <c r="X526" s="11"/>
    </row>
    <row r="527" spans="24:24">
      <c r="X527" s="11"/>
    </row>
    <row r="528" spans="24:24">
      <c r="X528" s="11"/>
    </row>
    <row r="529" spans="24:24">
      <c r="X529" s="11"/>
    </row>
    <row r="530" spans="24:24">
      <c r="X530" s="11"/>
    </row>
    <row r="531" spans="24:24">
      <c r="X531" s="11"/>
    </row>
    <row r="532" spans="24:24">
      <c r="X532" s="11"/>
    </row>
    <row r="533" spans="24:24">
      <c r="X533" s="11"/>
    </row>
    <row r="534" spans="24:24">
      <c r="X534" s="11"/>
    </row>
    <row r="535" spans="24:24">
      <c r="X535" s="11"/>
    </row>
    <row r="536" spans="24:24">
      <c r="X536" s="11"/>
    </row>
    <row r="537" spans="24:24">
      <c r="X537" s="11"/>
    </row>
    <row r="538" spans="24:24">
      <c r="X538" s="11"/>
    </row>
    <row r="539" spans="24:24">
      <c r="X539" s="11"/>
    </row>
    <row r="540" spans="24:24">
      <c r="X540" s="11"/>
    </row>
    <row r="541" spans="24:24">
      <c r="X541" s="11"/>
    </row>
    <row r="542" spans="24:24">
      <c r="X542" s="11"/>
    </row>
    <row r="543" spans="24:24">
      <c r="X543" s="11"/>
    </row>
    <row r="544" spans="24:24">
      <c r="X544" s="11"/>
    </row>
    <row r="545" spans="24:24">
      <c r="X545" s="11"/>
    </row>
    <row r="546" spans="24:24">
      <c r="X546" s="11"/>
    </row>
    <row r="547" spans="24:24">
      <c r="X547" s="11"/>
    </row>
    <row r="548" spans="24:24">
      <c r="X548" s="11"/>
    </row>
    <row r="549" spans="24:24">
      <c r="X549" s="11"/>
    </row>
    <row r="550" spans="24:24">
      <c r="X550" s="11"/>
    </row>
    <row r="551" spans="24:24">
      <c r="X551" s="11"/>
    </row>
    <row r="552" spans="24:24">
      <c r="X552" s="11"/>
    </row>
    <row r="553" spans="24:24">
      <c r="X553" s="11"/>
    </row>
    <row r="554" spans="24:24">
      <c r="X554" s="11"/>
    </row>
    <row r="555" spans="24:24">
      <c r="X555" s="11"/>
    </row>
    <row r="556" spans="24:24">
      <c r="X556" s="11"/>
    </row>
    <row r="557" spans="24:24">
      <c r="X557" s="11"/>
    </row>
    <row r="558" spans="24:24">
      <c r="X558" s="11"/>
    </row>
    <row r="559" spans="24:24">
      <c r="X559" s="11"/>
    </row>
    <row r="560" spans="24:24">
      <c r="X560" s="11"/>
    </row>
    <row r="561" spans="24:24">
      <c r="X561" s="11"/>
    </row>
    <row r="562" spans="24:24">
      <c r="X562" s="11"/>
    </row>
    <row r="563" spans="24:24">
      <c r="X563" s="11"/>
    </row>
    <row r="564" spans="24:24">
      <c r="X564" s="11"/>
    </row>
    <row r="565" spans="24:24">
      <c r="X565" s="11"/>
    </row>
    <row r="566" spans="24:24">
      <c r="X566" s="11"/>
    </row>
    <row r="567" spans="24:24">
      <c r="X567" s="11"/>
    </row>
    <row r="568" spans="24:24">
      <c r="X568" s="11"/>
    </row>
    <row r="569" spans="24:24">
      <c r="X569" s="11"/>
    </row>
    <row r="570" spans="24:24">
      <c r="X570" s="11"/>
    </row>
    <row r="571" spans="24:24">
      <c r="X571" s="11"/>
    </row>
    <row r="572" spans="24:24">
      <c r="X572" s="11"/>
    </row>
    <row r="573" spans="24:24">
      <c r="X573" s="11"/>
    </row>
    <row r="574" spans="24:24">
      <c r="X574" s="11"/>
    </row>
    <row r="575" spans="24:24">
      <c r="X575" s="11"/>
    </row>
    <row r="576" spans="24:24">
      <c r="X576" s="11"/>
    </row>
    <row r="577" spans="24:24">
      <c r="X577" s="11"/>
    </row>
  </sheetData>
  <mergeCells count="280">
    <mergeCell ref="K17:K18"/>
    <mergeCell ref="L17:L18"/>
    <mergeCell ref="M17:M18"/>
    <mergeCell ref="N17:N18"/>
    <mergeCell ref="P17:P18"/>
    <mergeCell ref="K19:K20"/>
    <mergeCell ref="L19:L20"/>
    <mergeCell ref="M19:M20"/>
    <mergeCell ref="N19:N20"/>
    <mergeCell ref="P19:P20"/>
    <mergeCell ref="K21:K22"/>
    <mergeCell ref="L21:L22"/>
    <mergeCell ref="M21:M22"/>
    <mergeCell ref="N21:N22"/>
    <mergeCell ref="P21:P22"/>
    <mergeCell ref="K23:K24"/>
    <mergeCell ref="L23:L24"/>
    <mergeCell ref="M23:M24"/>
    <mergeCell ref="N23:N24"/>
    <mergeCell ref="P23:P24"/>
    <mergeCell ref="K25:K26"/>
    <mergeCell ref="L25:L26"/>
    <mergeCell ref="M25:M26"/>
    <mergeCell ref="N25:N26"/>
    <mergeCell ref="P25:P26"/>
    <mergeCell ref="K27:K28"/>
    <mergeCell ref="L27:L28"/>
    <mergeCell ref="M27:M28"/>
    <mergeCell ref="N27:N28"/>
    <mergeCell ref="P27:P28"/>
    <mergeCell ref="K29:K30"/>
    <mergeCell ref="L29:L30"/>
    <mergeCell ref="M29:M30"/>
    <mergeCell ref="N29:N30"/>
    <mergeCell ref="P29:P30"/>
    <mergeCell ref="K31:K32"/>
    <mergeCell ref="L31:L32"/>
    <mergeCell ref="M31:M32"/>
    <mergeCell ref="N31:N32"/>
    <mergeCell ref="P31:P32"/>
    <mergeCell ref="K33:K34"/>
    <mergeCell ref="L33:L34"/>
    <mergeCell ref="M33:M34"/>
    <mergeCell ref="N33:N34"/>
    <mergeCell ref="P33:P34"/>
    <mergeCell ref="K35:K36"/>
    <mergeCell ref="L35:L36"/>
    <mergeCell ref="M35:M36"/>
    <mergeCell ref="N35:N36"/>
    <mergeCell ref="P35:P36"/>
    <mergeCell ref="K37:K38"/>
    <mergeCell ref="L37:L38"/>
    <mergeCell ref="M37:M38"/>
    <mergeCell ref="N37:N38"/>
    <mergeCell ref="P37:P38"/>
    <mergeCell ref="K39:K40"/>
    <mergeCell ref="L39:L40"/>
    <mergeCell ref="M39:M40"/>
    <mergeCell ref="N39:N40"/>
    <mergeCell ref="P39:P40"/>
    <mergeCell ref="K41:K42"/>
    <mergeCell ref="L41:L42"/>
    <mergeCell ref="M41:M42"/>
    <mergeCell ref="N41:N42"/>
    <mergeCell ref="P41:P42"/>
    <mergeCell ref="K43:K44"/>
    <mergeCell ref="L43:L44"/>
    <mergeCell ref="M43:M44"/>
    <mergeCell ref="N43:N44"/>
    <mergeCell ref="P43:P44"/>
    <mergeCell ref="K45:K46"/>
    <mergeCell ref="L45:L46"/>
    <mergeCell ref="M45:M46"/>
    <mergeCell ref="N45:N46"/>
    <mergeCell ref="P45:P46"/>
    <mergeCell ref="K47:K48"/>
    <mergeCell ref="L47:L48"/>
    <mergeCell ref="M47:M48"/>
    <mergeCell ref="N47:N48"/>
    <mergeCell ref="P47:P48"/>
    <mergeCell ref="K49:K50"/>
    <mergeCell ref="L49:L50"/>
    <mergeCell ref="M49:M50"/>
    <mergeCell ref="N49:N50"/>
    <mergeCell ref="P49:P50"/>
    <mergeCell ref="K51:K52"/>
    <mergeCell ref="L51:L52"/>
    <mergeCell ref="M51:M52"/>
    <mergeCell ref="N51:N52"/>
    <mergeCell ref="P51:P52"/>
    <mergeCell ref="K53:K54"/>
    <mergeCell ref="L53:L54"/>
    <mergeCell ref="M53:M54"/>
    <mergeCell ref="N53:N54"/>
    <mergeCell ref="P53:P54"/>
    <mergeCell ref="K55:K56"/>
    <mergeCell ref="L55:L56"/>
    <mergeCell ref="M55:M56"/>
    <mergeCell ref="N55:N56"/>
    <mergeCell ref="P55:P56"/>
    <mergeCell ref="K57:K58"/>
    <mergeCell ref="L57:L58"/>
    <mergeCell ref="M57:M58"/>
    <mergeCell ref="N57:N58"/>
    <mergeCell ref="P57:P58"/>
    <mergeCell ref="K59:K60"/>
    <mergeCell ref="L59:L60"/>
    <mergeCell ref="M59:M60"/>
    <mergeCell ref="N59:N60"/>
    <mergeCell ref="P59:P60"/>
    <mergeCell ref="K61:K62"/>
    <mergeCell ref="L61:L62"/>
    <mergeCell ref="M61:M62"/>
    <mergeCell ref="N61:N62"/>
    <mergeCell ref="P61:P62"/>
    <mergeCell ref="K63:K64"/>
    <mergeCell ref="L63:L64"/>
    <mergeCell ref="M63:M64"/>
    <mergeCell ref="N63:N64"/>
    <mergeCell ref="P63:P64"/>
    <mergeCell ref="K65:K66"/>
    <mergeCell ref="L65:L66"/>
    <mergeCell ref="M65:M66"/>
    <mergeCell ref="N65:N66"/>
    <mergeCell ref="P65:P66"/>
    <mergeCell ref="K67:K68"/>
    <mergeCell ref="L67:L68"/>
    <mergeCell ref="M67:M68"/>
    <mergeCell ref="N67:N68"/>
    <mergeCell ref="P67:P68"/>
    <mergeCell ref="K69:K70"/>
    <mergeCell ref="L69:L70"/>
    <mergeCell ref="M69:M70"/>
    <mergeCell ref="N69:N70"/>
    <mergeCell ref="P69:P70"/>
    <mergeCell ref="K71:K72"/>
    <mergeCell ref="L71:L72"/>
    <mergeCell ref="M71:M72"/>
    <mergeCell ref="N71:N72"/>
    <mergeCell ref="P71:P72"/>
    <mergeCell ref="K73:K74"/>
    <mergeCell ref="L73:L74"/>
    <mergeCell ref="M73:M74"/>
    <mergeCell ref="N73:N74"/>
    <mergeCell ref="P73:P74"/>
    <mergeCell ref="K75:K76"/>
    <mergeCell ref="L75:L76"/>
    <mergeCell ref="M75:M76"/>
    <mergeCell ref="N75:N76"/>
    <mergeCell ref="P75:P76"/>
    <mergeCell ref="K77:K78"/>
    <mergeCell ref="L77:L78"/>
    <mergeCell ref="M77:M78"/>
    <mergeCell ref="N77:N78"/>
    <mergeCell ref="P77:P78"/>
    <mergeCell ref="K79:K80"/>
    <mergeCell ref="L79:L80"/>
    <mergeCell ref="M79:M80"/>
    <mergeCell ref="N79:N80"/>
    <mergeCell ref="P79:P80"/>
    <mergeCell ref="K81:K82"/>
    <mergeCell ref="L81:L82"/>
    <mergeCell ref="M81:M82"/>
    <mergeCell ref="N81:N82"/>
    <mergeCell ref="P81:P82"/>
    <mergeCell ref="K83:K84"/>
    <mergeCell ref="L83:L84"/>
    <mergeCell ref="M83:M84"/>
    <mergeCell ref="N83:N84"/>
    <mergeCell ref="P83:P84"/>
    <mergeCell ref="K85:K86"/>
    <mergeCell ref="L85:L86"/>
    <mergeCell ref="M85:M86"/>
    <mergeCell ref="N85:N86"/>
    <mergeCell ref="P85:P86"/>
    <mergeCell ref="K87:K88"/>
    <mergeCell ref="L87:L88"/>
    <mergeCell ref="M87:M88"/>
    <mergeCell ref="N87:N88"/>
    <mergeCell ref="P87:P88"/>
    <mergeCell ref="K89:K90"/>
    <mergeCell ref="L89:L90"/>
    <mergeCell ref="M89:M90"/>
    <mergeCell ref="N89:N90"/>
    <mergeCell ref="P89:P90"/>
    <mergeCell ref="K91:K92"/>
    <mergeCell ref="L91:L92"/>
    <mergeCell ref="M91:M92"/>
    <mergeCell ref="N91:N92"/>
    <mergeCell ref="P91:P92"/>
    <mergeCell ref="K93:K94"/>
    <mergeCell ref="L93:L94"/>
    <mergeCell ref="M93:M94"/>
    <mergeCell ref="N93:N94"/>
    <mergeCell ref="P93:P94"/>
    <mergeCell ref="K95:K96"/>
    <mergeCell ref="L95:L96"/>
    <mergeCell ref="M95:M96"/>
    <mergeCell ref="N95:N96"/>
    <mergeCell ref="P95:P96"/>
    <mergeCell ref="K97:K98"/>
    <mergeCell ref="L97:L98"/>
    <mergeCell ref="M97:M98"/>
    <mergeCell ref="N97:N98"/>
    <mergeCell ref="P97:P98"/>
    <mergeCell ref="K99:K100"/>
    <mergeCell ref="L99:L100"/>
    <mergeCell ref="M99:M100"/>
    <mergeCell ref="N99:N100"/>
    <mergeCell ref="P99:P100"/>
    <mergeCell ref="K101:K102"/>
    <mergeCell ref="L101:L102"/>
    <mergeCell ref="M101:M102"/>
    <mergeCell ref="N101:N102"/>
    <mergeCell ref="P101:P102"/>
    <mergeCell ref="K103:K104"/>
    <mergeCell ref="L103:L104"/>
    <mergeCell ref="M103:M104"/>
    <mergeCell ref="N103:N104"/>
    <mergeCell ref="P103:P104"/>
    <mergeCell ref="K105:K106"/>
    <mergeCell ref="L105:L106"/>
    <mergeCell ref="M105:M106"/>
    <mergeCell ref="N105:N106"/>
    <mergeCell ref="P105:P106"/>
    <mergeCell ref="K107:K108"/>
    <mergeCell ref="L107:L108"/>
    <mergeCell ref="M107:M108"/>
    <mergeCell ref="N107:N108"/>
    <mergeCell ref="P107:P108"/>
    <mergeCell ref="K109:K110"/>
    <mergeCell ref="L109:L110"/>
    <mergeCell ref="M109:M110"/>
    <mergeCell ref="N109:N110"/>
    <mergeCell ref="P109:P110"/>
    <mergeCell ref="K111:K112"/>
    <mergeCell ref="L111:L112"/>
    <mergeCell ref="M111:M112"/>
    <mergeCell ref="N111:N112"/>
    <mergeCell ref="P111:P112"/>
    <mergeCell ref="P117:P118"/>
    <mergeCell ref="K119:K120"/>
    <mergeCell ref="L119:L120"/>
    <mergeCell ref="M119:M120"/>
    <mergeCell ref="N119:N120"/>
    <mergeCell ref="P119:P120"/>
    <mergeCell ref="K113:K114"/>
    <mergeCell ref="L113:L114"/>
    <mergeCell ref="M113:M114"/>
    <mergeCell ref="N113:N114"/>
    <mergeCell ref="P113:P114"/>
    <mergeCell ref="K115:K116"/>
    <mergeCell ref="L115:L116"/>
    <mergeCell ref="M115:M116"/>
    <mergeCell ref="N115:N116"/>
    <mergeCell ref="P115:P116"/>
    <mergeCell ref="K15:K16"/>
    <mergeCell ref="L15:L16"/>
    <mergeCell ref="M15:M16"/>
    <mergeCell ref="N15:N16"/>
    <mergeCell ref="P15:P16"/>
    <mergeCell ref="K125:K126"/>
    <mergeCell ref="L125:L126"/>
    <mergeCell ref="M125:M126"/>
    <mergeCell ref="N125:N126"/>
    <mergeCell ref="P125:P126"/>
    <mergeCell ref="K121:K122"/>
    <mergeCell ref="L121:L122"/>
    <mergeCell ref="M121:M122"/>
    <mergeCell ref="N121:N122"/>
    <mergeCell ref="P121:P122"/>
    <mergeCell ref="K123:K124"/>
    <mergeCell ref="L123:L124"/>
    <mergeCell ref="M123:M124"/>
    <mergeCell ref="N123:N124"/>
    <mergeCell ref="P123:P124"/>
    <mergeCell ref="K117:K118"/>
    <mergeCell ref="L117:L118"/>
    <mergeCell ref="M117:M118"/>
    <mergeCell ref="N117:N118"/>
  </mergeCells>
  <conditionalFormatting sqref="X13:X577">
    <cfRule type="containsText" dxfId="0" priority="1" operator="containsText" text="Yes">
      <formula>NOT(ISERROR(SEARCH("Yes",X13)))</formula>
    </cfRule>
  </conditionalFormatting>
  <hyperlinks>
    <hyperlink ref="P15" r:id="rId1" display="https://www.fludb.org/brc/influenza_sequenceFeatureVariantTypes_search.spg?method=SubmitForm&amp;sourcePosition=3&amp;virusType=3&amp;virusASegmentsProtein=4%20HA&amp;subType=H1&amp;start=3&amp;end=3&amp;decorator=influenza&amp;ticketNumber=MG_604442745812" xr:uid="{48BB1F97-0206-C245-8698-DB97D91902F0}"/>
    <hyperlink ref="P17" r:id="rId2" display="https://www.fludb.org/brc/influenza_sequenceFeatureVariantTypes_search.spg?method=SubmitForm&amp;sourcePosition=6&amp;virusType=3&amp;virusASegmentsProtein=4%20HA&amp;subType=H1&amp;start=6&amp;end=6&amp;decorator=influenza&amp;ticketNumber=MG_604442745812" xr:uid="{440DA121-F589-C540-82DB-4B48A6EEF66E}"/>
    <hyperlink ref="P19" r:id="rId3" display="https://www.fludb.org/brc/influenza_sequenceFeatureVariantTypes_search.spg?method=SubmitForm&amp;sourcePosition=13&amp;virusType=3&amp;virusASegmentsProtein=4%20HA&amp;subType=H1&amp;start=13&amp;end=13&amp;decorator=influenza&amp;ticketNumber=MG_604442745812" xr:uid="{6694F385-7E1D-FB4C-9C80-965113A18C39}"/>
    <hyperlink ref="P21" r:id="rId4" display="https://www.fludb.org/brc/influenza_sequenceFeatureVariantTypes_search.spg?method=SubmitForm&amp;sourcePosition=14&amp;virusType=3&amp;virusASegmentsProtein=4%20HA&amp;subType=H1&amp;start=14&amp;end=14&amp;decorator=influenza&amp;ticketNumber=MG_604442745812" xr:uid="{5A242717-AF25-8441-ABB7-857A00810A58}"/>
    <hyperlink ref="P23" r:id="rId5" display="https://www.fludb.org/brc/influenza_sequenceFeatureVariantTypes_search.spg?method=SubmitForm&amp;sourcePosition=62&amp;virusType=3&amp;virusASegmentsProtein=4%20HA&amp;subType=H1&amp;start=62&amp;end=62&amp;decorator=influenza&amp;ticketNumber=MG_604442745812" xr:uid="{F7F7B61E-71A0-B347-B395-240FEE0A51C5}"/>
    <hyperlink ref="P25" r:id="rId6" display="https://www.fludb.org/brc/influenza_sequenceFeatureVariantTypes_search.spg?method=SubmitForm&amp;sourcePosition=64&amp;virusType=3&amp;virusASegmentsProtein=4%20HA&amp;subType=H1&amp;start=64&amp;end=64&amp;decorator=influenza&amp;ticketNumber=MG_604442745812" xr:uid="{6C26D6C8-1CFE-B640-AE3C-16C4C5775BBD}"/>
    <hyperlink ref="P27" r:id="rId7" display="https://www.fludb.org/brc/influenza_sequenceFeatureVariantTypes_search.spg?method=SubmitForm&amp;sourcePosition=65&amp;virusType=3&amp;virusASegmentsProtein=4%20HA&amp;subType=H1&amp;start=65&amp;end=65&amp;decorator=influenza&amp;ticketNumber=MG_604442745812" xr:uid="{54983835-FEA0-C849-9E3B-2B7CC71162C4}"/>
    <hyperlink ref="P29" r:id="rId8" display="https://www.fludb.org/brc/influenza_sequenceFeatureVariantTypes_search.spg?method=SubmitForm&amp;sourcePosition=86&amp;virusType=3&amp;virusASegmentsProtein=4%20HA&amp;subType=H1&amp;start=86&amp;end=86&amp;decorator=influenza&amp;ticketNumber=MG_604442745812" xr:uid="{5BC96399-78FB-8A4F-87A1-D2273EA853FE}"/>
    <hyperlink ref="P31" r:id="rId9" display="https://www.fludb.org/brc/influenza_sequenceFeatureVariantTypes_search.spg?method=SubmitForm&amp;sourcePosition=91&amp;virusType=3&amp;virusASegmentsProtein=4%20HA&amp;subType=H1&amp;start=91&amp;end=91&amp;decorator=influenza&amp;ticketNumber=MG_604442745812" xr:uid="{36E11292-B95A-004E-8B57-91182E6B5FF4}"/>
    <hyperlink ref="P33" r:id="rId10" display="https://www.fludb.org/brc/influenza_sequenceFeatureVariantTypes_search.spg?method=SubmitForm&amp;sourcePosition=101&amp;virusType=3&amp;virusASegmentsProtein=4%20HA&amp;subType=H1&amp;start=101&amp;end=101&amp;decorator=influenza&amp;ticketNumber=MG_604442745812" xr:uid="{56ED0027-B90B-1B49-994A-735AD8376932}"/>
    <hyperlink ref="P35" r:id="rId11" display="https://www.fludb.org/brc/influenza_sequenceFeatureVariantTypes_search.spg?method=SubmitForm&amp;sourcePosition=137&amp;virusType=3&amp;virusASegmentsProtein=4%20HA&amp;subType=H1&amp;start=137&amp;end=137&amp;decorator=influenza&amp;ticketNumber=MG_604442745812" xr:uid="{52156542-EB60-F94B-98A6-75DF5CD6FB59}"/>
    <hyperlink ref="P37" r:id="rId12" display="https://www.fludb.org/brc/influenza_sequenceFeatureVariantTypes_search.spg?method=SubmitForm&amp;sourcePosition=146&amp;virusType=3&amp;virusASegmentsProtein=4%20HA&amp;subType=H1&amp;start=146&amp;end=146&amp;decorator=influenza&amp;ticketNumber=MG_604442745812" xr:uid="{F46917DD-E7DF-F74E-A1E2-F31D915CD5B9}"/>
    <hyperlink ref="P39" r:id="rId13" display="https://www.fludb.org/brc/influenza_sequenceFeatureVariantTypes_search.spg?method=SubmitForm&amp;sourcePosition=147&amp;virusType=3&amp;virusASegmentsProtein=4%20HA&amp;subType=H1&amp;start=147&amp;end=147&amp;decorator=influenza&amp;ticketNumber=MG_604442745812" xr:uid="{74AC0E06-E90B-7C4C-8BA8-1DAED4934D59}"/>
    <hyperlink ref="P41" r:id="rId14" display="https://www.fludb.org/brc/influenza_sequenceFeatureVariantTypes_search.spg?method=SubmitForm&amp;sourcePosition=154&amp;virusType=3&amp;virusASegmentsProtein=4%20HA&amp;subType=H1&amp;start=154&amp;end=154&amp;decorator=influenza&amp;ticketNumber=MG_604442745812" xr:uid="{E5DF15C7-3CBD-F349-A0DF-A5E6EFAAF1CE}"/>
    <hyperlink ref="P43" r:id="rId15" display="https://www.fludb.org/brc/influenza_sequenceFeatureVariantTypes_search.spg?method=SubmitForm&amp;sourcePosition=155&amp;virusType=3&amp;virusASegmentsProtein=4%20HA&amp;subType=H1&amp;start=155&amp;end=155&amp;decorator=influenza&amp;ticketNumber=MG_604442745812" xr:uid="{A39383E4-998C-494D-9851-131E6BE278C3}"/>
    <hyperlink ref="P45" r:id="rId16" display="https://www.fludb.org/brc/influenza_sequenceFeatureVariantTypes_search.spg?method=SubmitForm&amp;sourcePosition=159&amp;virusType=3&amp;virusASegmentsProtein=4%20HA&amp;subType=H1&amp;start=159&amp;end=159&amp;decorator=influenza&amp;ticketNumber=MG_604442745812" xr:uid="{82B090D0-5CC3-DD43-9EDA-8C7A702D2A11}"/>
    <hyperlink ref="P47" r:id="rId17" display="https://www.fludb.org/brc/influenza_sequenceFeatureVariantTypes_search.spg?method=SubmitForm&amp;sourcePosition=169&amp;virusType=3&amp;virusASegmentsProtein=4%20HA&amp;subType=H1&amp;start=169&amp;end=169&amp;decorator=influenza&amp;ticketNumber=MG_604442745812" xr:uid="{E660C195-F09A-8C4A-ADC0-E1F324E8ACFF}"/>
    <hyperlink ref="P49" r:id="rId18" display="https://www.fludb.org/brc/influenza_sequenceFeatureVariantTypes_search.spg?method=SubmitForm&amp;sourcePosition=177&amp;virusType=3&amp;virusASegmentsProtein=4%20HA&amp;subType=H1&amp;start=177&amp;end=177&amp;decorator=influenza&amp;ticketNumber=MG_604442745812" xr:uid="{59B8B232-588B-E347-B907-65724AE60264}"/>
    <hyperlink ref="P51" r:id="rId19" display="https://www.fludb.org/brc/influenza_sequenceFeatureVariantTypes_search.spg?method=SubmitForm&amp;sourcePosition=178&amp;virusType=3&amp;virusASegmentsProtein=4%20HA&amp;subType=H1&amp;start=178&amp;end=178&amp;decorator=influenza&amp;ticketNumber=MG_604442745812" xr:uid="{2C47EC06-BC40-E642-B007-9178B82FEF48}"/>
    <hyperlink ref="P53" r:id="rId20" display="https://www.fludb.org/brc/influenza_sequenceFeatureVariantTypes_search.spg?method=SubmitForm&amp;sourcePosition=179&amp;virusType=3&amp;virusASegmentsProtein=4%20HA&amp;subType=H1&amp;start=179&amp;end=179&amp;decorator=influenza&amp;ticketNumber=MG_604442745812" xr:uid="{A2DDE442-0A45-2A4D-AB03-84A59E6E1C56}"/>
    <hyperlink ref="P55" r:id="rId21" display="https://www.fludb.org/brc/influenza_sequenceFeatureVariantTypes_search.spg?method=SubmitForm&amp;sourcePosition=181&amp;virusType=3&amp;virusASegmentsProtein=4%20HA&amp;subType=H1&amp;start=181&amp;end=181&amp;decorator=influenza&amp;ticketNumber=MG_604442745812" xr:uid="{81EC1128-3784-D546-894C-4274525232FD}"/>
    <hyperlink ref="P57" r:id="rId22" display="https://www.fludb.org/brc/influenza_sequenceFeatureVariantTypes_search.spg?method=SubmitForm&amp;sourcePosition=183&amp;virusType=3&amp;virusASegmentsProtein=4%20HA&amp;subType=H1&amp;start=183&amp;end=183&amp;decorator=influenza&amp;ticketNumber=MG_604442745812" xr:uid="{2BF5DD7A-2A38-6C40-95FC-E382B83C62F8}"/>
    <hyperlink ref="P59" r:id="rId23" display="https://www.fludb.org/brc/influenza_sequenceFeatureVariantTypes_search.spg?method=SubmitForm&amp;sourcePosition=190&amp;virusType=3&amp;virusASegmentsProtein=4%20HA&amp;subType=H1&amp;start=190&amp;end=190&amp;decorator=influenza&amp;ticketNumber=MG_604442745812" xr:uid="{E4A9D439-F30D-E645-9662-AB66DCE39EF4}"/>
    <hyperlink ref="P61" r:id="rId24" display="https://www.fludb.org/brc/influenza_sequenceFeatureVariantTypes_search.spg?method=SubmitForm&amp;sourcePosition=200&amp;virusType=3&amp;virusASegmentsProtein=4%20HA&amp;subType=H1&amp;start=200&amp;end=200&amp;decorator=influenza&amp;ticketNumber=MG_604442745812" xr:uid="{7E4CAC26-3C50-2640-98D7-15E783CAC0AB}"/>
    <hyperlink ref="P63" r:id="rId25" display="https://www.fludb.org/brc/influenza_sequenceFeatureVariantTypes_search.spg?method=SubmitForm&amp;sourcePosition=202&amp;virusType=3&amp;virusASegmentsProtein=4%20HA&amp;subType=H1&amp;start=202&amp;end=202&amp;decorator=influenza&amp;ticketNumber=MG_604442745812" xr:uid="{0EDA0EE9-4E9E-3141-B15F-6E4BE14BD3CF}"/>
    <hyperlink ref="P65" r:id="rId26" display="https://www.fludb.org/brc/influenza_sequenceFeatureVariantTypes_search.spg?method=SubmitForm&amp;sourcePosition=203&amp;virusType=3&amp;virusASegmentsProtein=4%20HA&amp;subType=H1&amp;start=203&amp;end=203&amp;decorator=influenza&amp;ticketNumber=MG_604442745812" xr:uid="{24D4B6D0-9ADB-674C-96E7-614BADFEBFD0}"/>
    <hyperlink ref="P67" r:id="rId27" display="https://www.fludb.org/brc/influenza_sequenceFeatureVariantTypes_search.spg?method=SubmitForm&amp;sourcePosition=222&amp;virusType=3&amp;virusASegmentsProtein=4%20HA&amp;subType=H1&amp;start=222&amp;end=222&amp;decorator=influenza&amp;ticketNumber=MG_604442745812" xr:uid="{25CFA93C-B633-F040-9B4E-06260411E4C6}"/>
    <hyperlink ref="P69" r:id="rId28" display="https://www.fludb.org/brc/influenza_sequenceFeatureVariantTypes_search.spg?method=SubmitForm&amp;sourcePosition=228&amp;virusType=3&amp;virusASegmentsProtein=4%20HA&amp;subType=H1&amp;start=228&amp;end=228&amp;decorator=influenza&amp;ticketNumber=MG_604442745812" xr:uid="{7DE68B54-FB68-0A45-9CD8-271A23916B54}"/>
    <hyperlink ref="P71" r:id="rId29" display="https://www.fludb.org/brc/influenza_sequenceFeatureVariantTypes_search.spg?method=SubmitForm&amp;sourcePosition=232&amp;virusType=3&amp;virusASegmentsProtein=4%20HA&amp;subType=H1&amp;start=232&amp;end=232&amp;decorator=influenza&amp;ticketNumber=MG_604442745812" xr:uid="{99104AAB-858E-C84D-BB24-29AAE89B3BA8}"/>
    <hyperlink ref="P73" r:id="rId30" display="https://www.fludb.org/brc/influenza_sequenceFeatureVariantTypes_search.spg?method=SubmitForm&amp;sourcePosition=233&amp;virusType=3&amp;virusASegmentsProtein=4%20HA&amp;subType=H1&amp;start=233&amp;end=233&amp;decorator=influenza&amp;ticketNumber=MG_604442745812" xr:uid="{7A916C5E-F276-FA48-924E-A4EAE748C726}"/>
    <hyperlink ref="P75" r:id="rId31" display="https://www.fludb.org/brc/influenza_sequenceFeatureVariantTypes_search.spg?method=SubmitForm&amp;sourcePosition=250&amp;virusType=3&amp;virusASegmentsProtein=4%20HA&amp;subType=H1&amp;start=250&amp;end=250&amp;decorator=influenza&amp;ticketNumber=MG_604442745812" xr:uid="{4DC7FCD5-31A2-6A4E-97D1-9B1C67697287}"/>
    <hyperlink ref="P77" r:id="rId32" display="https://www.fludb.org/brc/influenza_sequenceFeatureVariantTypes_search.spg?method=SubmitForm&amp;sourcePosition=251&amp;virusType=3&amp;virusASegmentsProtein=4%20HA&amp;subType=H1&amp;start=251&amp;end=251&amp;decorator=influenza&amp;ticketNumber=MG_604442745812" xr:uid="{D953F22B-8999-E74B-8530-C47A4639B4D3}"/>
    <hyperlink ref="P79" r:id="rId33" display="https://www.fludb.org/brc/influenza_sequenceFeatureVariantTypes_search.spg?method=SubmitForm&amp;sourcePosition=252&amp;virusType=3&amp;virusASegmentsProtein=4%20HA&amp;subType=H1&amp;start=252&amp;end=252&amp;decorator=influenza&amp;ticketNumber=MG_604442745812" xr:uid="{CD0CBD48-AE67-BB40-8113-EDC04618A3FA}"/>
    <hyperlink ref="P81" r:id="rId34" display="https://www.fludb.org/brc/influenza_sequenceFeatureVariantTypes_search.spg?method=SubmitForm&amp;sourcePosition=277&amp;virusType=3&amp;virusASegmentsProtein=4%20HA&amp;subType=H1&amp;start=277&amp;end=277&amp;decorator=influenza&amp;ticketNumber=MG_604442745812" xr:uid="{D2B17D6D-932B-7F41-8CDB-99EA4A4CF6C8}"/>
    <hyperlink ref="P83" r:id="rId35" display="https://www.fludb.org/brc/influenza_sequenceFeatureVariantTypes_search.spg?method=SubmitForm&amp;sourcePosition=278&amp;virusType=3&amp;virusASegmentsProtein=4%20HA&amp;subType=H1&amp;start=278&amp;end=278&amp;decorator=influenza&amp;ticketNumber=MG_604442745812" xr:uid="{78E7CFCB-E7DA-FC49-A7F1-EAFB29134A04}"/>
    <hyperlink ref="P85" r:id="rId36" display="https://www.fludb.org/brc/influenza_sequenceFeatureVariantTypes_search.spg?method=SubmitForm&amp;sourcePosition=289&amp;virusType=3&amp;virusASegmentsProtein=4%20HA&amp;subType=H1&amp;start=289&amp;end=289&amp;decorator=influenza&amp;ticketNumber=MG_604442745812" xr:uid="{38FE29CD-1B60-874C-BD08-C130DA35583C}"/>
    <hyperlink ref="P87" r:id="rId37" display="https://www.fludb.org/brc/influenza_sequenceFeatureVariantTypes_search.spg?method=SubmitForm&amp;sourcePosition=290&amp;virusType=3&amp;virusASegmentsProtein=4%20HA&amp;subType=H1&amp;start=290&amp;end=290&amp;decorator=influenza&amp;ticketNumber=MG_604442745812" xr:uid="{0B126144-D22C-CC4F-A9D7-E3E70AF2D874}"/>
    <hyperlink ref="P89" r:id="rId38" display="https://www.fludb.org/brc/influenza_sequenceFeatureVariantTypes_search.spg?method=SubmitForm&amp;sourcePosition=291&amp;virusType=3&amp;virusASegmentsProtein=4%20HA&amp;subType=H1&amp;start=291&amp;end=291&amp;decorator=influenza&amp;ticketNumber=MG_604442745812" xr:uid="{9C92831B-C68B-4441-B81E-72927F5B26EC}"/>
    <hyperlink ref="P91" r:id="rId39" display="https://www.fludb.org/brc/influenza_sequenceFeatureVariantTypes_search.spg?method=SubmitForm&amp;sourcePosition=299&amp;virusType=3&amp;virusASegmentsProtein=4%20HA&amp;subType=H1&amp;start=299&amp;end=299&amp;decorator=influenza&amp;ticketNumber=MG_604442745812" xr:uid="{5365353F-9F5C-7743-8447-A977BC0D0E8E}"/>
    <hyperlink ref="P93" r:id="rId40" display="https://www.fludb.org/brc/influenza_sequenceFeatureVariantTypes_search.spg?method=SubmitForm&amp;sourcePosition=303&amp;virusType=3&amp;virusASegmentsProtein=4%20HA&amp;subType=H1&amp;start=303&amp;end=303&amp;decorator=influenza&amp;ticketNumber=MG_604442745812" xr:uid="{AF4DCAE0-50B1-E54F-B434-7BAECE6710C9}"/>
    <hyperlink ref="P95" r:id="rId41" display="https://www.fludb.org/brc/influenza_sequenceFeatureVariantTypes_search.spg?method=SubmitForm&amp;sourcePosition=312&amp;virusType=3&amp;virusASegmentsProtein=4%20HA&amp;subType=H1&amp;start=312&amp;end=312&amp;decorator=influenza&amp;ticketNumber=MG_604442745812" xr:uid="{8D045DCC-93E1-124A-AE0A-9B37E1CED11C}"/>
    <hyperlink ref="P97" r:id="rId42" display="https://www.fludb.org/brc/influenza_sequenceFeatureVariantTypes_search.spg?method=SubmitForm&amp;sourcePosition=313&amp;virusType=3&amp;virusASegmentsProtein=4%20HA&amp;subType=H1&amp;start=313&amp;end=313&amp;decorator=influenza&amp;ticketNumber=MG_604442745812" xr:uid="{F8859A2A-2122-3E4B-8F3F-298F5A5BFD6C}"/>
    <hyperlink ref="P99" r:id="rId43" display="https://www.fludb.org/brc/influenza_sequenceFeatureVariantTypes_search.spg?method=SubmitForm&amp;sourcePosition=315&amp;virusType=3&amp;virusASegmentsProtein=4%20HA&amp;subType=H1&amp;start=315&amp;end=315&amp;decorator=influenza&amp;ticketNumber=MG_604442745812" xr:uid="{31E99D09-AAA0-4D44-BAB3-6D8B26520D13}"/>
    <hyperlink ref="P101" r:id="rId44" display="https://www.fludb.org/brc/influenza_sequenceFeatureVariantTypes_search.spg?method=SubmitForm&amp;sourcePosition=319&amp;virusType=3&amp;virusASegmentsProtein=4%20HA&amp;subType=H1&amp;start=319&amp;end=319&amp;decorator=influenza&amp;ticketNumber=MG_604442745812" xr:uid="{9B9A2E3D-9F86-244A-B6B2-9051B9E540D9}"/>
    <hyperlink ref="P103" r:id="rId45" display="https://www.fludb.org/brc/influenza_sequenceFeatureVariantTypes_search.spg?method=SubmitForm&amp;sourcePosition=327&amp;virusType=3&amp;virusASegmentsProtein=4%20HA&amp;subType=H1&amp;start=327&amp;end=327&amp;decorator=influenza&amp;ticketNumber=MG_604442745812" xr:uid="{A03A3359-8049-324D-9783-2587E1F24D8F}"/>
    <hyperlink ref="P105" r:id="rId46" display="https://www.fludb.org/brc/influenza_sequenceFeatureVariantTypes_search.spg?method=SubmitForm&amp;sourcePosition=341&amp;virusType=3&amp;virusASegmentsProtein=4%20HA&amp;subType=H1&amp;start=341&amp;end=341&amp;decorator=influenza&amp;ticketNumber=MG_604442745812" xr:uid="{2B3EF7DA-8D69-9F4C-9E97-122BD0208004}"/>
    <hyperlink ref="P107" r:id="rId47" display="https://www.fludb.org/brc/influenza_sequenceFeatureVariantTypes_search.spg?method=SubmitForm&amp;sourcePosition=382&amp;virusType=3&amp;virusASegmentsProtein=4%20HA&amp;subType=H1&amp;start=382&amp;end=382&amp;decorator=influenza&amp;ticketNumber=MG_604442745812" xr:uid="{382A9127-4661-EE4E-A3E1-0F37DEB3A6FB}"/>
    <hyperlink ref="P109" r:id="rId48" display="https://www.fludb.org/brc/influenza_sequenceFeatureVariantTypes_search.spg?method=SubmitForm&amp;sourcePosition=387&amp;virusType=3&amp;virusASegmentsProtein=4%20HA&amp;subType=H1&amp;start=387&amp;end=387&amp;decorator=influenza&amp;ticketNumber=MG_604442745812" xr:uid="{497D892B-6E00-8741-A25F-0B5E434B5370}"/>
    <hyperlink ref="P111" r:id="rId49" display="https://www.fludb.org/brc/influenza_sequenceFeatureVariantTypes_search.spg?method=SubmitForm&amp;sourcePosition=389&amp;virusType=3&amp;virusASegmentsProtein=4%20HA&amp;subType=H1&amp;start=389&amp;end=389&amp;decorator=influenza&amp;ticketNumber=MG_604442745812" xr:uid="{16D8BBB9-1DE7-1843-A32D-30862CA99DEF}"/>
    <hyperlink ref="P113" r:id="rId50" display="https://www.fludb.org/brc/influenza_sequenceFeatureVariantTypes_search.spg?method=SubmitForm&amp;sourcePosition=421&amp;virusType=3&amp;virusASegmentsProtein=4%20HA&amp;subType=H1&amp;start=421&amp;end=421&amp;decorator=influenza&amp;ticketNumber=MG_604442745812" xr:uid="{53B552A3-EFF7-D14B-80CA-DA006835EBE9}"/>
    <hyperlink ref="P115" r:id="rId51" display="https://www.fludb.org/brc/influenza_sequenceFeatureVariantTypes_search.spg?method=SubmitForm&amp;sourcePosition=468&amp;virusType=3&amp;virusASegmentsProtein=4%20HA&amp;subType=H1&amp;start=468&amp;end=468&amp;decorator=influenza&amp;ticketNumber=MG_604442745812" xr:uid="{6AF9C5FA-5D4E-F145-8BA7-4A383312A78A}"/>
    <hyperlink ref="P117" r:id="rId52" display="https://www.fludb.org/brc/influenza_sequenceFeatureVariantTypes_search.spg?method=SubmitForm&amp;sourcePosition=505&amp;virusType=3&amp;virusASegmentsProtein=4%20HA&amp;subType=H1&amp;start=505&amp;end=505&amp;decorator=influenza&amp;ticketNumber=MG_604442745812" xr:uid="{1CE46DAB-3907-394C-952A-5F395DFF9758}"/>
    <hyperlink ref="P119" r:id="rId53" display="https://www.fludb.org/brc/influenza_sequenceFeatureVariantTypes_search.spg?method=SubmitForm&amp;sourcePosition=513&amp;virusType=3&amp;virusASegmentsProtein=4%20HA&amp;subType=H1&amp;start=513&amp;end=513&amp;decorator=influenza&amp;ticketNumber=MG_604442745812" xr:uid="{3DD9552F-29B7-2344-AF07-A0EC717B4B50}"/>
    <hyperlink ref="P121" r:id="rId54" display="https://www.fludb.org/brc/influenza_sequenceFeatureVariantTypes_search.spg?method=SubmitForm&amp;sourcePosition=521&amp;virusType=3&amp;virusASegmentsProtein=4%20HA&amp;subType=H1&amp;start=521&amp;end=521&amp;decorator=influenza&amp;ticketNumber=MG_604442745812" xr:uid="{BB4936AF-7437-4F44-9DEC-95CBBE5559F0}"/>
    <hyperlink ref="P123" r:id="rId55" display="https://www.fludb.org/brc/influenza_sequenceFeatureVariantTypes_search.spg?method=SubmitForm&amp;sourcePosition=523&amp;virusType=3&amp;virusASegmentsProtein=4%20HA&amp;subType=H1&amp;start=523&amp;end=523&amp;decorator=influenza&amp;ticketNumber=MG_604442745812" xr:uid="{504953B4-BDF1-5148-B69C-682C1209A6C5}"/>
    <hyperlink ref="P125" r:id="rId56" display="https://www.fludb.org/brc/influenza_sequenceFeatureVariantTypes_search.spg?method=SubmitForm&amp;sourcePosition=537&amp;virusType=3&amp;virusASegmentsProtein=4%20HA&amp;subType=H1&amp;start=537&amp;end=537&amp;decorator=influenza&amp;ticketNumber=MG_604442745812" xr:uid="{7600B9D9-0EC4-B349-8957-E6799CF62D2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Final Table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2022-04-28T05:28:38Z</dcterms:created>
  <dcterms:modified xsi:type="dcterms:W3CDTF">2022-05-04T19:23:05Z</dcterms:modified>
</cp:coreProperties>
</file>