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7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<sst xmlns="http://schemas.openxmlformats.org/spreadsheetml/2006/main" count="50" uniqueCount="34">
  <si>
    <t>Supplemental Table S7: qPCR  result</t>
  </si>
  <si>
    <t>Sample</t>
  </si>
  <si>
    <t>Count of CT</t>
  </si>
  <si>
    <r>
      <rPr>
        <sz val="11"/>
        <color theme="1"/>
        <rFont val="宋体"/>
        <charset val="134"/>
      </rPr>
      <t>△</t>
    </r>
    <r>
      <rPr>
        <sz val="11"/>
        <color theme="1"/>
        <rFont val="Times New Roman"/>
        <charset val="134"/>
      </rPr>
      <t>CT</t>
    </r>
  </si>
  <si>
    <t>Average △CT</t>
  </si>
  <si>
    <t>2^(-△△Ct)</t>
  </si>
  <si>
    <t>Number</t>
  </si>
  <si>
    <t>Sample_Name</t>
  </si>
  <si>
    <t>actin</t>
  </si>
  <si>
    <t>Csd</t>
  </si>
  <si>
    <t>Dsx</t>
  </si>
  <si>
    <t>Y-y</t>
  </si>
  <si>
    <t>G10927.21</t>
  </si>
  <si>
    <t>G10927.21(Csd-Novel)</t>
  </si>
  <si>
    <t xml:space="preserve"> Worker</t>
  </si>
  <si>
    <t>M2 I4</t>
  </si>
  <si>
    <t xml:space="preserve"> Drone</t>
  </si>
  <si>
    <t>M2 ZX</t>
  </si>
  <si>
    <t>Serial Number</t>
  </si>
  <si>
    <t>Gene_id</t>
  </si>
  <si>
    <t>Upstream Nucleotide Sequence</t>
  </si>
  <si>
    <t xml:space="preserve"> Downstream Nucleotide Sequence</t>
  </si>
  <si>
    <t>Product Size</t>
  </si>
  <si>
    <t>GACGAAGTAGCAGCCCTTGT</t>
  </si>
  <si>
    <t>ACCTCTCTTGCTCTGAGCCT</t>
  </si>
  <si>
    <t>GATCCTGCGTAGTATTCCAAATTTTC</t>
  </si>
  <si>
    <t>TGTGATGGTCAAAAGAAGAACGG</t>
  </si>
  <si>
    <t>TCATCCCGAGAATGCTCATATACC</t>
  </si>
  <si>
    <t>TCCTCTTTGGATTTGACCTGTTC</t>
  </si>
  <si>
    <t>GTTTACAATGTGGACATCAAGGTTG</t>
  </si>
  <si>
    <t>TGAGATACTGACATTTTAGTTTGCGA</t>
  </si>
  <si>
    <t>Dsx_Novel</t>
  </si>
  <si>
    <t>CGCAATAGAAATACACTTACCCACA</t>
  </si>
  <si>
    <t>TCAACAAAATGACCGACAGCA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</si>
</sst>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i/>
      <sz val="11"/>
      <color rgb="FF000000"/>
      <name val="Times New Roman"/>
      <charset val="134"/>
    </font>
    <font>
      <sz val="11"/>
      <name val="Times New Roman"/>
      <charset val="0"/>
    </font>
    <font>
      <i/>
      <sz val="11"/>
      <color theme="1"/>
      <name val="Times New Roman Italic"/>
      <charset val="134"/>
    </font>
    <font>
      <i/>
      <sz val="11"/>
      <color theme="1"/>
      <name val="Times New Roman"/>
      <charset val="134"/>
    </font>
    <font>
      <sz val="11"/>
      <color rgb="FF222222"/>
      <name val="Times New Roman"/>
      <charset val="134"/>
    </font>
    <font>
      <sz val="11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tabSelected="1" workbookViewId="0">
      <selection activeCell="S7" sqref="S7"/>
    </sheetView>
  </sheetViews>
  <sheetFormatPr defaultColWidth="9.23076923076923" defaultRowHeight="16.8"/>
  <cols>
    <col min="1" max="1" width="9.44230769230769" customWidth="1"/>
    <col min="2" max="2" width="22.4326923076923" customWidth="1"/>
    <col min="3" max="3" width="26.7596153846154" customWidth="1"/>
    <col min="4" max="4" width="29.7980769230769" customWidth="1"/>
    <col min="5" max="5" width="44.5480769230769" customWidth="1"/>
    <col min="6" max="6" width="66.8269230769231" customWidth="1"/>
    <col min="7" max="7" width="14.7307692307692" customWidth="1"/>
    <col min="10" max="10" width="9.92307692307692"/>
    <col min="11" max="11" width="22.9134615384615" customWidth="1"/>
    <col min="14" max="14" width="9.92307692307692"/>
    <col min="15" max="15" width="15.8557692307692" customWidth="1"/>
    <col min="18" max="18" width="10.3076923076923"/>
    <col min="19" max="19" width="30.4423076923077" customWidth="1"/>
  </cols>
  <sheetData>
    <row r="1" spans="1:1">
      <c r="A1" t="s">
        <v>0</v>
      </c>
    </row>
    <row r="2" ht="17" spans="1:19">
      <c r="A2" s="1" t="s">
        <v>1</v>
      </c>
      <c r="B2" s="1"/>
      <c r="C2" s="2" t="s">
        <v>2</v>
      </c>
      <c r="D2" s="2"/>
      <c r="E2" s="2"/>
      <c r="F2" s="2"/>
      <c r="G2" s="2"/>
      <c r="H2" s="3" t="s">
        <v>3</v>
      </c>
      <c r="I2" s="2"/>
      <c r="J2" s="2"/>
      <c r="K2" s="2"/>
      <c r="L2" s="3" t="s">
        <v>4</v>
      </c>
      <c r="M2" s="2"/>
      <c r="N2" s="2"/>
      <c r="O2" s="2"/>
      <c r="P2" s="3" t="s">
        <v>5</v>
      </c>
      <c r="Q2" s="2"/>
      <c r="R2" s="2"/>
      <c r="S2" s="2"/>
    </row>
    <row r="3" spans="1:19">
      <c r="A3" s="3" t="s">
        <v>6</v>
      </c>
      <c r="B3" s="3" t="s">
        <v>7</v>
      </c>
      <c r="C3" s="2" t="s">
        <v>8</v>
      </c>
      <c r="D3" s="4" t="s">
        <v>9</v>
      </c>
      <c r="E3" s="4" t="s">
        <v>10</v>
      </c>
      <c r="F3" s="4" t="s">
        <v>11</v>
      </c>
      <c r="G3" s="14" t="s">
        <v>12</v>
      </c>
      <c r="H3" s="4" t="s">
        <v>9</v>
      </c>
      <c r="I3" s="4" t="s">
        <v>10</v>
      </c>
      <c r="J3" s="4" t="s">
        <v>11</v>
      </c>
      <c r="K3" s="14" t="s">
        <v>13</v>
      </c>
      <c r="L3" s="4" t="s">
        <v>9</v>
      </c>
      <c r="M3" s="4" t="s">
        <v>10</v>
      </c>
      <c r="N3" s="4" t="s">
        <v>11</v>
      </c>
      <c r="O3" s="14">
        <v>10927.21</v>
      </c>
      <c r="P3" s="4" t="s">
        <v>9</v>
      </c>
      <c r="Q3" s="4" t="s">
        <v>10</v>
      </c>
      <c r="R3" s="4" t="s">
        <v>11</v>
      </c>
      <c r="S3" s="14" t="s">
        <v>13</v>
      </c>
    </row>
    <row r="4" spans="1:19">
      <c r="A4" s="5">
        <v>1</v>
      </c>
      <c r="B4" s="5" t="s">
        <v>14</v>
      </c>
      <c r="C4" s="6">
        <v>22.7560138702393</v>
      </c>
      <c r="D4" s="6">
        <v>25.6705150604248</v>
      </c>
      <c r="E4" s="6">
        <v>25.1130504608154</v>
      </c>
      <c r="F4" s="6">
        <v>23.2136058807373</v>
      </c>
      <c r="G4" s="6">
        <v>26.282678604126</v>
      </c>
      <c r="H4" s="6">
        <f t="shared" ref="H4:H9" si="0">D4-C4</f>
        <v>2.9145011901855</v>
      </c>
      <c r="I4" s="6">
        <f t="shared" ref="I4:I9" si="1">E4-C4</f>
        <v>2.3570365905761</v>
      </c>
      <c r="J4" s="6">
        <f t="shared" ref="J4:J9" si="2">F4-C4</f>
        <v>0.457592010498001</v>
      </c>
      <c r="K4" s="6">
        <f t="shared" ref="K4:K9" si="3">G4-C4</f>
        <v>3.5266647338867</v>
      </c>
      <c r="L4" s="6">
        <f t="shared" ref="L4:O4" si="4">AVERAGE(H4:H6)</f>
        <v>2.79071044921873</v>
      </c>
      <c r="M4" s="6">
        <f t="shared" si="4"/>
        <v>2.39896456400547</v>
      </c>
      <c r="N4" s="6">
        <f t="shared" si="4"/>
        <v>0.364212671915668</v>
      </c>
      <c r="O4" s="6">
        <f t="shared" si="4"/>
        <v>3.40172513326007</v>
      </c>
      <c r="P4" s="6">
        <v>1</v>
      </c>
      <c r="Q4" s="6">
        <v>1</v>
      </c>
      <c r="R4" s="6">
        <v>1</v>
      </c>
      <c r="S4" s="6">
        <v>1</v>
      </c>
    </row>
    <row r="5" spans="1:19">
      <c r="A5" s="7"/>
      <c r="B5" s="7" t="s">
        <v>15</v>
      </c>
      <c r="C5" s="6">
        <v>22.8207817077637</v>
      </c>
      <c r="D5" s="6">
        <v>25.6005249023438</v>
      </c>
      <c r="E5" s="6">
        <v>25.240608215332</v>
      </c>
      <c r="F5" s="6">
        <v>23.1973857879639</v>
      </c>
      <c r="G5" s="6">
        <v>26.1350879669189</v>
      </c>
      <c r="H5" s="6">
        <f t="shared" si="0"/>
        <v>2.7797431945801</v>
      </c>
      <c r="I5" s="6">
        <f t="shared" si="1"/>
        <v>2.4198265075683</v>
      </c>
      <c r="J5" s="6">
        <f t="shared" si="2"/>
        <v>0.376604080200199</v>
      </c>
      <c r="K5" s="6">
        <f t="shared" si="3"/>
        <v>3.3143062591552</v>
      </c>
      <c r="L5" s="6"/>
      <c r="M5" s="6"/>
      <c r="N5" s="6"/>
      <c r="O5" s="6"/>
      <c r="P5" s="6"/>
      <c r="Q5" s="6"/>
      <c r="R5" s="6"/>
      <c r="S5" s="6"/>
    </row>
    <row r="6" spans="1:19">
      <c r="A6" s="8"/>
      <c r="B6" s="8" t="s">
        <v>15</v>
      </c>
      <c r="C6" s="6">
        <v>22.7020015716553</v>
      </c>
      <c r="D6" s="6">
        <v>25.3798885345459</v>
      </c>
      <c r="E6" s="6">
        <v>25.1220321655273</v>
      </c>
      <c r="F6" s="6">
        <v>22.9604434967041</v>
      </c>
      <c r="G6" s="6">
        <v>26.0662059783936</v>
      </c>
      <c r="H6" s="6">
        <f t="shared" si="0"/>
        <v>2.6778869628906</v>
      </c>
      <c r="I6" s="6">
        <f t="shared" si="1"/>
        <v>2.420030593872</v>
      </c>
      <c r="J6" s="6">
        <f t="shared" si="2"/>
        <v>0.258441925048803</v>
      </c>
      <c r="K6" s="6">
        <f t="shared" si="3"/>
        <v>3.3642044067383</v>
      </c>
      <c r="L6" s="6"/>
      <c r="M6" s="6"/>
      <c r="N6" s="6"/>
      <c r="O6" s="6"/>
      <c r="P6" s="6"/>
      <c r="Q6" s="6"/>
      <c r="R6" s="6"/>
      <c r="S6" s="6"/>
    </row>
    <row r="7" spans="1:19">
      <c r="A7" s="5">
        <v>2</v>
      </c>
      <c r="B7" s="5" t="s">
        <v>16</v>
      </c>
      <c r="C7" s="6">
        <v>28.2905082702637</v>
      </c>
      <c r="D7" s="6">
        <v>29.9391956329346</v>
      </c>
      <c r="E7" s="6">
        <v>29.9455280303955</v>
      </c>
      <c r="F7" s="6">
        <v>23.2220554351807</v>
      </c>
      <c r="G7" s="6">
        <v>28.5407943725586</v>
      </c>
      <c r="H7" s="6">
        <f t="shared" si="0"/>
        <v>1.6486873626709</v>
      </c>
      <c r="I7" s="6">
        <f t="shared" si="1"/>
        <v>1.6550197601318</v>
      </c>
      <c r="J7" s="6">
        <f t="shared" si="2"/>
        <v>-5.068452835083</v>
      </c>
      <c r="K7" s="6">
        <f t="shared" si="3"/>
        <v>0.250286102294901</v>
      </c>
      <c r="L7" s="6">
        <f t="shared" ref="L7:O7" si="5">AVERAGE(H7:H9)</f>
        <v>1.52938588460287</v>
      </c>
      <c r="M7" s="6">
        <f t="shared" si="5"/>
        <v>1.79074096679687</v>
      </c>
      <c r="N7" s="6">
        <f t="shared" si="5"/>
        <v>-5.13849131266273</v>
      </c>
      <c r="O7" s="6">
        <f t="shared" si="5"/>
        <v>0.432088216145868</v>
      </c>
      <c r="P7" s="6">
        <f t="shared" ref="P7:S7" si="6">2^(L4-L7)</f>
        <v>2.39715727300584</v>
      </c>
      <c r="Q7" s="6">
        <f t="shared" si="6"/>
        <v>1.52438106941346</v>
      </c>
      <c r="R7" s="6">
        <f t="shared" si="6"/>
        <v>45.3397328251849</v>
      </c>
      <c r="S7" s="6">
        <f t="shared" si="6"/>
        <v>7.83339070411247</v>
      </c>
    </row>
    <row r="8" spans="1:19">
      <c r="A8" s="7"/>
      <c r="B8" s="7" t="s">
        <v>17</v>
      </c>
      <c r="C8" s="6">
        <v>28.1998195648193</v>
      </c>
      <c r="D8" s="6">
        <v>29.9177207946777</v>
      </c>
      <c r="E8" s="6">
        <v>30.2142868041992</v>
      </c>
      <c r="F8" s="6">
        <v>23.0735912322998</v>
      </c>
      <c r="G8" s="6">
        <v>28.5799713134766</v>
      </c>
      <c r="H8" s="6">
        <f t="shared" si="0"/>
        <v>1.7179012298584</v>
      </c>
      <c r="I8" s="6">
        <f t="shared" si="1"/>
        <v>2.0144672393799</v>
      </c>
      <c r="J8" s="6">
        <f t="shared" si="2"/>
        <v>-5.1262283325195</v>
      </c>
      <c r="K8" s="6">
        <f t="shared" si="3"/>
        <v>0.380151748657301</v>
      </c>
      <c r="L8" s="6"/>
      <c r="M8" s="6"/>
      <c r="N8" s="6"/>
      <c r="O8" s="6"/>
      <c r="P8" s="6"/>
      <c r="Q8" s="6"/>
      <c r="R8" s="6"/>
      <c r="S8" s="6"/>
    </row>
    <row r="9" spans="1:19">
      <c r="A9" s="8"/>
      <c r="B9" s="8" t="s">
        <v>17</v>
      </c>
      <c r="C9" s="6">
        <v>28.2043514251709</v>
      </c>
      <c r="D9" s="6">
        <v>29.4259204864502</v>
      </c>
      <c r="E9" s="6">
        <v>29.9070873260498</v>
      </c>
      <c r="F9" s="6">
        <v>22.9835586547852</v>
      </c>
      <c r="G9" s="6">
        <v>28.8701782226563</v>
      </c>
      <c r="H9" s="6">
        <f t="shared" si="0"/>
        <v>1.2215690612793</v>
      </c>
      <c r="I9" s="6">
        <f t="shared" si="1"/>
        <v>1.7027359008789</v>
      </c>
      <c r="J9" s="6">
        <f t="shared" si="2"/>
        <v>-5.2207927703857</v>
      </c>
      <c r="K9" s="6">
        <f t="shared" si="3"/>
        <v>0.665826797485401</v>
      </c>
      <c r="L9" s="6"/>
      <c r="M9" s="6"/>
      <c r="N9" s="6"/>
      <c r="O9" s="6"/>
      <c r="P9" s="6"/>
      <c r="Q9" s="6"/>
      <c r="R9" s="6"/>
      <c r="S9" s="6"/>
    </row>
    <row r="10" spans="2:7">
      <c r="B10" s="9" t="s">
        <v>18</v>
      </c>
      <c r="C10" s="9" t="s">
        <v>19</v>
      </c>
      <c r="D10" s="9"/>
      <c r="E10" s="9" t="s">
        <v>20</v>
      </c>
      <c r="F10" s="9" t="s">
        <v>21</v>
      </c>
      <c r="G10" s="9" t="s">
        <v>22</v>
      </c>
    </row>
    <row r="11" ht="17" spans="2:7">
      <c r="B11" s="10">
        <v>1</v>
      </c>
      <c r="C11" s="10" t="s">
        <v>8</v>
      </c>
      <c r="D11" s="11"/>
      <c r="E11" s="15" t="s">
        <v>23</v>
      </c>
      <c r="F11" s="15" t="s">
        <v>24</v>
      </c>
      <c r="G11" s="10">
        <v>183</v>
      </c>
    </row>
    <row r="12" spans="2:7">
      <c r="B12" s="10">
        <v>2</v>
      </c>
      <c r="C12" s="12" t="s">
        <v>9</v>
      </c>
      <c r="D12" s="10"/>
      <c r="E12" s="16" t="s">
        <v>25</v>
      </c>
      <c r="F12" s="16" t="s">
        <v>26</v>
      </c>
      <c r="G12" s="16">
        <v>207</v>
      </c>
    </row>
    <row r="13" spans="2:7">
      <c r="B13" s="10">
        <v>3</v>
      </c>
      <c r="C13" s="12" t="s">
        <v>10</v>
      </c>
      <c r="D13" s="10"/>
      <c r="E13" s="16" t="s">
        <v>27</v>
      </c>
      <c r="F13" s="16" t="s">
        <v>28</v>
      </c>
      <c r="G13" s="16">
        <v>141</v>
      </c>
    </row>
    <row r="14" spans="2:7">
      <c r="B14" s="10">
        <v>4</v>
      </c>
      <c r="C14" s="12" t="s">
        <v>11</v>
      </c>
      <c r="D14" s="10"/>
      <c r="E14" s="16" t="s">
        <v>29</v>
      </c>
      <c r="F14" s="16" t="s">
        <v>30</v>
      </c>
      <c r="G14" s="16">
        <v>122</v>
      </c>
    </row>
    <row r="15" spans="2:7">
      <c r="B15" s="10">
        <v>5</v>
      </c>
      <c r="C15" s="13" t="s">
        <v>31</v>
      </c>
      <c r="D15" s="10"/>
      <c r="E15" s="16" t="s">
        <v>32</v>
      </c>
      <c r="F15" s="16" t="s">
        <v>33</v>
      </c>
      <c r="G15" s="16">
        <v>116</v>
      </c>
    </row>
  </sheetData>
  <mergeCells count="9">
    <mergeCell ref="A2:B2"/>
    <mergeCell ref="C2:G2"/>
    <mergeCell ref="H2:K2"/>
    <mergeCell ref="L2:O2"/>
    <mergeCell ref="P2:S2"/>
    <mergeCell ref="A4:A6"/>
    <mergeCell ref="A7:A9"/>
    <mergeCell ref="B4:B6"/>
    <mergeCell ref="B7:B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surunlang</dc:creator>
  <cp:lastModifiedBy>Selby</cp:lastModifiedBy>
  <dcterms:created xsi:type="dcterms:W3CDTF">2024-09-25T16:58:00Z</dcterms:created>
  <dcterms:modified xsi:type="dcterms:W3CDTF">2024-11-18T18:03:45Z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85BBCDA8FDA8E97FCCEFF2667A0B7764_41</vt:lpwstr>
  </property>
  <property fmtid="{D5CDD505-2E9C-101B-9397-08002B2CF9AE}" pid="3" name="KSOProductBuildVer">
    <vt:lpwstr>2052-6.10.1.8873</vt:lpwstr>
  </property>
</Properties>
</file>