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40" yWindow="105" windowWidth="14805" windowHeight="8010" tabRatio="532" firstSheet="2" activeTab="2"/>
  </bookViews>
  <sheets>
    <sheet name="Sheet1" sheetId="1" r:id="rId1"/>
    <sheet name="基因组-总重复" sheetId="2" r:id="rId2"/>
    <sheet name="sheet 1" sheetId="3" r:id="rId3"/>
  </sheets>
  <definedNames>
    <definedName name="OLE_LINK1" localSheetId="2">'sheet 1'!$A$91</definedName>
  </definedNames>
  <calcPr calcId="125725"/>
</workbook>
</file>

<file path=xl/calcChain.xml><?xml version="1.0" encoding="utf-8"?>
<calcChain xmlns="http://schemas.openxmlformats.org/spreadsheetml/2006/main">
  <c r="O3" i="3"/>
  <c r="O4"/>
  <c r="O5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36"/>
  <c r="O37"/>
  <c r="O38"/>
  <c r="O39"/>
  <c r="O40"/>
  <c r="O41"/>
  <c r="O42"/>
  <c r="O43"/>
  <c r="O44"/>
  <c r="O45"/>
  <c r="O46"/>
  <c r="O47"/>
  <c r="O48"/>
  <c r="O49"/>
  <c r="O50"/>
  <c r="O51"/>
  <c r="O52"/>
  <c r="O53"/>
  <c r="O54"/>
  <c r="O55"/>
  <c r="O56"/>
  <c r="O57"/>
  <c r="O58"/>
  <c r="O59"/>
  <c r="O60"/>
  <c r="O61"/>
  <c r="O62"/>
  <c r="O63"/>
  <c r="O64"/>
  <c r="O65"/>
  <c r="O66"/>
  <c r="O67"/>
  <c r="O68"/>
  <c r="O69"/>
  <c r="O70"/>
  <c r="O71"/>
  <c r="O72"/>
  <c r="O73"/>
  <c r="O74"/>
  <c r="O75"/>
  <c r="O76"/>
  <c r="O77"/>
  <c r="O78"/>
  <c r="O79"/>
  <c r="O80"/>
  <c r="O81"/>
  <c r="O82"/>
  <c r="O83"/>
  <c r="O84"/>
  <c r="O85"/>
  <c r="O86"/>
  <c r="O87"/>
  <c r="O2"/>
  <c r="K3"/>
  <c r="K4"/>
  <c r="K5"/>
  <c r="K6"/>
  <c r="K7"/>
  <c r="K8"/>
  <c r="K9"/>
  <c r="K10"/>
  <c r="K11"/>
  <c r="K12"/>
  <c r="K13"/>
  <c r="K14"/>
  <c r="K15"/>
  <c r="K16"/>
  <c r="K17"/>
  <c r="K18"/>
  <c r="K19"/>
  <c r="K20"/>
  <c r="K21"/>
  <c r="K22"/>
  <c r="K23"/>
  <c r="K24"/>
  <c r="K25"/>
  <c r="K26"/>
  <c r="K27"/>
  <c r="K28"/>
  <c r="K29"/>
  <c r="K30"/>
  <c r="K31"/>
  <c r="K32"/>
  <c r="K33"/>
  <c r="K34"/>
  <c r="K35"/>
  <c r="K36"/>
  <c r="K37"/>
  <c r="K38"/>
  <c r="K39"/>
  <c r="K40"/>
  <c r="K41"/>
  <c r="K42"/>
  <c r="K43"/>
  <c r="K44"/>
  <c r="K45"/>
  <c r="K46"/>
  <c r="K47"/>
  <c r="K48"/>
  <c r="K49"/>
  <c r="K50"/>
  <c r="K51"/>
  <c r="K52"/>
  <c r="K53"/>
  <c r="K54"/>
  <c r="K55"/>
  <c r="K56"/>
  <c r="K57"/>
  <c r="K58"/>
  <c r="K59"/>
  <c r="K60"/>
  <c r="K61"/>
  <c r="K62"/>
  <c r="K63"/>
  <c r="K64"/>
  <c r="K65"/>
  <c r="K66"/>
  <c r="K67"/>
  <c r="K68"/>
  <c r="K69"/>
  <c r="K70"/>
  <c r="K71"/>
  <c r="K72"/>
  <c r="K73"/>
  <c r="K74"/>
  <c r="K75"/>
  <c r="K76"/>
  <c r="K77"/>
  <c r="K78"/>
  <c r="K79"/>
  <c r="K80"/>
  <c r="K81"/>
  <c r="K82"/>
  <c r="K83"/>
  <c r="K84"/>
  <c r="K85"/>
  <c r="K86"/>
  <c r="K87"/>
  <c r="K2"/>
  <c r="I3"/>
  <c r="I4"/>
  <c r="I5"/>
  <c r="I6"/>
  <c r="I7"/>
  <c r="I8"/>
  <c r="I9"/>
  <c r="I10"/>
  <c r="I11"/>
  <c r="I12"/>
  <c r="I13"/>
  <c r="I14"/>
  <c r="I15"/>
  <c r="I16"/>
  <c r="I17"/>
  <c r="I18"/>
  <c r="I19"/>
  <c r="I20"/>
  <c r="I21"/>
  <c r="I22"/>
  <c r="I23"/>
  <c r="I24"/>
  <c r="I25"/>
  <c r="I26"/>
  <c r="I27"/>
  <c r="I28"/>
  <c r="I29"/>
  <c r="I30"/>
  <c r="I31"/>
  <c r="I32"/>
  <c r="I33"/>
  <c r="I34"/>
  <c r="I35"/>
  <c r="I36"/>
  <c r="I37"/>
  <c r="I38"/>
  <c r="I39"/>
  <c r="I40"/>
  <c r="I41"/>
  <c r="I42"/>
  <c r="I43"/>
  <c r="I44"/>
  <c r="I45"/>
  <c r="I46"/>
  <c r="I47"/>
  <c r="I48"/>
  <c r="I49"/>
  <c r="I50"/>
  <c r="I51"/>
  <c r="I52"/>
  <c r="I53"/>
  <c r="I54"/>
  <c r="I55"/>
  <c r="I56"/>
  <c r="I57"/>
  <c r="I58"/>
  <c r="I59"/>
  <c r="I60"/>
  <c r="I61"/>
  <c r="I62"/>
  <c r="I63"/>
  <c r="I64"/>
  <c r="I65"/>
  <c r="I66"/>
  <c r="I67"/>
  <c r="I68"/>
  <c r="I69"/>
  <c r="I70"/>
  <c r="I71"/>
  <c r="I72"/>
  <c r="I73"/>
  <c r="I74"/>
  <c r="I75"/>
  <c r="I76"/>
  <c r="I77"/>
  <c r="I78"/>
  <c r="I79"/>
  <c r="I80"/>
  <c r="I81"/>
  <c r="I82"/>
  <c r="I83"/>
  <c r="I84"/>
  <c r="I85"/>
  <c r="I86"/>
  <c r="I87"/>
  <c r="I2"/>
  <c r="G3"/>
  <c r="G4"/>
  <c r="G5"/>
  <c r="G6"/>
  <c r="G7"/>
  <c r="G8"/>
  <c r="G9"/>
  <c r="G10"/>
  <c r="G11"/>
  <c r="G12"/>
  <c r="G13"/>
  <c r="G14"/>
  <c r="G15"/>
  <c r="G16"/>
  <c r="G17"/>
  <c r="G18"/>
  <c r="G19"/>
  <c r="G20"/>
  <c r="G21"/>
  <c r="G22"/>
  <c r="G23"/>
  <c r="G24"/>
  <c r="G25"/>
  <c r="G26"/>
  <c r="G27"/>
  <c r="G28"/>
  <c r="G29"/>
  <c r="G30"/>
  <c r="G31"/>
  <c r="G32"/>
  <c r="G33"/>
  <c r="G34"/>
  <c r="G35"/>
  <c r="G36"/>
  <c r="G37"/>
  <c r="G38"/>
  <c r="G39"/>
  <c r="G40"/>
  <c r="G41"/>
  <c r="G42"/>
  <c r="G43"/>
  <c r="G44"/>
  <c r="G45"/>
  <c r="G46"/>
  <c r="G47"/>
  <c r="G48"/>
  <c r="G49"/>
  <c r="G50"/>
  <c r="G51"/>
  <c r="G52"/>
  <c r="G53"/>
  <c r="G54"/>
  <c r="G55"/>
  <c r="G56"/>
  <c r="G57"/>
  <c r="G58"/>
  <c r="G59"/>
  <c r="G60"/>
  <c r="G61"/>
  <c r="G62"/>
  <c r="G63"/>
  <c r="G64"/>
  <c r="G65"/>
  <c r="G66"/>
  <c r="G67"/>
  <c r="G68"/>
  <c r="G69"/>
  <c r="G70"/>
  <c r="G71"/>
  <c r="G72"/>
  <c r="G73"/>
  <c r="G74"/>
  <c r="G75"/>
  <c r="G76"/>
  <c r="G77"/>
  <c r="G78"/>
  <c r="G79"/>
  <c r="G80"/>
  <c r="G81"/>
  <c r="G82"/>
  <c r="G83"/>
  <c r="G84"/>
  <c r="G85"/>
  <c r="G86"/>
  <c r="G87"/>
  <c r="G2"/>
  <c r="E3"/>
  <c r="E4"/>
  <c r="E5"/>
  <c r="E6"/>
  <c r="E7"/>
  <c r="E8"/>
  <c r="E9"/>
  <c r="E10"/>
  <c r="E11"/>
  <c r="E12"/>
  <c r="E13"/>
  <c r="E14"/>
  <c r="E15"/>
  <c r="E16"/>
  <c r="E17"/>
  <c r="E18"/>
  <c r="E19"/>
  <c r="E20"/>
  <c r="E21"/>
  <c r="E22"/>
  <c r="E23"/>
  <c r="E24"/>
  <c r="E25"/>
  <c r="E26"/>
  <c r="E27"/>
  <c r="E28"/>
  <c r="E29"/>
  <c r="E30"/>
  <c r="E31"/>
  <c r="E32"/>
  <c r="E33"/>
  <c r="E34"/>
  <c r="E35"/>
  <c r="E36"/>
  <c r="E37"/>
  <c r="E38"/>
  <c r="E39"/>
  <c r="E40"/>
  <c r="E41"/>
  <c r="E42"/>
  <c r="E43"/>
  <c r="E44"/>
  <c r="E45"/>
  <c r="E46"/>
  <c r="E47"/>
  <c r="E48"/>
  <c r="E49"/>
  <c r="E50"/>
  <c r="E51"/>
  <c r="E52"/>
  <c r="E53"/>
  <c r="E54"/>
  <c r="E55"/>
  <c r="E56"/>
  <c r="E57"/>
  <c r="E58"/>
  <c r="E59"/>
  <c r="E60"/>
  <c r="E61"/>
  <c r="E62"/>
  <c r="E63"/>
  <c r="E64"/>
  <c r="E65"/>
  <c r="E66"/>
  <c r="E67"/>
  <c r="E68"/>
  <c r="E69"/>
  <c r="E70"/>
  <c r="E71"/>
  <c r="E72"/>
  <c r="E73"/>
  <c r="E74"/>
  <c r="E75"/>
  <c r="E76"/>
  <c r="E77"/>
  <c r="E78"/>
  <c r="E79"/>
  <c r="E80"/>
  <c r="E81"/>
  <c r="E82"/>
  <c r="E83"/>
  <c r="E84"/>
  <c r="E85"/>
  <c r="E86"/>
  <c r="E87"/>
  <c r="E2"/>
  <c r="T5" i="2"/>
  <c r="D6"/>
  <c r="E6"/>
  <c r="F6"/>
  <c r="G6"/>
  <c r="H6"/>
  <c r="I6"/>
  <c r="J6"/>
  <c r="K6"/>
  <c r="L6"/>
  <c r="M6"/>
  <c r="N6"/>
  <c r="O6"/>
  <c r="P6"/>
  <c r="Q6"/>
  <c r="R6"/>
  <c r="S6"/>
  <c r="T6"/>
  <c r="U6"/>
  <c r="V6"/>
  <c r="W6"/>
  <c r="X6"/>
  <c r="Y6"/>
  <c r="Z6"/>
  <c r="AA6"/>
  <c r="AB6"/>
  <c r="AC6"/>
  <c r="AD6"/>
  <c r="AE6"/>
  <c r="AF6"/>
  <c r="AG6"/>
  <c r="AH6"/>
  <c r="AI6"/>
  <c r="AJ6"/>
  <c r="AK6"/>
  <c r="AL6"/>
  <c r="AM6"/>
  <c r="AN6"/>
  <c r="AO6"/>
  <c r="AP6"/>
  <c r="AQ6"/>
  <c r="AR6"/>
  <c r="AS6"/>
  <c r="AT6"/>
  <c r="AU6"/>
  <c r="AV6"/>
  <c r="AW6"/>
  <c r="AX6"/>
  <c r="AY6"/>
  <c r="AZ6"/>
  <c r="BA6"/>
  <c r="BB6"/>
  <c r="BC6"/>
  <c r="BD6"/>
  <c r="BE6"/>
  <c r="BF6"/>
  <c r="BG6"/>
  <c r="BH6"/>
  <c r="BI6"/>
  <c r="BJ6"/>
  <c r="BK6"/>
  <c r="BL6"/>
  <c r="BM6"/>
  <c r="BN6"/>
  <c r="BO6"/>
  <c r="BP6"/>
  <c r="BQ6"/>
  <c r="BR6"/>
  <c r="BS6"/>
  <c r="BT6"/>
  <c r="BU6"/>
  <c r="BV6"/>
  <c r="BW6"/>
  <c r="BX6"/>
  <c r="BY6"/>
  <c r="BZ6"/>
  <c r="CA6"/>
  <c r="CB6"/>
  <c r="CC6"/>
  <c r="CD6"/>
  <c r="CE6"/>
  <c r="CF6"/>
  <c r="CG6"/>
  <c r="CH6"/>
  <c r="CI6"/>
  <c r="CJ6"/>
  <c r="C6"/>
  <c r="D5"/>
  <c r="E5"/>
  <c r="F5"/>
  <c r="G5"/>
  <c r="H5"/>
  <c r="I5"/>
  <c r="J5"/>
  <c r="K5"/>
  <c r="L5"/>
  <c r="M5"/>
  <c r="N5"/>
  <c r="O5"/>
  <c r="P5"/>
  <c r="Q5"/>
  <c r="R5"/>
  <c r="S5"/>
  <c r="U5"/>
  <c r="V5"/>
  <c r="W5"/>
  <c r="X5"/>
  <c r="Y5"/>
  <c r="Z5"/>
  <c r="AA5"/>
  <c r="AB5"/>
  <c r="AC5"/>
  <c r="AD5"/>
  <c r="AE5"/>
  <c r="AF5"/>
  <c r="AG5"/>
  <c r="AH5"/>
  <c r="AI5"/>
  <c r="AJ5"/>
  <c r="AK5"/>
  <c r="AL5"/>
  <c r="AM5"/>
  <c r="AN5"/>
  <c r="AO5"/>
  <c r="AP5"/>
  <c r="AQ5"/>
  <c r="AR5"/>
  <c r="AS5"/>
  <c r="AT5"/>
  <c r="AU5"/>
  <c r="AV5"/>
  <c r="AW5"/>
  <c r="AX5"/>
  <c r="AY5"/>
  <c r="AZ5"/>
  <c r="BA5"/>
  <c r="BB5"/>
  <c r="BC5"/>
  <c r="BD5"/>
  <c r="BE5"/>
  <c r="BF5"/>
  <c r="BG5"/>
  <c r="BH5"/>
  <c r="BI5"/>
  <c r="BJ5"/>
  <c r="BK5"/>
  <c r="BL5"/>
  <c r="BM5"/>
  <c r="BN5"/>
  <c r="BO5"/>
  <c r="BP5"/>
  <c r="BQ5"/>
  <c r="BR5"/>
  <c r="BS5"/>
  <c r="BT5"/>
  <c r="BU5"/>
  <c r="BV5"/>
  <c r="BW5"/>
  <c r="BX5"/>
  <c r="BY5"/>
  <c r="BZ5"/>
  <c r="CA5"/>
  <c r="CB5"/>
  <c r="CC5"/>
  <c r="CD5"/>
  <c r="CE5"/>
  <c r="CF5"/>
  <c r="CG5"/>
  <c r="CH5"/>
  <c r="CI5"/>
  <c r="CJ5"/>
  <c r="C5"/>
</calcChain>
</file>

<file path=xl/sharedStrings.xml><?xml version="1.0" encoding="utf-8"?>
<sst xmlns="http://schemas.openxmlformats.org/spreadsheetml/2006/main" count="465" uniqueCount="341">
  <si>
    <t>Arabidopsis thaliana</t>
  </si>
  <si>
    <t>Vitis vinifera</t>
  </si>
  <si>
    <t>Chlamydomonas reinhardtii</t>
  </si>
  <si>
    <t>Lotus japonicus</t>
  </si>
  <si>
    <t>Glycine max</t>
  </si>
  <si>
    <t>Brachypodium distachyon</t>
  </si>
  <si>
    <t>Ectocarpus siliculosus</t>
  </si>
  <si>
    <t>Volvox carteri</t>
  </si>
  <si>
    <t>Ricinus communis</t>
  </si>
  <si>
    <t>Chlorella variabilis</t>
  </si>
  <si>
    <t>Malus × domestica</t>
  </si>
  <si>
    <t>Manihot esculenta</t>
  </si>
  <si>
    <t>Arachis duranensis</t>
  </si>
  <si>
    <t>Arachis ipaensis</t>
  </si>
  <si>
    <t>Atalantia buxifolia</t>
  </si>
  <si>
    <t>Citrus maxima</t>
  </si>
  <si>
    <t>Citrus ichangensis</t>
  </si>
  <si>
    <t>Chenopodium quinoa</t>
  </si>
  <si>
    <t>Chenopodium pallidicaule</t>
  </si>
  <si>
    <t>Chenopodium suecicum</t>
  </si>
  <si>
    <t>Oropetium thomaeum</t>
  </si>
  <si>
    <t>Vigna angularis</t>
  </si>
  <si>
    <t>Lolium perenne</t>
  </si>
  <si>
    <t>Zizania latifolia</t>
  </si>
  <si>
    <t>Solanum commersonii</t>
  </si>
  <si>
    <t>Gossypium hirsutum</t>
  </si>
  <si>
    <t>Phalaenopsis equestris</t>
  </si>
  <si>
    <t>Humulus lupulus</t>
  </si>
  <si>
    <t>Vigna radiata var. radiata</t>
  </si>
  <si>
    <t>Oryza glaberrima</t>
  </si>
  <si>
    <t>Solanum pennellii</t>
  </si>
  <si>
    <t>Triticum aestivum</t>
  </si>
  <si>
    <t>Glycine soja</t>
  </si>
  <si>
    <t>Brassica oleracea</t>
  </si>
  <si>
    <t>Gossypium arboreum</t>
  </si>
  <si>
    <t>Capsicum annuum</t>
  </si>
  <si>
    <t>Amborella trichopoda</t>
  </si>
  <si>
    <t>Actinidia chinensis</t>
  </si>
  <si>
    <t>Morus notabilis</t>
  </si>
  <si>
    <t>Nelumbo nucifera</t>
  </si>
  <si>
    <t>Tarenaya hassleriana</t>
  </si>
  <si>
    <t>Elaeis guineensis</t>
  </si>
  <si>
    <t>Symbiodinium minutum</t>
  </si>
  <si>
    <t>Emiliania huxleyi</t>
  </si>
  <si>
    <t>Prunus persica</t>
  </si>
  <si>
    <t>Aegilops tauschii</t>
  </si>
  <si>
    <t>Triticum urartu</t>
  </si>
  <si>
    <t>Oryza brachyantha</t>
  </si>
  <si>
    <t>Phyllostachys heterocycla</t>
  </si>
  <si>
    <t>Cicer arietinum</t>
  </si>
  <si>
    <t>Prunus mume</t>
  </si>
  <si>
    <t>Citrus sinensis</t>
  </si>
  <si>
    <t>Pyrus bretschneideri Rehd.</t>
  </si>
  <si>
    <t xml:space="preserve">Gossypium raimondii </t>
  </si>
  <si>
    <t>Musa acuminata</t>
  </si>
  <si>
    <t>Linum usitatissimum</t>
  </si>
  <si>
    <t>Cucumis melo</t>
  </si>
  <si>
    <t>Solanum lycopersicum</t>
  </si>
  <si>
    <t xml:space="preserve"> Setaria italica</t>
  </si>
  <si>
    <t>Medicago truncatula</t>
  </si>
  <si>
    <t>Cajanus cajan</t>
  </si>
  <si>
    <t>Brassica rapa</t>
  </si>
  <si>
    <t>Thellungiella parvula</t>
  </si>
  <si>
    <t>Solanum tuberosum</t>
  </si>
  <si>
    <t>Selaginella moellendorffii</t>
  </si>
  <si>
    <t>Jatropha curcas</t>
  </si>
  <si>
    <t>Fragaria vesca</t>
  </si>
  <si>
    <t>Hevea brasiliensis</t>
  </si>
  <si>
    <t>Carica papaya</t>
  </si>
  <si>
    <t>Phoenix dactylifera</t>
  </si>
  <si>
    <t>Populus trichocarpa</t>
  </si>
  <si>
    <t>[2]</t>
  </si>
  <si>
    <t>[3]</t>
  </si>
  <si>
    <t>[4]</t>
  </si>
  <si>
    <t>[5]</t>
  </si>
  <si>
    <t>[6]</t>
  </si>
  <si>
    <t>[7]</t>
  </si>
  <si>
    <t>[8]</t>
  </si>
  <si>
    <t>[9]</t>
  </si>
  <si>
    <t>[11]</t>
  </si>
  <si>
    <t>[12]</t>
  </si>
  <si>
    <t>[13]</t>
  </si>
  <si>
    <t>[14]</t>
  </si>
  <si>
    <t>[15]</t>
  </si>
  <si>
    <t>[16]</t>
  </si>
  <si>
    <t>[18]</t>
  </si>
  <si>
    <t>[19]</t>
  </si>
  <si>
    <t>[20]</t>
  </si>
  <si>
    <t>[21]</t>
  </si>
  <si>
    <t>[22]</t>
  </si>
  <si>
    <t>[23]</t>
  </si>
  <si>
    <t>[24]</t>
  </si>
  <si>
    <t>[25]</t>
  </si>
  <si>
    <t>[26]</t>
  </si>
  <si>
    <t>[27]</t>
  </si>
  <si>
    <t>[28]</t>
  </si>
  <si>
    <t>[29]</t>
  </si>
  <si>
    <t>[30]</t>
  </si>
  <si>
    <t>[31]</t>
  </si>
  <si>
    <t>[32]</t>
  </si>
  <si>
    <t>[33]</t>
  </si>
  <si>
    <t>[34]</t>
  </si>
  <si>
    <t>[35]</t>
  </si>
  <si>
    <t>[36]</t>
  </si>
  <si>
    <t>[37]</t>
  </si>
  <si>
    <t>[38]</t>
  </si>
  <si>
    <t>[39]</t>
  </si>
  <si>
    <t>[40]</t>
  </si>
  <si>
    <t>[41]</t>
  </si>
  <si>
    <t>[42]</t>
  </si>
  <si>
    <t>[43]</t>
  </si>
  <si>
    <t>[44]</t>
  </si>
  <si>
    <t>[45]</t>
  </si>
  <si>
    <t>[46]</t>
  </si>
  <si>
    <t>[48]</t>
  </si>
  <si>
    <t>[49]</t>
  </si>
  <si>
    <t>[50]</t>
  </si>
  <si>
    <t>[51]</t>
  </si>
  <si>
    <t>[53]</t>
  </si>
  <si>
    <t>[54]</t>
  </si>
  <si>
    <t>[55]</t>
  </si>
  <si>
    <t>[56]</t>
  </si>
  <si>
    <t>[57]</t>
  </si>
  <si>
    <t>[58]</t>
  </si>
  <si>
    <t>[59]</t>
  </si>
  <si>
    <t>[60]</t>
  </si>
  <si>
    <t>[61]</t>
  </si>
  <si>
    <t>[62]</t>
  </si>
  <si>
    <t>[63]</t>
  </si>
  <si>
    <t>[64]</t>
  </si>
  <si>
    <t>[66]</t>
  </si>
  <si>
    <t>[67]</t>
  </si>
  <si>
    <t>[68]</t>
  </si>
  <si>
    <t>[69]</t>
  </si>
  <si>
    <t>[70]</t>
  </si>
  <si>
    <t>[71]</t>
  </si>
  <si>
    <t>[73]</t>
  </si>
  <si>
    <t>[74]</t>
  </si>
  <si>
    <t>[75]</t>
  </si>
  <si>
    <t>[76]</t>
  </si>
  <si>
    <t>Hordeum vulgare</t>
  </si>
  <si>
    <t>Oryza sativa</t>
  </si>
  <si>
    <t>Phaseolus vulgaris</t>
  </si>
  <si>
    <t>Ziziphus jujuba</t>
  </si>
  <si>
    <t>Zostera marina</t>
  </si>
  <si>
    <t xml:space="preserve">Zea mays ssp. mays </t>
  </si>
  <si>
    <t>Sorghum bicolor</t>
  </si>
  <si>
    <t>Solanum melongena</t>
  </si>
  <si>
    <t>Sesamum indicum</t>
  </si>
  <si>
    <t>Raphanus sativus</t>
  </si>
  <si>
    <t>Cucumis sativus</t>
  </si>
  <si>
    <t>Asparagus officinalis</t>
  </si>
  <si>
    <t>Total repeats(%)</t>
  </si>
  <si>
    <t>Total repeats(Mb)</t>
  </si>
  <si>
    <t>Species</t>
  </si>
  <si>
    <t>Genome size (Mb)</t>
  </si>
  <si>
    <t>No. of gene</t>
  </si>
  <si>
    <t>Ty3-gypsy(%)</t>
  </si>
  <si>
    <t>Ty3-gypsy(Mb)</t>
  </si>
  <si>
    <t>Ty1-copia(%)</t>
  </si>
  <si>
    <t>Ty1-copia(Mb)</t>
  </si>
  <si>
    <t>Retrotransposons(%)</t>
  </si>
  <si>
    <t>Retrotransposons(Mb)</t>
  </si>
  <si>
    <t>Transposons(%)</t>
  </si>
  <si>
    <t>Transposons(Mb)</t>
  </si>
  <si>
    <t>LTR(%)</t>
  </si>
  <si>
    <t>LTR(Mb)</t>
  </si>
  <si>
    <t>Reference</t>
  </si>
  <si>
    <t>[1]</t>
  </si>
  <si>
    <t>[10]</t>
  </si>
  <si>
    <t>[17]</t>
  </si>
  <si>
    <t>[47]</t>
  </si>
  <si>
    <t>Picea abies</t>
  </si>
  <si>
    <t>Populus euphratica</t>
  </si>
  <si>
    <t>[52]</t>
  </si>
  <si>
    <t>[65]</t>
  </si>
  <si>
    <t>[72]</t>
  </si>
  <si>
    <t xml:space="preserve"> </t>
  </si>
  <si>
    <t>Species</t>
    <phoneticPr fontId="3" type="noConversion"/>
  </si>
  <si>
    <t>Genome size (Mb)</t>
    <phoneticPr fontId="3" type="noConversion"/>
  </si>
  <si>
    <t>No. of genes</t>
    <phoneticPr fontId="3" type="noConversion"/>
  </si>
  <si>
    <r>
      <t>Ty3-</t>
    </r>
    <r>
      <rPr>
        <i/>
        <sz val="10.5"/>
        <rFont val="Times New Roman"/>
        <family val="1"/>
      </rPr>
      <t>gypsy</t>
    </r>
    <r>
      <rPr>
        <sz val="10.5"/>
        <rFont val="Times New Roman"/>
        <family val="1"/>
      </rPr>
      <t>(%)</t>
    </r>
    <phoneticPr fontId="3" type="noConversion"/>
  </si>
  <si>
    <r>
      <t>Ty3-</t>
    </r>
    <r>
      <rPr>
        <i/>
        <sz val="10.5"/>
        <rFont val="Times New Roman"/>
        <family val="1"/>
      </rPr>
      <t>gypsy</t>
    </r>
    <r>
      <rPr>
        <sz val="10.5"/>
        <rFont val="Times New Roman"/>
        <family val="1"/>
      </rPr>
      <t>(Mb)</t>
    </r>
    <phoneticPr fontId="3" type="noConversion"/>
  </si>
  <si>
    <r>
      <t>Ty1-</t>
    </r>
    <r>
      <rPr>
        <i/>
        <sz val="10.5"/>
        <rFont val="Times New Roman"/>
        <family val="1"/>
      </rPr>
      <t>copia</t>
    </r>
    <r>
      <rPr>
        <sz val="10.5"/>
        <rFont val="Times New Roman"/>
        <family val="1"/>
      </rPr>
      <t>(%)</t>
    </r>
    <phoneticPr fontId="3" type="noConversion"/>
  </si>
  <si>
    <r>
      <t>Ty1-</t>
    </r>
    <r>
      <rPr>
        <i/>
        <sz val="10.5"/>
        <rFont val="Times New Roman"/>
        <family val="1"/>
      </rPr>
      <t>copia</t>
    </r>
    <r>
      <rPr>
        <sz val="10.5"/>
        <rFont val="Times New Roman"/>
        <family val="1"/>
      </rPr>
      <t>(Mb)</t>
    </r>
    <phoneticPr fontId="3" type="noConversion"/>
  </si>
  <si>
    <t>Retrotransposons(%)</t>
    <phoneticPr fontId="3" type="noConversion"/>
  </si>
  <si>
    <t>Retrotransposons(Mb)</t>
    <phoneticPr fontId="3" type="noConversion"/>
  </si>
  <si>
    <t>Transposons(%)</t>
    <phoneticPr fontId="3" type="noConversion"/>
  </si>
  <si>
    <t>Transposons(Mb)</t>
    <phoneticPr fontId="3" type="noConversion"/>
  </si>
  <si>
    <t>Total repeats(%)</t>
    <phoneticPr fontId="3" type="noConversion"/>
  </si>
  <si>
    <t>Total repeats(Mb)</t>
    <phoneticPr fontId="3" type="noConversion"/>
  </si>
  <si>
    <t>LTR(%)</t>
    <phoneticPr fontId="3" type="noConversion"/>
  </si>
  <si>
    <t>LTR(Mb)</t>
    <phoneticPr fontId="3" type="noConversion"/>
  </si>
  <si>
    <t>Reference</t>
    <phoneticPr fontId="3" type="noConversion"/>
  </si>
  <si>
    <t>Actinidia chinensis</t>
    <phoneticPr fontId="3" type="noConversion"/>
  </si>
  <si>
    <t>[1]</t>
    <phoneticPr fontId="3" type="noConversion"/>
  </si>
  <si>
    <t>Aegilops tauschii</t>
    <phoneticPr fontId="3" type="noConversion"/>
  </si>
  <si>
    <t>Amborella trichopoda</t>
    <phoneticPr fontId="3" type="noConversion"/>
  </si>
  <si>
    <t>Arabidopsis thaliana</t>
    <phoneticPr fontId="3" type="noConversion"/>
  </si>
  <si>
    <t>[5]</t>
    <phoneticPr fontId="3" type="noConversion"/>
  </si>
  <si>
    <t>Asparagus officinalis</t>
    <phoneticPr fontId="3" type="noConversion"/>
  </si>
  <si>
    <t>Brachypodium distachyon</t>
    <phoneticPr fontId="3" type="noConversion"/>
  </si>
  <si>
    <t>Brassica rapa</t>
    <phoneticPr fontId="3" type="noConversion"/>
  </si>
  <si>
    <t>[9]</t>
    <phoneticPr fontId="3" type="noConversion"/>
  </si>
  <si>
    <t>Cajanus cajan</t>
    <phoneticPr fontId="3" type="noConversion"/>
  </si>
  <si>
    <t>[10]</t>
    <phoneticPr fontId="3" type="noConversion"/>
  </si>
  <si>
    <t>Capsicum annuum</t>
    <phoneticPr fontId="3" type="noConversion"/>
  </si>
  <si>
    <t>[11]</t>
    <phoneticPr fontId="3" type="noConversion"/>
  </si>
  <si>
    <t>Carica papaya</t>
    <phoneticPr fontId="3" type="noConversion"/>
  </si>
  <si>
    <t>Chenopodium pallidicaule</t>
    <phoneticPr fontId="3" type="noConversion"/>
  </si>
  <si>
    <t>[7]</t>
    <phoneticPr fontId="3" type="noConversion"/>
  </si>
  <si>
    <t>[17]</t>
    <phoneticPr fontId="3" type="noConversion"/>
  </si>
  <si>
    <t>Cucumis melo</t>
    <phoneticPr fontId="3" type="noConversion"/>
  </si>
  <si>
    <t>19.7*</t>
    <phoneticPr fontId="3" type="noConversion"/>
  </si>
  <si>
    <t>88.65*</t>
    <phoneticPr fontId="3" type="noConversion"/>
  </si>
  <si>
    <t>Cucumis sativus</t>
    <phoneticPr fontId="3" type="noConversion"/>
  </si>
  <si>
    <t>Hordeum vulgare</t>
    <phoneticPr fontId="3" type="noConversion"/>
  </si>
  <si>
    <t>Humulus lupulus</t>
    <phoneticPr fontId="3" type="noConversion"/>
  </si>
  <si>
    <t>Linum usitatissimum</t>
    <phoneticPr fontId="3" type="noConversion"/>
  </si>
  <si>
    <t>Lolium perenne</t>
    <phoneticPr fontId="3" type="noConversion"/>
  </si>
  <si>
    <t>Lotus japonicus</t>
    <phoneticPr fontId="3" type="noConversion"/>
  </si>
  <si>
    <t>Medicago truncatula</t>
    <phoneticPr fontId="3" type="noConversion"/>
  </si>
  <si>
    <t>Morus notabilis</t>
    <phoneticPr fontId="3" type="noConversion"/>
  </si>
  <si>
    <t>Musa acuminata</t>
    <phoneticPr fontId="3" type="noConversion"/>
  </si>
  <si>
    <t>Nelumbo nucifera</t>
    <phoneticPr fontId="3" type="noConversion"/>
  </si>
  <si>
    <t>Oropetium thomaeum</t>
    <phoneticPr fontId="3" type="noConversion"/>
  </si>
  <si>
    <t>Oryza sativa</t>
    <phoneticPr fontId="3" type="noConversion"/>
  </si>
  <si>
    <t>Phalaenopsis equestris</t>
    <phoneticPr fontId="3" type="noConversion"/>
  </si>
  <si>
    <t>[4]</t>
    <phoneticPr fontId="3" type="noConversion"/>
  </si>
  <si>
    <t>Phaseolus vulgaris</t>
    <phoneticPr fontId="3" type="noConversion"/>
  </si>
  <si>
    <t>[47]</t>
    <phoneticPr fontId="3" type="noConversion"/>
  </si>
  <si>
    <t>Phoenix dactylifera</t>
    <phoneticPr fontId="3" type="noConversion"/>
  </si>
  <si>
    <t>Phyllostachys heterocycla</t>
    <phoneticPr fontId="3" type="noConversion"/>
  </si>
  <si>
    <t>Picea abies</t>
    <phoneticPr fontId="3" type="noConversion"/>
  </si>
  <si>
    <t>Populus euphratica</t>
    <phoneticPr fontId="3" type="noConversion"/>
  </si>
  <si>
    <t>Populus trichocarpa</t>
    <phoneticPr fontId="3" type="noConversion"/>
  </si>
  <si>
    <t>Prunus mume</t>
    <phoneticPr fontId="3" type="noConversion"/>
  </si>
  <si>
    <t>[52]</t>
    <phoneticPr fontId="3" type="noConversion"/>
  </si>
  <si>
    <t>Prunus persica</t>
    <phoneticPr fontId="3" type="noConversion"/>
  </si>
  <si>
    <t>Raphanus sativus</t>
    <phoneticPr fontId="3" type="noConversion"/>
  </si>
  <si>
    <t>Ricinus communis</t>
    <phoneticPr fontId="3" type="noConversion"/>
  </si>
  <si>
    <t>Sesamum indicum</t>
    <phoneticPr fontId="3" type="noConversion"/>
  </si>
  <si>
    <t>Solanum melongena</t>
    <phoneticPr fontId="3" type="noConversion"/>
  </si>
  <si>
    <t>Solanum pennellii</t>
    <phoneticPr fontId="3" type="noConversion"/>
  </si>
  <si>
    <t>Sorghum bicolor</t>
    <phoneticPr fontId="3" type="noConversion"/>
  </si>
  <si>
    <t>[46]</t>
    <phoneticPr fontId="3" type="noConversion"/>
  </si>
  <si>
    <t>[65]</t>
    <phoneticPr fontId="3" type="noConversion"/>
  </si>
  <si>
    <t>Vigna angularis</t>
    <phoneticPr fontId="3" type="noConversion"/>
  </si>
  <si>
    <t>Vigna radiata var. radiata</t>
    <phoneticPr fontId="3" type="noConversion"/>
  </si>
  <si>
    <t>Vitis vinifera</t>
    <phoneticPr fontId="3" type="noConversion"/>
  </si>
  <si>
    <t>[36]</t>
    <phoneticPr fontId="3" type="noConversion"/>
  </si>
  <si>
    <t>[72]</t>
    <phoneticPr fontId="3" type="noConversion"/>
  </si>
  <si>
    <t xml:space="preserve">Zea mays ssp. mays </t>
    <phoneticPr fontId="3" type="noConversion"/>
  </si>
  <si>
    <t>Ziziphus jujuba</t>
    <phoneticPr fontId="3" type="noConversion"/>
  </si>
  <si>
    <t>Zostera marina</t>
    <phoneticPr fontId="3" type="noConversion"/>
  </si>
  <si>
    <t>References</t>
    <phoneticPr fontId="3" type="noConversion"/>
  </si>
  <si>
    <r>
      <t xml:space="preserve">1.      Huang, S.; Ding, J.; Deng, D.; Tang, W.; Sun, H.; Liu, D,; Zhang, L.; Niu, X.; Zhang, X.; Meng, M.; et al. Draft genome of the kiwifruit </t>
    </r>
    <r>
      <rPr>
        <i/>
        <sz val="10.5"/>
        <rFont val="Times New Roman"/>
        <family val="1"/>
      </rPr>
      <t>Actinidia chinensis</t>
    </r>
    <r>
      <rPr>
        <sz val="10.5"/>
        <rFont val="Times New Roman"/>
        <family val="1"/>
      </rPr>
      <t xml:space="preserve">. </t>
    </r>
    <r>
      <rPr>
        <i/>
        <sz val="10.5"/>
        <rFont val="Times New Roman"/>
        <family val="1"/>
      </rPr>
      <t>Nat. Commun.</t>
    </r>
    <r>
      <rPr>
        <sz val="10.5"/>
        <rFont val="Times New Roman"/>
        <family val="1"/>
      </rPr>
      <t xml:space="preserve"> </t>
    </r>
    <r>
      <rPr>
        <b/>
        <sz val="10.5"/>
        <rFont val="Times New Roman"/>
        <family val="1"/>
      </rPr>
      <t>2013</t>
    </r>
    <r>
      <rPr>
        <sz val="10.5"/>
        <rFont val="Times New Roman"/>
        <family val="1"/>
      </rPr>
      <t xml:space="preserve">, </t>
    </r>
    <r>
      <rPr>
        <i/>
        <sz val="10.5"/>
        <rFont val="Times New Roman"/>
        <family val="1"/>
      </rPr>
      <t>4</t>
    </r>
    <r>
      <rPr>
        <sz val="10.5"/>
        <rFont val="Times New Roman"/>
        <family val="1"/>
      </rPr>
      <t>, 2640–2648.</t>
    </r>
    <phoneticPr fontId="3" type="noConversion"/>
  </si>
  <si>
    <r>
      <t xml:space="preserve">2.      Jia, J.; Zhao, S.; Kong, X.; Li, Y.; Zhao, G.; He, W.; Appels, R.; Pfeifer, M.; Tao, Y.; Zhang, X.; et al. </t>
    </r>
    <r>
      <rPr>
        <i/>
        <sz val="10.5"/>
        <rFont val="Times New Roman"/>
        <family val="1"/>
      </rPr>
      <t>Aegilops tauschii</t>
    </r>
    <r>
      <rPr>
        <sz val="10.5"/>
        <rFont val="Times New Roman"/>
        <family val="1"/>
      </rPr>
      <t xml:space="preserve"> draft genome sequence reveals a gene repertoire for wheat adaptation. </t>
    </r>
    <r>
      <rPr>
        <i/>
        <sz val="10.5"/>
        <rFont val="Times New Roman"/>
        <family val="1"/>
      </rPr>
      <t>Nature</t>
    </r>
    <r>
      <rPr>
        <sz val="10.5"/>
        <rFont val="Times New Roman"/>
        <family val="1"/>
      </rPr>
      <t xml:space="preserve"> </t>
    </r>
    <r>
      <rPr>
        <b/>
        <sz val="10.5"/>
        <rFont val="Times New Roman"/>
        <family val="1"/>
      </rPr>
      <t>2013</t>
    </r>
    <r>
      <rPr>
        <sz val="10.5"/>
        <rFont val="Times New Roman"/>
        <family val="1"/>
      </rPr>
      <t xml:space="preserve">, </t>
    </r>
    <r>
      <rPr>
        <i/>
        <sz val="10.5"/>
        <rFont val="Times New Roman"/>
        <family val="1"/>
      </rPr>
      <t>496</t>
    </r>
    <r>
      <rPr>
        <sz val="10.5"/>
        <rFont val="Times New Roman"/>
        <family val="1"/>
      </rPr>
      <t>, 91–95.</t>
    </r>
    <phoneticPr fontId="3" type="noConversion"/>
  </si>
  <si>
    <r>
      <t>3.      Amborella Genome Project. The Amborella genome and the evolution of flowering plants.</t>
    </r>
    <r>
      <rPr>
        <i/>
        <sz val="10.5"/>
        <rFont val="Times New Roman"/>
        <family val="1"/>
      </rPr>
      <t xml:space="preserve"> Science</t>
    </r>
    <r>
      <rPr>
        <sz val="10.5"/>
        <rFont val="Times New Roman"/>
        <family val="1"/>
      </rPr>
      <t xml:space="preserve"> </t>
    </r>
    <r>
      <rPr>
        <b/>
        <sz val="10.5"/>
        <rFont val="Times New Roman"/>
        <family val="1"/>
      </rPr>
      <t>2013</t>
    </r>
    <r>
      <rPr>
        <sz val="10.5"/>
        <rFont val="Times New Roman"/>
        <family val="1"/>
      </rPr>
      <t xml:space="preserve">, </t>
    </r>
    <r>
      <rPr>
        <i/>
        <sz val="10.5"/>
        <rFont val="Times New Roman"/>
        <family val="1"/>
      </rPr>
      <t>342</t>
    </r>
    <r>
      <rPr>
        <sz val="10.5"/>
        <rFont val="Times New Roman"/>
        <family val="1"/>
      </rPr>
      <t>, 6165–6176.</t>
    </r>
    <phoneticPr fontId="3" type="noConversion"/>
  </si>
  <si>
    <r>
      <t xml:space="preserve">4.      Cai, J.; Liu, X.; Vanneste, K.; Proost, S.; Tsai, W.C.; Liu, K.W.; Chen, L.J.; He, Y.; Xu, Q.; Bian, C.; et al. The genome sequence of the orchid </t>
    </r>
    <r>
      <rPr>
        <i/>
        <sz val="10.5"/>
        <rFont val="Times New Roman"/>
        <family val="1"/>
      </rPr>
      <t>Phalaenopsis equestris</t>
    </r>
    <r>
      <rPr>
        <sz val="10.5"/>
        <rFont val="Times New Roman"/>
        <family val="1"/>
      </rPr>
      <t>.</t>
    </r>
    <r>
      <rPr>
        <i/>
        <sz val="10.5"/>
        <rFont val="Times New Roman"/>
        <family val="1"/>
      </rPr>
      <t xml:space="preserve"> Nat. Genet</t>
    </r>
    <r>
      <rPr>
        <sz val="10.5"/>
        <rFont val="Times New Roman"/>
        <family val="1"/>
      </rPr>
      <t xml:space="preserve">. </t>
    </r>
    <r>
      <rPr>
        <b/>
        <sz val="10.5"/>
        <rFont val="Times New Roman"/>
        <family val="1"/>
      </rPr>
      <t>2015</t>
    </r>
    <r>
      <rPr>
        <sz val="10.5"/>
        <rFont val="Times New Roman"/>
        <family val="1"/>
      </rPr>
      <t xml:space="preserve">, </t>
    </r>
    <r>
      <rPr>
        <i/>
        <sz val="10.5"/>
        <rFont val="Times New Roman"/>
        <family val="1"/>
      </rPr>
      <t>47</t>
    </r>
    <r>
      <rPr>
        <sz val="10.5"/>
        <rFont val="Times New Roman"/>
        <family val="1"/>
      </rPr>
      <t>, 65–72.</t>
    </r>
    <phoneticPr fontId="3" type="noConversion"/>
  </si>
  <si>
    <r>
      <t xml:space="preserve">5.      Bertioli, D.J.; Cannon, S.B,.; Froenicke, L.; Huang, G.; Farmer, A.D.; Cannon, E.K.; Liu, X.; Gao, D.; Clevenger, J.; Dash, S.; et al. The genome sequences of </t>
    </r>
    <r>
      <rPr>
        <i/>
        <sz val="10.5"/>
        <rFont val="Times New Roman"/>
        <family val="1"/>
      </rPr>
      <t xml:space="preserve">Arachis duranensis </t>
    </r>
    <r>
      <rPr>
        <sz val="10.5"/>
        <rFont val="Times New Roman"/>
        <family val="1"/>
      </rPr>
      <t xml:space="preserve">and </t>
    </r>
    <r>
      <rPr>
        <i/>
        <sz val="10.5"/>
        <rFont val="Times New Roman"/>
        <family val="1"/>
      </rPr>
      <t>Arachis ipaensis</t>
    </r>
    <r>
      <rPr>
        <sz val="10.5"/>
        <rFont val="Times New Roman"/>
        <family val="1"/>
      </rPr>
      <t xml:space="preserve">, the diploid ancestors of cultivated peanut. </t>
    </r>
    <r>
      <rPr>
        <i/>
        <sz val="10.5"/>
        <rFont val="Times New Roman"/>
        <family val="1"/>
      </rPr>
      <t>Nat. Genet.</t>
    </r>
    <r>
      <rPr>
        <sz val="10.5"/>
        <rFont val="Times New Roman"/>
        <family val="1"/>
      </rPr>
      <t xml:space="preserve"> </t>
    </r>
    <r>
      <rPr>
        <b/>
        <sz val="10.5"/>
        <rFont val="Times New Roman"/>
        <family val="1"/>
      </rPr>
      <t>2016</t>
    </r>
    <r>
      <rPr>
        <sz val="10.5"/>
        <rFont val="Times New Roman"/>
        <family val="1"/>
      </rPr>
      <t xml:space="preserve">, </t>
    </r>
    <r>
      <rPr>
        <i/>
        <sz val="10.5"/>
        <rFont val="Times New Roman"/>
        <family val="1"/>
      </rPr>
      <t>48</t>
    </r>
    <r>
      <rPr>
        <sz val="10.5"/>
        <rFont val="Times New Roman"/>
        <family val="1"/>
      </rPr>
      <t>, 438–446.</t>
    </r>
    <phoneticPr fontId="3" type="noConversion"/>
  </si>
  <si>
    <r>
      <t>6.      Li, S.F.; Gao, W.J.; Zhao, X.P.; Dong, T.Y.; Deng, C.L.; Lu, L.D. Analysis of transposable elements in the genome of</t>
    </r>
    <r>
      <rPr>
        <i/>
        <sz val="10.5"/>
        <rFont val="Times New Roman"/>
        <family val="1"/>
      </rPr>
      <t xml:space="preserve"> Asparagus officinalis</t>
    </r>
    <r>
      <rPr>
        <sz val="10.5"/>
        <rFont val="Times New Roman"/>
        <family val="1"/>
      </rPr>
      <t xml:space="preserve"> from high coverage sequence data. </t>
    </r>
    <r>
      <rPr>
        <i/>
        <sz val="10.5"/>
        <rFont val="Times New Roman"/>
        <family val="1"/>
      </rPr>
      <t>PLoS One</t>
    </r>
    <r>
      <rPr>
        <sz val="10.5"/>
        <rFont val="Times New Roman"/>
        <family val="1"/>
      </rPr>
      <t xml:space="preserve"> </t>
    </r>
    <r>
      <rPr>
        <b/>
        <sz val="10.5"/>
        <rFont val="Times New Roman"/>
        <family val="1"/>
      </rPr>
      <t>2014</t>
    </r>
    <r>
      <rPr>
        <sz val="10.5"/>
        <rFont val="Times New Roman"/>
        <family val="1"/>
      </rPr>
      <t xml:space="preserve">, </t>
    </r>
    <r>
      <rPr>
        <i/>
        <sz val="10.5"/>
        <rFont val="Times New Roman"/>
        <family val="1"/>
      </rPr>
      <t>9</t>
    </r>
    <r>
      <rPr>
        <sz val="10.5"/>
        <rFont val="Times New Roman"/>
        <family val="1"/>
      </rPr>
      <t>, e97189.</t>
    </r>
    <phoneticPr fontId="3" type="noConversion"/>
  </si>
  <si>
    <r>
      <t xml:space="preserve">7.      Wang, X.; Xu, Y.; Zhang, S.; Cao, L.; Huang, Y.; Cheng, J.; Wu, G.; Tian, S.; Chen, C.; Liu, Y.; et al. Genomic analyses of primitive, wild and cultivated citrus provide insights into asexual reproduction. </t>
    </r>
    <r>
      <rPr>
        <i/>
        <sz val="10.5"/>
        <rFont val="Times New Roman"/>
        <family val="1"/>
      </rPr>
      <t xml:space="preserve">Nat. Genet. </t>
    </r>
    <r>
      <rPr>
        <b/>
        <sz val="10.5"/>
        <rFont val="Times New Roman"/>
        <family val="1"/>
      </rPr>
      <t>2017</t>
    </r>
    <r>
      <rPr>
        <sz val="10.5"/>
        <rFont val="Times New Roman"/>
        <family val="1"/>
      </rPr>
      <t xml:space="preserve">, </t>
    </r>
    <r>
      <rPr>
        <i/>
        <sz val="10.5"/>
        <rFont val="Times New Roman"/>
        <family val="1"/>
      </rPr>
      <t>49</t>
    </r>
    <r>
      <rPr>
        <sz val="10.5"/>
        <rFont val="Times New Roman"/>
        <family val="1"/>
      </rPr>
      <t>, 765–772.</t>
    </r>
    <phoneticPr fontId="3" type="noConversion"/>
  </si>
  <si>
    <r>
      <t>8.      International Brachypodium Initiative. Genome sequencing and analysis of the model grass</t>
    </r>
    <r>
      <rPr>
        <i/>
        <sz val="10.5"/>
        <rFont val="Times New Roman"/>
        <family val="1"/>
      </rPr>
      <t xml:space="preserve"> Brachypodium distachyon</t>
    </r>
    <r>
      <rPr>
        <sz val="10.5"/>
        <rFont val="Times New Roman"/>
        <family val="1"/>
      </rPr>
      <t>.</t>
    </r>
    <r>
      <rPr>
        <i/>
        <sz val="10.5"/>
        <rFont val="Times New Roman"/>
        <family val="1"/>
      </rPr>
      <t xml:space="preserve"> Nature</t>
    </r>
    <r>
      <rPr>
        <sz val="10.5"/>
        <rFont val="Times New Roman"/>
        <family val="1"/>
      </rPr>
      <t xml:space="preserve"> </t>
    </r>
    <r>
      <rPr>
        <b/>
        <sz val="10.5"/>
        <rFont val="Times New Roman"/>
        <family val="1"/>
      </rPr>
      <t>2010</t>
    </r>
    <r>
      <rPr>
        <sz val="10.5"/>
        <rFont val="Times New Roman"/>
        <family val="1"/>
      </rPr>
      <t xml:space="preserve">, </t>
    </r>
    <r>
      <rPr>
        <i/>
        <sz val="10.5"/>
        <rFont val="Times New Roman"/>
        <family val="1"/>
      </rPr>
      <t>463</t>
    </r>
    <r>
      <rPr>
        <sz val="10.5"/>
        <rFont val="Times New Roman"/>
        <family val="1"/>
      </rPr>
      <t>, 763–768.</t>
    </r>
    <phoneticPr fontId="3" type="noConversion"/>
  </si>
  <si>
    <r>
      <t xml:space="preserve">9.      Liu, S.; Liu, Y.; Yang, X.; Tong, C.; Edwards, D.; Parkin, I.A.; Zhao, M.; Ma, J.; Yu, J.; Huang, S.; et al. The Brassica oleracea genome reveals the asymmetrical evolution of polyploid genomes. </t>
    </r>
    <r>
      <rPr>
        <i/>
        <sz val="10.5"/>
        <rFont val="Times New Roman"/>
        <family val="1"/>
      </rPr>
      <t>Nat. Commun.</t>
    </r>
    <r>
      <rPr>
        <sz val="10.5"/>
        <rFont val="Times New Roman"/>
        <family val="1"/>
      </rPr>
      <t xml:space="preserve"> </t>
    </r>
    <r>
      <rPr>
        <b/>
        <sz val="10.5"/>
        <rFont val="Times New Roman"/>
        <family val="1"/>
      </rPr>
      <t>2014</t>
    </r>
    <r>
      <rPr>
        <sz val="10.5"/>
        <rFont val="Times New Roman"/>
        <family val="1"/>
      </rPr>
      <t xml:space="preserve">, </t>
    </r>
    <r>
      <rPr>
        <i/>
        <sz val="10.5"/>
        <rFont val="Times New Roman"/>
        <family val="1"/>
      </rPr>
      <t>5</t>
    </r>
    <r>
      <rPr>
        <sz val="10.5"/>
        <rFont val="Times New Roman"/>
        <family val="1"/>
      </rPr>
      <t>, 3930–3940.</t>
    </r>
    <phoneticPr fontId="3" type="noConversion"/>
  </si>
  <si>
    <r>
      <t>10.    Varshney, R.K.; Chen, W.; Li, Y.; Bharti, A.K.; Saxena, R.K.; Schlueter, J.A.; Donoghue, M.T.; Azam, S.; Fan, G.; Whaley, A.M.; et al. Draft genome sequence of pigeonpea (</t>
    </r>
    <r>
      <rPr>
        <i/>
        <sz val="10.5"/>
        <rFont val="Times New Roman"/>
        <family val="1"/>
      </rPr>
      <t>Cajanus cajan</t>
    </r>
    <r>
      <rPr>
        <sz val="10.5"/>
        <rFont val="Times New Roman"/>
        <family val="1"/>
      </rPr>
      <t xml:space="preserve">), an orphan legume crop of resource-poor farmers. </t>
    </r>
    <r>
      <rPr>
        <i/>
        <sz val="10.5"/>
        <rFont val="Times New Roman"/>
        <family val="1"/>
      </rPr>
      <t xml:space="preserve">Nat. Biotechnol. </t>
    </r>
    <r>
      <rPr>
        <b/>
        <sz val="10.5"/>
        <rFont val="Times New Roman"/>
        <family val="1"/>
      </rPr>
      <t>2011</t>
    </r>
    <r>
      <rPr>
        <sz val="10.5"/>
        <rFont val="Times New Roman"/>
        <family val="1"/>
      </rPr>
      <t xml:space="preserve">, </t>
    </r>
    <r>
      <rPr>
        <i/>
        <sz val="10.5"/>
        <rFont val="Times New Roman"/>
        <family val="1"/>
      </rPr>
      <t>30</t>
    </r>
    <r>
      <rPr>
        <sz val="10.5"/>
        <rFont val="Times New Roman"/>
        <family val="1"/>
      </rPr>
      <t>, 83–89.</t>
    </r>
    <phoneticPr fontId="3" type="noConversion"/>
  </si>
  <si>
    <r>
      <t xml:space="preserve">11.    Kim, S.; Park, M.; Yeom, S.I.; Kim, Y.M.; Lee, J.M.; Lee, H.A.; Seo, E.; Choi, J.; Cheong, K.; Kim, K.T.; et al. Genome sequence of the hot pepper provides insights into the evolution of pungency in Capsicum species. </t>
    </r>
    <r>
      <rPr>
        <i/>
        <sz val="10.5"/>
        <rFont val="Times New Roman"/>
        <family val="1"/>
      </rPr>
      <t>Nat. Genet.</t>
    </r>
    <r>
      <rPr>
        <sz val="10.5"/>
        <rFont val="Times New Roman"/>
        <family val="1"/>
      </rPr>
      <t xml:space="preserve"> </t>
    </r>
    <r>
      <rPr>
        <b/>
        <sz val="10.5"/>
        <rFont val="Times New Roman"/>
        <family val="1"/>
      </rPr>
      <t>2014</t>
    </r>
    <r>
      <rPr>
        <sz val="10.5"/>
        <rFont val="Times New Roman"/>
        <family val="1"/>
      </rPr>
      <t xml:space="preserve">, </t>
    </r>
    <r>
      <rPr>
        <i/>
        <sz val="10.5"/>
        <rFont val="Times New Roman"/>
        <family val="1"/>
      </rPr>
      <t>46</t>
    </r>
    <r>
      <rPr>
        <sz val="10.5"/>
        <rFont val="Times New Roman"/>
        <family val="1"/>
      </rPr>
      <t>, 270–278.</t>
    </r>
    <phoneticPr fontId="3" type="noConversion"/>
  </si>
  <si>
    <r>
      <t>12.    Ming, R.; Hou, S.; Feng, Y.; Yu, Q.; Dionne-Laporte, A.; Saw, J.H.; Senin, P.; Wang, W.; Ly, B.V.; Lewis K.L.; et al. The draft genome of the transgenic tropical fruit tree papaya (</t>
    </r>
    <r>
      <rPr>
        <i/>
        <sz val="10.5"/>
        <rFont val="Times New Roman"/>
        <family val="1"/>
      </rPr>
      <t>Carica papaya</t>
    </r>
    <r>
      <rPr>
        <sz val="10.5"/>
        <rFont val="Times New Roman"/>
        <family val="1"/>
      </rPr>
      <t xml:space="preserve"> Linnaeus). </t>
    </r>
    <r>
      <rPr>
        <i/>
        <sz val="10.5"/>
        <rFont val="Times New Roman"/>
        <family val="1"/>
      </rPr>
      <t>Nature</t>
    </r>
    <r>
      <rPr>
        <sz val="10.5"/>
        <rFont val="Times New Roman"/>
        <family val="1"/>
      </rPr>
      <t xml:space="preserve"> </t>
    </r>
    <r>
      <rPr>
        <b/>
        <sz val="10.5"/>
        <rFont val="Times New Roman"/>
        <family val="1"/>
      </rPr>
      <t>2008</t>
    </r>
    <r>
      <rPr>
        <sz val="10.5"/>
        <rFont val="Times New Roman"/>
        <family val="1"/>
      </rPr>
      <t xml:space="preserve">, </t>
    </r>
    <r>
      <rPr>
        <i/>
        <sz val="10.5"/>
        <rFont val="Times New Roman"/>
        <family val="1"/>
      </rPr>
      <t>452</t>
    </r>
    <r>
      <rPr>
        <sz val="10.5"/>
        <rFont val="Times New Roman"/>
        <family val="1"/>
      </rPr>
      <t>, 991–996.</t>
    </r>
    <phoneticPr fontId="3" type="noConversion"/>
  </si>
  <si>
    <r>
      <t xml:space="preserve">13.    Jarvis, D.E.; Ho, Y.S.; Lightfoot, D.J.; Schmöckel, S.M.; Li, B.; Borm, T.J.; Ohyanagi, H.; Mineta, K.; Michell, C.T.; Saber, N.; et al. The genome of </t>
    </r>
    <r>
      <rPr>
        <i/>
        <sz val="10.5"/>
        <rFont val="Times New Roman"/>
        <family val="1"/>
      </rPr>
      <t>Chenopodium quinoa</t>
    </r>
    <r>
      <rPr>
        <sz val="10.5"/>
        <rFont val="Times New Roman"/>
        <family val="1"/>
      </rPr>
      <t xml:space="preserve">. </t>
    </r>
    <r>
      <rPr>
        <i/>
        <sz val="10.5"/>
        <rFont val="Times New Roman"/>
        <family val="1"/>
      </rPr>
      <t>Nature</t>
    </r>
    <r>
      <rPr>
        <sz val="10.5"/>
        <rFont val="Times New Roman"/>
        <family val="1"/>
      </rPr>
      <t xml:space="preserve"> </t>
    </r>
    <r>
      <rPr>
        <b/>
        <sz val="10.5"/>
        <rFont val="Times New Roman"/>
        <family val="1"/>
      </rPr>
      <t>2017</t>
    </r>
    <r>
      <rPr>
        <sz val="10.5"/>
        <rFont val="Times New Roman"/>
        <family val="1"/>
      </rPr>
      <t xml:space="preserve">, </t>
    </r>
    <r>
      <rPr>
        <i/>
        <sz val="10.5"/>
        <rFont val="Times New Roman"/>
        <family val="1"/>
      </rPr>
      <t>542</t>
    </r>
    <r>
      <rPr>
        <sz val="10.5"/>
        <rFont val="Times New Roman"/>
        <family val="1"/>
      </rPr>
      <t>, 307–312.</t>
    </r>
    <phoneticPr fontId="3" type="noConversion"/>
  </si>
  <si>
    <r>
      <t xml:space="preserve">14.    Merchant, S.S.; Prochnik, S.E.; Vallon, O.; Harris, E.H.; Karpowicz, S.J.; Witman, G.B.; Terry, A.; Salamov, A.; Fritz-Laylin, L.K.; Maréchal-Drouard, L.; et al. The Chlamydomonas genome reveals the evolution of key animal and plant functions. </t>
    </r>
    <r>
      <rPr>
        <i/>
        <sz val="10.5"/>
        <rFont val="Times New Roman"/>
        <family val="1"/>
      </rPr>
      <t>Science</t>
    </r>
    <r>
      <rPr>
        <sz val="10.5"/>
        <rFont val="Times New Roman"/>
        <family val="1"/>
      </rPr>
      <t xml:space="preserve"> </t>
    </r>
    <r>
      <rPr>
        <b/>
        <sz val="10.5"/>
        <rFont val="Times New Roman"/>
        <family val="1"/>
      </rPr>
      <t>2007</t>
    </r>
    <r>
      <rPr>
        <sz val="10.5"/>
        <rFont val="Times New Roman"/>
        <family val="1"/>
      </rPr>
      <t xml:space="preserve">, </t>
    </r>
    <r>
      <rPr>
        <i/>
        <sz val="10.5"/>
        <rFont val="Times New Roman"/>
        <family val="1"/>
      </rPr>
      <t>318</t>
    </r>
    <r>
      <rPr>
        <sz val="10.5"/>
        <rFont val="Times New Roman"/>
        <family val="1"/>
      </rPr>
      <t>, 245–250.</t>
    </r>
    <phoneticPr fontId="3" type="noConversion"/>
  </si>
  <si>
    <r>
      <t xml:space="preserve">15.    Blanc, G.; Duncan, G.; Agarkova, I.; Borodovsky, M.; Gurnon, J.; Kuo, A.; Lindquist, E.; Lucas, S.; Pangilinan, J.; Polle, J.; et al. The Chlorella variabilis NC64A genome reveals adaptation to photosymbiosis, coevolution with viruses, and cryptic sex. Plant </t>
    </r>
    <r>
      <rPr>
        <i/>
        <sz val="10.5"/>
        <rFont val="Times New Roman"/>
        <family val="1"/>
      </rPr>
      <t>Cell</t>
    </r>
    <r>
      <rPr>
        <sz val="10.5"/>
        <rFont val="Times New Roman"/>
        <family val="1"/>
      </rPr>
      <t xml:space="preserve"> </t>
    </r>
    <r>
      <rPr>
        <b/>
        <sz val="10.5"/>
        <rFont val="Times New Roman"/>
        <family val="1"/>
      </rPr>
      <t>2010</t>
    </r>
    <r>
      <rPr>
        <sz val="10.5"/>
        <rFont val="Times New Roman"/>
        <family val="1"/>
      </rPr>
      <t xml:space="preserve">, </t>
    </r>
    <r>
      <rPr>
        <i/>
        <sz val="10.5"/>
        <rFont val="Times New Roman"/>
        <family val="1"/>
      </rPr>
      <t>22</t>
    </r>
    <r>
      <rPr>
        <sz val="10.5"/>
        <rFont val="Times New Roman"/>
        <family val="1"/>
      </rPr>
      <t>, 2943–2955.</t>
    </r>
    <phoneticPr fontId="3" type="noConversion"/>
  </si>
  <si>
    <r>
      <t>16.    Varshney, R.K.; Song, C.; Saxena, R.K.; Azam, S.; Yu, S.; Sharpe, A.G.; Cannon, S.; Baek, J.; Rosen, B.D.; Tar'an, B.; et al. Draft genome sequence of chickpea (</t>
    </r>
    <r>
      <rPr>
        <i/>
        <sz val="10.5"/>
        <rFont val="Times New Roman"/>
        <family val="1"/>
      </rPr>
      <t>Cicer arietinum</t>
    </r>
    <r>
      <rPr>
        <sz val="10.5"/>
        <rFont val="Times New Roman"/>
        <family val="1"/>
      </rPr>
      <t xml:space="preserve">) provides a resource for trait improvement. </t>
    </r>
    <r>
      <rPr>
        <i/>
        <sz val="10.5"/>
        <rFont val="Times New Roman"/>
        <family val="1"/>
      </rPr>
      <t>Nat. Biotechnol</t>
    </r>
    <r>
      <rPr>
        <sz val="10.5"/>
        <rFont val="Times New Roman"/>
        <family val="1"/>
      </rPr>
      <t>.</t>
    </r>
    <r>
      <rPr>
        <b/>
        <sz val="10.5"/>
        <rFont val="Times New Roman"/>
        <family val="1"/>
      </rPr>
      <t xml:space="preserve"> 2013</t>
    </r>
    <r>
      <rPr>
        <sz val="10.5"/>
        <rFont val="Times New Roman"/>
        <family val="1"/>
      </rPr>
      <t xml:space="preserve">, </t>
    </r>
    <r>
      <rPr>
        <i/>
        <sz val="10.5"/>
        <rFont val="Times New Roman"/>
        <family val="1"/>
      </rPr>
      <t>31</t>
    </r>
    <r>
      <rPr>
        <sz val="10.5"/>
        <rFont val="Times New Roman"/>
        <family val="1"/>
      </rPr>
      <t>, 240–246.</t>
    </r>
    <phoneticPr fontId="3" type="noConversion"/>
  </si>
  <si>
    <r>
      <t>17.    Xu, Q.; Chen, L.L.; Ruan, X.; Chen, D.; Zhu, A.; Chen, C.; Bertrand, D.; Jiao, W.B.; Hao, B.H.; Lyon, M.P.; et al. The draft genome of sweet orange (</t>
    </r>
    <r>
      <rPr>
        <i/>
        <sz val="10.5"/>
        <rFont val="Times New Roman"/>
        <family val="1"/>
      </rPr>
      <t>Citrus sinensis</t>
    </r>
    <r>
      <rPr>
        <sz val="10.5"/>
        <rFont val="Times New Roman"/>
        <family val="1"/>
      </rPr>
      <t xml:space="preserve">). </t>
    </r>
    <r>
      <rPr>
        <i/>
        <sz val="10.5"/>
        <rFont val="Times New Roman"/>
        <family val="1"/>
      </rPr>
      <t>Nat. Genet</t>
    </r>
    <r>
      <rPr>
        <sz val="10.5"/>
        <rFont val="Times New Roman"/>
        <family val="1"/>
      </rPr>
      <t>.</t>
    </r>
    <r>
      <rPr>
        <b/>
        <sz val="10.5"/>
        <rFont val="Times New Roman"/>
        <family val="1"/>
      </rPr>
      <t xml:space="preserve"> 2013</t>
    </r>
    <r>
      <rPr>
        <sz val="10.5"/>
        <rFont val="Times New Roman"/>
        <family val="1"/>
      </rPr>
      <t xml:space="preserve">, </t>
    </r>
    <r>
      <rPr>
        <i/>
        <sz val="10.5"/>
        <rFont val="Times New Roman"/>
        <family val="1"/>
      </rPr>
      <t>45</t>
    </r>
    <r>
      <rPr>
        <sz val="10.5"/>
        <rFont val="Times New Roman"/>
        <family val="1"/>
      </rPr>
      <t>, 59–66.</t>
    </r>
    <phoneticPr fontId="3" type="noConversion"/>
  </si>
  <si>
    <r>
      <t>18.    Garcia-Mas, J.; Benjak, A.; Sanseverino, W.; Bourgeois, M.; Mir, G.; González, V.M.; Hénaff, E.; Câmara, F.; Cozzuto, L.; Lowy, E.; et al. The genome of melon (</t>
    </r>
    <r>
      <rPr>
        <i/>
        <sz val="10.5"/>
        <rFont val="Times New Roman"/>
        <family val="1"/>
      </rPr>
      <t xml:space="preserve">Cucumis melo </t>
    </r>
    <r>
      <rPr>
        <sz val="10.5"/>
        <rFont val="Times New Roman"/>
        <family val="1"/>
      </rPr>
      <t>L.).</t>
    </r>
    <r>
      <rPr>
        <i/>
        <sz val="10.5"/>
        <rFont val="Times New Roman"/>
        <family val="1"/>
      </rPr>
      <t xml:space="preserve"> Proc. Natl. Acad. Sci. USA</t>
    </r>
    <r>
      <rPr>
        <sz val="10.5"/>
        <rFont val="Times New Roman"/>
        <family val="1"/>
      </rPr>
      <t>.</t>
    </r>
    <r>
      <rPr>
        <b/>
        <sz val="10.5"/>
        <rFont val="Times New Roman"/>
        <family val="1"/>
      </rPr>
      <t xml:space="preserve"> 2012</t>
    </r>
    <r>
      <rPr>
        <sz val="10.5"/>
        <rFont val="Times New Roman"/>
        <family val="1"/>
      </rPr>
      <t xml:space="preserve">, </t>
    </r>
    <r>
      <rPr>
        <i/>
        <sz val="10.5"/>
        <rFont val="Times New Roman"/>
        <family val="1"/>
      </rPr>
      <t>109</t>
    </r>
    <r>
      <rPr>
        <sz val="10.5"/>
        <rFont val="Times New Roman"/>
        <family val="1"/>
      </rPr>
      <t>, 11872–11877.</t>
    </r>
    <phoneticPr fontId="3" type="noConversion"/>
  </si>
  <si>
    <r>
      <t xml:space="preserve">19.    Huang, S.; Li, R.; Zhang, Z.; Li, L.; Gu, X.; Fan, W.; Lucas, W.J.; Wang, X.; Xie, B.; Ni, P.; et al. The genome of the cucumber, </t>
    </r>
    <r>
      <rPr>
        <i/>
        <sz val="10.5"/>
        <rFont val="Times New Roman"/>
        <family val="1"/>
      </rPr>
      <t>Cucumis sativus</t>
    </r>
    <r>
      <rPr>
        <sz val="10.5"/>
        <rFont val="Times New Roman"/>
        <family val="1"/>
      </rPr>
      <t xml:space="preserve"> L. </t>
    </r>
    <r>
      <rPr>
        <i/>
        <sz val="10.5"/>
        <rFont val="Times New Roman"/>
        <family val="1"/>
      </rPr>
      <t>Nat. Genet</t>
    </r>
    <r>
      <rPr>
        <sz val="10.5"/>
        <rFont val="Times New Roman"/>
        <family val="1"/>
      </rPr>
      <t xml:space="preserve">. </t>
    </r>
    <r>
      <rPr>
        <b/>
        <sz val="10.5"/>
        <rFont val="Times New Roman"/>
        <family val="1"/>
      </rPr>
      <t>2009</t>
    </r>
    <r>
      <rPr>
        <sz val="10.5"/>
        <rFont val="Times New Roman"/>
        <family val="1"/>
      </rPr>
      <t xml:space="preserve">, </t>
    </r>
    <r>
      <rPr>
        <i/>
        <sz val="10.5"/>
        <rFont val="Times New Roman"/>
        <family val="1"/>
      </rPr>
      <t>41</t>
    </r>
    <r>
      <rPr>
        <sz val="10.5"/>
        <rFont val="Times New Roman"/>
        <family val="1"/>
      </rPr>
      <t>, 1275–1281.</t>
    </r>
    <phoneticPr fontId="3" type="noConversion"/>
  </si>
  <si>
    <r>
      <t xml:space="preserve">20.    Cock, J.M.; Sterck, L.; Rouzé, P.; Scornet, D.; Allen, A.E.; Amoutzias, G.; Anthouard, V.; Artiguenave, F.; Aury, J.M.; Badger, J.H.; et al. The Ectocarpus genome and the independent evolution of multicellularity in brown algae. </t>
    </r>
    <r>
      <rPr>
        <i/>
        <sz val="10.5"/>
        <rFont val="Times New Roman"/>
        <family val="1"/>
      </rPr>
      <t>Nature</t>
    </r>
    <r>
      <rPr>
        <sz val="10.5"/>
        <rFont val="Times New Roman"/>
        <family val="1"/>
      </rPr>
      <t xml:space="preserve"> </t>
    </r>
    <r>
      <rPr>
        <b/>
        <sz val="10.5"/>
        <rFont val="Times New Roman"/>
        <family val="1"/>
      </rPr>
      <t>2010</t>
    </r>
    <r>
      <rPr>
        <sz val="10.5"/>
        <rFont val="Times New Roman"/>
        <family val="1"/>
      </rPr>
      <t xml:space="preserve">, </t>
    </r>
    <r>
      <rPr>
        <i/>
        <sz val="10.5"/>
        <rFont val="Times New Roman"/>
        <family val="1"/>
      </rPr>
      <t>465</t>
    </r>
    <r>
      <rPr>
        <sz val="10.5"/>
        <rFont val="Times New Roman"/>
        <family val="1"/>
      </rPr>
      <t>, 617–621.</t>
    </r>
    <phoneticPr fontId="3" type="noConversion"/>
  </si>
  <si>
    <r>
      <t xml:space="preserve">21.    Singh, R.; Ong-Abdullah, M.; Low, E.T.; Manaf, M.A.; Rosli, R.; Nookiah, R.; Ooi, L.C.; Ooi, S.E.; Chan, K.L.; Halim, M.A.; et al. Oil palm genome sequence reveals divergence of interfertile species in Old and New worlds. </t>
    </r>
    <r>
      <rPr>
        <i/>
        <sz val="10.5"/>
        <rFont val="Times New Roman"/>
        <family val="1"/>
      </rPr>
      <t>Nature</t>
    </r>
    <r>
      <rPr>
        <sz val="10.5"/>
        <rFont val="Times New Roman"/>
        <family val="1"/>
      </rPr>
      <t xml:space="preserve"> </t>
    </r>
    <r>
      <rPr>
        <b/>
        <sz val="10.5"/>
        <rFont val="Times New Roman"/>
        <family val="1"/>
      </rPr>
      <t>2013</t>
    </r>
    <r>
      <rPr>
        <sz val="10.5"/>
        <rFont val="Times New Roman"/>
        <family val="1"/>
      </rPr>
      <t xml:space="preserve">, </t>
    </r>
    <r>
      <rPr>
        <i/>
        <sz val="10.5"/>
        <rFont val="Times New Roman"/>
        <family val="1"/>
      </rPr>
      <t>500</t>
    </r>
    <r>
      <rPr>
        <sz val="10.5"/>
        <rFont val="Times New Roman"/>
        <family val="1"/>
      </rPr>
      <t>, 335–339.</t>
    </r>
    <phoneticPr fontId="3" type="noConversion"/>
  </si>
  <si>
    <r>
      <t>22.    Read, B.A.; Kegel, J.; Klute, M.J.; Kuo, A.; Lefebvre, S.C.; Maumus, F.; Mayer, C.; Miller, J.; Monier, A.; Salamov, A.; et al. Pan genome of the phytoplankton</t>
    </r>
    <r>
      <rPr>
        <i/>
        <sz val="10.5"/>
        <rFont val="Times New Roman"/>
        <family val="1"/>
      </rPr>
      <t xml:space="preserve"> Emiliania underpins</t>
    </r>
    <r>
      <rPr>
        <sz val="10.5"/>
        <rFont val="Times New Roman"/>
        <family val="1"/>
      </rPr>
      <t xml:space="preserve"> its global distribution. </t>
    </r>
    <r>
      <rPr>
        <i/>
        <sz val="10.5"/>
        <rFont val="Times New Roman"/>
        <family val="1"/>
      </rPr>
      <t>Nature</t>
    </r>
    <r>
      <rPr>
        <sz val="10.5"/>
        <rFont val="Times New Roman"/>
        <family val="1"/>
      </rPr>
      <t xml:space="preserve"> </t>
    </r>
    <r>
      <rPr>
        <b/>
        <sz val="10.5"/>
        <rFont val="Times New Roman"/>
        <family val="1"/>
      </rPr>
      <t>2013</t>
    </r>
    <r>
      <rPr>
        <sz val="10.5"/>
        <rFont val="Times New Roman"/>
        <family val="1"/>
      </rPr>
      <t xml:space="preserve">, </t>
    </r>
    <r>
      <rPr>
        <i/>
        <sz val="10.5"/>
        <rFont val="Times New Roman"/>
        <family val="1"/>
      </rPr>
      <t>499</t>
    </r>
    <r>
      <rPr>
        <sz val="10.5"/>
        <rFont val="Times New Roman"/>
        <family val="1"/>
      </rPr>
      <t>, 209–213.</t>
    </r>
    <phoneticPr fontId="3" type="noConversion"/>
  </si>
  <si>
    <r>
      <t>23.    Shulaev, V.; Sargent, D.J.; Crowhurst, R.N.; Mockler, T.C.; Folkerts, O.; Delcher, A.L.; Jaiswal, P.; Mockaitis, K.; Liston, A.; Mane, S.P.; et al. The genome of woodland strawberry (</t>
    </r>
    <r>
      <rPr>
        <i/>
        <sz val="10.5"/>
        <rFont val="Times New Roman"/>
        <family val="1"/>
      </rPr>
      <t>Fragaria vesca</t>
    </r>
    <r>
      <rPr>
        <sz val="10.5"/>
        <rFont val="Times New Roman"/>
        <family val="1"/>
      </rPr>
      <t xml:space="preserve">). </t>
    </r>
    <r>
      <rPr>
        <i/>
        <sz val="10.5"/>
        <rFont val="Times New Roman"/>
        <family val="1"/>
      </rPr>
      <t>Nat. Genet</t>
    </r>
    <r>
      <rPr>
        <sz val="10.5"/>
        <rFont val="Times New Roman"/>
        <family val="1"/>
      </rPr>
      <t xml:space="preserve">. </t>
    </r>
    <r>
      <rPr>
        <b/>
        <sz val="10.5"/>
        <rFont val="Times New Roman"/>
        <family val="1"/>
      </rPr>
      <t>2011</t>
    </r>
    <r>
      <rPr>
        <sz val="10.5"/>
        <rFont val="Times New Roman"/>
        <family val="1"/>
      </rPr>
      <t xml:space="preserve">, </t>
    </r>
    <r>
      <rPr>
        <i/>
        <sz val="10.5"/>
        <rFont val="Times New Roman"/>
        <family val="1"/>
      </rPr>
      <t>43</t>
    </r>
    <r>
      <rPr>
        <sz val="10.5"/>
        <rFont val="Times New Roman"/>
        <family val="1"/>
      </rPr>
      <t>, 109–116.</t>
    </r>
    <phoneticPr fontId="3" type="noConversion"/>
  </si>
  <si>
    <r>
      <t xml:space="preserve">24.    Schmutz, J.; Cannon, S.B.; Schlueter, J.; Ma, J.; Mitros, T.; Nelson, W.; Hyten, D.L.; Song, Q.; Thelen, J.J.; Cheng, J.; et al. Genome sequence of the palaeopolyploid soybean. </t>
    </r>
    <r>
      <rPr>
        <i/>
        <sz val="10.5"/>
        <rFont val="Times New Roman"/>
        <family val="1"/>
      </rPr>
      <t xml:space="preserve">Nature </t>
    </r>
    <r>
      <rPr>
        <b/>
        <sz val="10.5"/>
        <rFont val="Times New Roman"/>
        <family val="1"/>
      </rPr>
      <t>2010</t>
    </r>
    <r>
      <rPr>
        <sz val="10.5"/>
        <rFont val="Times New Roman"/>
        <family val="1"/>
      </rPr>
      <t xml:space="preserve">, </t>
    </r>
    <r>
      <rPr>
        <i/>
        <sz val="10.5"/>
        <rFont val="Times New Roman"/>
        <family val="1"/>
      </rPr>
      <t>463</t>
    </r>
    <r>
      <rPr>
        <sz val="10.5"/>
        <rFont val="Times New Roman"/>
        <family val="1"/>
      </rPr>
      <t>, 178–183.</t>
    </r>
    <phoneticPr fontId="3" type="noConversion"/>
  </si>
  <si>
    <r>
      <t xml:space="preserve">25.    Qi, X.; Li, M.W.; Xie, M.; Liu, X.; Ni, M.; Shao, G.; Song, C.; Kay-Yuen Yim, A.; Tao, Y.; Wong, F.L.; et al. Identification of a novel salt tolerance gene in wild soybean by whole-genome sequencing. </t>
    </r>
    <r>
      <rPr>
        <i/>
        <sz val="10.5"/>
        <rFont val="Times New Roman"/>
        <family val="1"/>
      </rPr>
      <t>Nat. Commun</t>
    </r>
    <r>
      <rPr>
        <sz val="10.5"/>
        <rFont val="Times New Roman"/>
        <family val="1"/>
      </rPr>
      <t xml:space="preserve">. </t>
    </r>
    <r>
      <rPr>
        <b/>
        <sz val="10.5"/>
        <rFont val="Times New Roman"/>
        <family val="1"/>
      </rPr>
      <t>2014</t>
    </r>
    <r>
      <rPr>
        <sz val="10.5"/>
        <rFont val="Times New Roman"/>
        <family val="1"/>
      </rPr>
      <t xml:space="preserve">, </t>
    </r>
    <r>
      <rPr>
        <i/>
        <sz val="10.5"/>
        <rFont val="Times New Roman"/>
        <family val="1"/>
      </rPr>
      <t>5</t>
    </r>
    <r>
      <rPr>
        <sz val="10.5"/>
        <rFont val="Times New Roman"/>
        <family val="1"/>
      </rPr>
      <t>, 4340–4350.</t>
    </r>
    <phoneticPr fontId="3" type="noConversion"/>
  </si>
  <si>
    <r>
      <t xml:space="preserve">26.    Li, F.; Fan, G.; Wang, K.; Sun, F.; Yuan, Y.; Song, G.; Li, Q.; Ma, Z.; Lu, C.; Zou, C.; et al. Genome sequence of the cultivated cotton </t>
    </r>
    <r>
      <rPr>
        <i/>
        <sz val="10.5"/>
        <rFont val="Times New Roman"/>
        <family val="1"/>
      </rPr>
      <t>Gossypium arboreum</t>
    </r>
    <r>
      <rPr>
        <sz val="10.5"/>
        <rFont val="Times New Roman"/>
        <family val="1"/>
      </rPr>
      <t xml:space="preserve">. </t>
    </r>
    <r>
      <rPr>
        <i/>
        <sz val="10.5"/>
        <rFont val="Times New Roman"/>
        <family val="1"/>
      </rPr>
      <t>Nat. Genet</t>
    </r>
    <r>
      <rPr>
        <sz val="10.5"/>
        <rFont val="Times New Roman"/>
        <family val="1"/>
      </rPr>
      <t>.</t>
    </r>
    <r>
      <rPr>
        <b/>
        <sz val="10.5"/>
        <rFont val="Times New Roman"/>
        <family val="1"/>
      </rPr>
      <t xml:space="preserve"> 2014</t>
    </r>
    <r>
      <rPr>
        <sz val="10.5"/>
        <rFont val="Times New Roman"/>
        <family val="1"/>
      </rPr>
      <t xml:space="preserve">, </t>
    </r>
    <r>
      <rPr>
        <i/>
        <sz val="10.5"/>
        <rFont val="Times New Roman"/>
        <family val="1"/>
      </rPr>
      <t>46</t>
    </r>
    <r>
      <rPr>
        <sz val="10.5"/>
        <rFont val="Times New Roman"/>
        <family val="1"/>
      </rPr>
      <t>, 567–572.</t>
    </r>
    <phoneticPr fontId="3" type="noConversion"/>
  </si>
  <si>
    <r>
      <t>27.    Zhang, T.; Hu, Y.; Jiang, W.; Fang, L.; Guan, X.; Chen, J.; Zhang, J.; Saski, C.A.; Scheffler, B.E.; Stelly, D.M.; et al. Sequencing of allotetraploid cotton (</t>
    </r>
    <r>
      <rPr>
        <i/>
        <sz val="10.5"/>
        <rFont val="Times New Roman"/>
        <family val="1"/>
      </rPr>
      <t>Gossypium hirsutum</t>
    </r>
    <r>
      <rPr>
        <sz val="10.5"/>
        <rFont val="Times New Roman"/>
        <family val="1"/>
      </rPr>
      <t xml:space="preserve"> L. acc. TM-1) provides a resource for fiber improvement.</t>
    </r>
    <r>
      <rPr>
        <i/>
        <sz val="10.5"/>
        <rFont val="Times New Roman"/>
        <family val="1"/>
      </rPr>
      <t xml:space="preserve"> Nat. Biotechnol</t>
    </r>
    <r>
      <rPr>
        <sz val="10.5"/>
        <rFont val="Times New Roman"/>
        <family val="1"/>
      </rPr>
      <t xml:space="preserve">. </t>
    </r>
    <r>
      <rPr>
        <b/>
        <sz val="10.5"/>
        <rFont val="Times New Roman"/>
        <family val="1"/>
      </rPr>
      <t>2015</t>
    </r>
    <r>
      <rPr>
        <sz val="10.5"/>
        <rFont val="Times New Roman"/>
        <family val="1"/>
      </rPr>
      <t xml:space="preserve">, </t>
    </r>
    <r>
      <rPr>
        <i/>
        <sz val="10.5"/>
        <rFont val="Times New Roman"/>
        <family val="1"/>
      </rPr>
      <t>33</t>
    </r>
    <r>
      <rPr>
        <sz val="10.5"/>
        <rFont val="Times New Roman"/>
        <family val="1"/>
      </rPr>
      <t>, 531–537.</t>
    </r>
    <phoneticPr fontId="3" type="noConversion"/>
  </si>
  <si>
    <r>
      <t xml:space="preserve">28.    Wang, K.; Wang, Z.; Li, F.; Ye, W.; Wang, J.; Song, G.; Yue, Z.; Cong, L.; Shang, H.; Zhu, S.; et al. The draft genome of a diploid cotton </t>
    </r>
    <r>
      <rPr>
        <i/>
        <sz val="10.5"/>
        <rFont val="Times New Roman"/>
        <family val="1"/>
      </rPr>
      <t>Gossypium raimondii</t>
    </r>
    <r>
      <rPr>
        <sz val="10.5"/>
        <rFont val="Times New Roman"/>
        <family val="1"/>
      </rPr>
      <t xml:space="preserve">. </t>
    </r>
    <r>
      <rPr>
        <i/>
        <sz val="10.5"/>
        <rFont val="Times New Roman"/>
        <family val="1"/>
      </rPr>
      <t>Nat. Genet</t>
    </r>
    <r>
      <rPr>
        <sz val="10.5"/>
        <rFont val="Times New Roman"/>
        <family val="1"/>
      </rPr>
      <t xml:space="preserve">. </t>
    </r>
    <r>
      <rPr>
        <b/>
        <sz val="10.5"/>
        <rFont val="Times New Roman"/>
        <family val="1"/>
      </rPr>
      <t>2012</t>
    </r>
    <r>
      <rPr>
        <sz val="10.5"/>
        <rFont val="Times New Roman"/>
        <family val="1"/>
      </rPr>
      <t xml:space="preserve">, </t>
    </r>
    <r>
      <rPr>
        <i/>
        <sz val="10.5"/>
        <rFont val="Times New Roman"/>
        <family val="1"/>
      </rPr>
      <t>44</t>
    </r>
    <r>
      <rPr>
        <sz val="10.5"/>
        <rFont val="Times New Roman"/>
        <family val="1"/>
      </rPr>
      <t>, 1098–1103.</t>
    </r>
    <phoneticPr fontId="3" type="noConversion"/>
  </si>
  <si>
    <r>
      <t xml:space="preserve">29.    Rahman, A.Y.; Usharraj, A.O.; Misra, B.B.; Thottathil, G.P.; Jayasekaran, K.; Feng, Y.; Hou, S.; Ong, S.Y.; Ng, F.L.; Lee, L.S.; et al. Draft genome sequence of the rubber tree </t>
    </r>
    <r>
      <rPr>
        <i/>
        <sz val="10.5"/>
        <rFont val="Times New Roman"/>
        <family val="1"/>
      </rPr>
      <t>Hevea brasiliensis</t>
    </r>
    <r>
      <rPr>
        <sz val="10.5"/>
        <rFont val="Times New Roman"/>
        <family val="1"/>
      </rPr>
      <t xml:space="preserve">. </t>
    </r>
    <r>
      <rPr>
        <i/>
        <sz val="10.5"/>
        <rFont val="Times New Roman"/>
        <family val="1"/>
      </rPr>
      <t>BMC Genomics</t>
    </r>
    <r>
      <rPr>
        <sz val="10.5"/>
        <rFont val="Times New Roman"/>
        <family val="1"/>
      </rPr>
      <t xml:space="preserve"> </t>
    </r>
    <r>
      <rPr>
        <b/>
        <sz val="10.5"/>
        <rFont val="Times New Roman"/>
        <family val="1"/>
      </rPr>
      <t>2013</t>
    </r>
    <r>
      <rPr>
        <sz val="10.5"/>
        <rFont val="Times New Roman"/>
        <family val="1"/>
      </rPr>
      <t xml:space="preserve">, </t>
    </r>
    <r>
      <rPr>
        <i/>
        <sz val="10.5"/>
        <rFont val="Times New Roman"/>
        <family val="1"/>
      </rPr>
      <t>2</t>
    </r>
    <r>
      <rPr>
        <sz val="10.5"/>
        <rFont val="Times New Roman"/>
        <family val="1"/>
      </rPr>
      <t>, 75–89.</t>
    </r>
    <phoneticPr fontId="3" type="noConversion"/>
  </si>
  <si>
    <r>
      <t xml:space="preserve">30.    Mascher, M.; Gundlach, H.; Himmelbach, A.; Beier, S.; Twardziok, S.O.; Wicker, T.; Radchuk, V.; Dockter, C.; Hedley, P.E.; Russell, J.; et al. A chromosome conformation capture ordered sequence of the barley genome. </t>
    </r>
    <r>
      <rPr>
        <i/>
        <sz val="10.5"/>
        <rFont val="Times New Roman"/>
        <family val="1"/>
      </rPr>
      <t>Nature</t>
    </r>
    <r>
      <rPr>
        <sz val="10.5"/>
        <rFont val="Times New Roman"/>
        <family val="1"/>
      </rPr>
      <t xml:space="preserve"> </t>
    </r>
    <r>
      <rPr>
        <b/>
        <sz val="10.5"/>
        <rFont val="Times New Roman"/>
        <family val="1"/>
      </rPr>
      <t>2017</t>
    </r>
    <r>
      <rPr>
        <sz val="10.5"/>
        <rFont val="Times New Roman"/>
        <family val="1"/>
      </rPr>
      <t xml:space="preserve">, </t>
    </r>
    <r>
      <rPr>
        <i/>
        <sz val="10.5"/>
        <rFont val="Times New Roman"/>
        <family val="1"/>
      </rPr>
      <t>544</t>
    </r>
    <r>
      <rPr>
        <sz val="10.5"/>
        <rFont val="Times New Roman"/>
        <family val="1"/>
      </rPr>
      <t>, 427–433.</t>
    </r>
    <phoneticPr fontId="3" type="noConversion"/>
  </si>
  <si>
    <r>
      <t>31.    Natsume, S.; Takagi, H.; Shiraishi, A.; Murata, J.; Toyonaga, H.; Patzak, J.; Takagi, M.; Yaegashi, H.; Uemura, A.; Mitsuoka, C.; et al. The draft genome of hop (</t>
    </r>
    <r>
      <rPr>
        <i/>
        <sz val="10.5"/>
        <rFont val="Times New Roman"/>
        <family val="1"/>
      </rPr>
      <t>Humulus lupulus</t>
    </r>
    <r>
      <rPr>
        <sz val="10.5"/>
        <rFont val="Times New Roman"/>
        <family val="1"/>
      </rPr>
      <t xml:space="preserve">), an essence for brewing. </t>
    </r>
    <r>
      <rPr>
        <i/>
        <sz val="10.5"/>
        <rFont val="Times New Roman"/>
        <family val="1"/>
      </rPr>
      <t>Plant Cell Physiol</t>
    </r>
    <r>
      <rPr>
        <sz val="10.5"/>
        <rFont val="Times New Roman"/>
        <family val="1"/>
      </rPr>
      <t xml:space="preserve">. </t>
    </r>
    <r>
      <rPr>
        <b/>
        <sz val="10.5"/>
        <rFont val="Times New Roman"/>
        <family val="1"/>
      </rPr>
      <t>2015</t>
    </r>
    <r>
      <rPr>
        <sz val="10.5"/>
        <rFont val="Times New Roman"/>
        <family val="1"/>
      </rPr>
      <t xml:space="preserve">, </t>
    </r>
    <r>
      <rPr>
        <i/>
        <sz val="10.5"/>
        <rFont val="Times New Roman"/>
        <family val="1"/>
      </rPr>
      <t>56</t>
    </r>
    <r>
      <rPr>
        <sz val="10.5"/>
        <rFont val="Times New Roman"/>
        <family val="1"/>
      </rPr>
      <t>, 428–441.</t>
    </r>
    <phoneticPr fontId="3" type="noConversion"/>
  </si>
  <si>
    <r>
      <t xml:space="preserve">32.    Sato, S.; Hirakawa, H.; Isobe, S.; Fukai, E.; Watanabe, A.; Kato, M.; Kawashima, K.; Minami, C.; Muraki, A.; Nakazaki, N.; et al. Sequence analysis of the genome of an oil-bearing tree, </t>
    </r>
    <r>
      <rPr>
        <i/>
        <sz val="10.5"/>
        <rFont val="Times New Roman"/>
        <family val="1"/>
      </rPr>
      <t>Jatropha curcas</t>
    </r>
    <r>
      <rPr>
        <sz val="10.5"/>
        <rFont val="Times New Roman"/>
        <family val="1"/>
      </rPr>
      <t xml:space="preserve"> L. </t>
    </r>
    <r>
      <rPr>
        <i/>
        <sz val="10.5"/>
        <rFont val="Times New Roman"/>
        <family val="1"/>
      </rPr>
      <t>DNA Res</t>
    </r>
    <r>
      <rPr>
        <sz val="10.5"/>
        <rFont val="Times New Roman"/>
        <family val="1"/>
      </rPr>
      <t xml:space="preserve">. </t>
    </r>
    <r>
      <rPr>
        <b/>
        <sz val="10.5"/>
        <rFont val="Times New Roman"/>
        <family val="1"/>
      </rPr>
      <t>2011</t>
    </r>
    <r>
      <rPr>
        <sz val="10.5"/>
        <rFont val="Times New Roman"/>
        <family val="1"/>
      </rPr>
      <t xml:space="preserve">, </t>
    </r>
    <r>
      <rPr>
        <i/>
        <sz val="10.5"/>
        <rFont val="Times New Roman"/>
        <family val="1"/>
      </rPr>
      <t>18</t>
    </r>
    <r>
      <rPr>
        <sz val="10.5"/>
        <rFont val="Times New Roman"/>
        <family val="1"/>
      </rPr>
      <t>, 65–76.</t>
    </r>
    <phoneticPr fontId="3" type="noConversion"/>
  </si>
  <si>
    <r>
      <t>33.    Wang, Z.; Hobson, N.; Galindo, L.; Zhu, S.; Shi, D.; McDill, J.; Yang, L.; Hawkins, S.; Neutelings, G.; Datla, R.; et al. The genome of flax (</t>
    </r>
    <r>
      <rPr>
        <i/>
        <sz val="10.5"/>
        <rFont val="Times New Roman"/>
        <family val="1"/>
      </rPr>
      <t>Linum usitatissimum</t>
    </r>
    <r>
      <rPr>
        <sz val="10.5"/>
        <rFont val="Times New Roman"/>
        <family val="1"/>
      </rPr>
      <t>) assembled de novo from short shotgun sequence reads.</t>
    </r>
    <r>
      <rPr>
        <i/>
        <sz val="10.5"/>
        <rFont val="Times New Roman"/>
        <family val="1"/>
      </rPr>
      <t xml:space="preserve"> Plant J</t>
    </r>
    <r>
      <rPr>
        <sz val="10.5"/>
        <rFont val="Times New Roman"/>
        <family val="1"/>
      </rPr>
      <t>.</t>
    </r>
    <r>
      <rPr>
        <b/>
        <sz val="10.5"/>
        <rFont val="Times New Roman"/>
        <family val="1"/>
      </rPr>
      <t xml:space="preserve"> 2012</t>
    </r>
    <r>
      <rPr>
        <sz val="10.5"/>
        <rFont val="Times New Roman"/>
        <family val="1"/>
      </rPr>
      <t xml:space="preserve">, </t>
    </r>
    <r>
      <rPr>
        <i/>
        <sz val="10.5"/>
        <rFont val="Times New Roman"/>
        <family val="1"/>
      </rPr>
      <t>72</t>
    </r>
    <r>
      <rPr>
        <sz val="10.5"/>
        <rFont val="Times New Roman"/>
        <family val="1"/>
      </rPr>
      <t>, 461–473.</t>
    </r>
    <phoneticPr fontId="3" type="noConversion"/>
  </si>
  <si>
    <r>
      <t xml:space="preserve">34.    Byrne, S.L.; Nagy, I.; Pfeifer, M.; Armstead, I.; Swain, S.; Studer, B.; Mayer, K.; Campbell, J.D.; Czaban, A.; Hentrup, S.; et al. A synteny-based draft genome sequence of the forage grass </t>
    </r>
    <r>
      <rPr>
        <i/>
        <sz val="10.5"/>
        <rFont val="Times New Roman"/>
        <family val="1"/>
      </rPr>
      <t>Lolium perenne</t>
    </r>
    <r>
      <rPr>
        <sz val="10.5"/>
        <rFont val="Times New Roman"/>
        <family val="1"/>
      </rPr>
      <t xml:space="preserve">. </t>
    </r>
    <r>
      <rPr>
        <i/>
        <sz val="10.5"/>
        <rFont val="Times New Roman"/>
        <family val="1"/>
      </rPr>
      <t>Plant J</t>
    </r>
    <r>
      <rPr>
        <sz val="10.5"/>
        <rFont val="Times New Roman"/>
        <family val="1"/>
      </rPr>
      <t xml:space="preserve">. </t>
    </r>
    <r>
      <rPr>
        <b/>
        <sz val="10.5"/>
        <rFont val="Times New Roman"/>
        <family val="1"/>
      </rPr>
      <t>2015</t>
    </r>
    <r>
      <rPr>
        <sz val="10.5"/>
        <rFont val="Times New Roman"/>
        <family val="1"/>
      </rPr>
      <t xml:space="preserve">, </t>
    </r>
    <r>
      <rPr>
        <i/>
        <sz val="10.5"/>
        <rFont val="Times New Roman"/>
        <family val="1"/>
      </rPr>
      <t>84</t>
    </r>
    <r>
      <rPr>
        <sz val="10.5"/>
        <rFont val="Times New Roman"/>
        <family val="1"/>
      </rPr>
      <t>, 816–826.</t>
    </r>
    <phoneticPr fontId="3" type="noConversion"/>
  </si>
  <si>
    <r>
      <t xml:space="preserve">35.    Sato, S.; Nakamura, Y.; Kaneko, T.; Asamizu, E.; Kato, T.; Nakao, M.; Sasamoto, S.; Watanabe, A.; Ono, A.; Kawashima, K.; et al. Genome structure of the legume, </t>
    </r>
    <r>
      <rPr>
        <i/>
        <sz val="10.5"/>
        <rFont val="Times New Roman"/>
        <family val="1"/>
      </rPr>
      <t>Lotus japonicus</t>
    </r>
    <r>
      <rPr>
        <sz val="10.5"/>
        <rFont val="Times New Roman"/>
        <family val="1"/>
      </rPr>
      <t xml:space="preserve">. </t>
    </r>
    <r>
      <rPr>
        <i/>
        <sz val="10.5"/>
        <rFont val="Times New Roman"/>
        <family val="1"/>
      </rPr>
      <t>DNA Res.</t>
    </r>
    <r>
      <rPr>
        <sz val="10.5"/>
        <rFont val="Times New Roman"/>
        <family val="1"/>
      </rPr>
      <t xml:space="preserve"> </t>
    </r>
    <r>
      <rPr>
        <b/>
        <sz val="10.5"/>
        <rFont val="Times New Roman"/>
        <family val="1"/>
      </rPr>
      <t>2008</t>
    </r>
    <r>
      <rPr>
        <sz val="10.5"/>
        <rFont val="Times New Roman"/>
        <family val="1"/>
      </rPr>
      <t xml:space="preserve">, </t>
    </r>
    <r>
      <rPr>
        <i/>
        <sz val="10.5"/>
        <rFont val="Times New Roman"/>
        <family val="1"/>
      </rPr>
      <t>15</t>
    </r>
    <r>
      <rPr>
        <sz val="10.5"/>
        <rFont val="Times New Roman"/>
        <family val="1"/>
      </rPr>
      <t>, 227–239.</t>
    </r>
    <phoneticPr fontId="3" type="noConversion"/>
  </si>
  <si>
    <r>
      <t>36.    Velasco, R.; Zharkikh, A.; Affourtit, J.; Dhingra, A.; Cestaro, A.; Kalyanaraman, A.; Fontana, P.; Bhatnagar, S.K.; Troggio, M.; Pruss, D.; et al. The genome of the domesticated apple (</t>
    </r>
    <r>
      <rPr>
        <i/>
        <sz val="10.5"/>
        <rFont val="Times New Roman"/>
        <family val="1"/>
      </rPr>
      <t>Malus × domestica</t>
    </r>
    <r>
      <rPr>
        <sz val="10.5"/>
        <rFont val="Times New Roman"/>
        <family val="1"/>
      </rPr>
      <t xml:space="preserve"> Borkh.). </t>
    </r>
    <r>
      <rPr>
        <i/>
        <sz val="10.5"/>
        <rFont val="Times New Roman"/>
        <family val="1"/>
      </rPr>
      <t>Nat. Genet</t>
    </r>
    <r>
      <rPr>
        <sz val="10.5"/>
        <rFont val="Times New Roman"/>
        <family val="1"/>
      </rPr>
      <t xml:space="preserve">. </t>
    </r>
    <r>
      <rPr>
        <b/>
        <sz val="10.5"/>
        <rFont val="Times New Roman"/>
        <family val="1"/>
      </rPr>
      <t>2010</t>
    </r>
    <r>
      <rPr>
        <sz val="10.5"/>
        <rFont val="Times New Roman"/>
        <family val="1"/>
      </rPr>
      <t xml:space="preserve">, </t>
    </r>
    <r>
      <rPr>
        <i/>
        <sz val="10.5"/>
        <rFont val="Times New Roman"/>
        <family val="1"/>
      </rPr>
      <t>42</t>
    </r>
    <r>
      <rPr>
        <sz val="10.5"/>
        <rFont val="Times New Roman"/>
        <family val="1"/>
      </rPr>
      <t>, 833–839.</t>
    </r>
    <phoneticPr fontId="3" type="noConversion"/>
  </si>
  <si>
    <r>
      <t xml:space="preserve">37.    Bredeson, J.V.; Lyons, J.B.; Prochnik, S.E.; Wu, G.A.; Ha, C.M.; Edsinger-Gonzales, E.; Grimwood, J.; Schmutz, J.; Rabbi, I.Y.; Egesi, C.; et al. Sequencing wild and cultivated cassava and related species reveals extensive interspecific hybridization and genetic diversity. </t>
    </r>
    <r>
      <rPr>
        <i/>
        <sz val="10.5"/>
        <rFont val="Times New Roman"/>
        <family val="1"/>
      </rPr>
      <t>Nat. Biotechnol</t>
    </r>
    <r>
      <rPr>
        <sz val="10.5"/>
        <rFont val="Times New Roman"/>
        <family val="1"/>
      </rPr>
      <t xml:space="preserve">. </t>
    </r>
    <r>
      <rPr>
        <b/>
        <sz val="10.5"/>
        <rFont val="Times New Roman"/>
        <family val="1"/>
      </rPr>
      <t>2016</t>
    </r>
    <r>
      <rPr>
        <sz val="10.5"/>
        <rFont val="Times New Roman"/>
        <family val="1"/>
      </rPr>
      <t xml:space="preserve">, </t>
    </r>
    <r>
      <rPr>
        <i/>
        <sz val="10.5"/>
        <rFont val="Times New Roman"/>
        <family val="1"/>
      </rPr>
      <t>34</t>
    </r>
    <r>
      <rPr>
        <sz val="10.5"/>
        <rFont val="Times New Roman"/>
        <family val="1"/>
      </rPr>
      <t>, 562–570.</t>
    </r>
    <phoneticPr fontId="3" type="noConversion"/>
  </si>
  <si>
    <r>
      <t xml:space="preserve">38.    Young, N.D.; Debellé, F.; Oldroyd, G.E.; Geurts, R.; Cannon, S.B.; Udvardi, M.K.; Benedito, V.A.; Mayer, K.F.; Gouzy, J.; Schoof, H.; et al. The Medicago genome provides insight into the evolution of rhizobial symbioses. </t>
    </r>
    <r>
      <rPr>
        <i/>
        <sz val="10.5"/>
        <rFont val="Times New Roman"/>
        <family val="1"/>
      </rPr>
      <t>Nature</t>
    </r>
    <r>
      <rPr>
        <sz val="10.5"/>
        <rFont val="Times New Roman"/>
        <family val="1"/>
      </rPr>
      <t xml:space="preserve"> </t>
    </r>
    <r>
      <rPr>
        <b/>
        <sz val="10.5"/>
        <rFont val="Times New Roman"/>
        <family val="1"/>
      </rPr>
      <t>2011</t>
    </r>
    <r>
      <rPr>
        <sz val="10.5"/>
        <rFont val="Times New Roman"/>
        <family val="1"/>
      </rPr>
      <t xml:space="preserve">, </t>
    </r>
    <r>
      <rPr>
        <i/>
        <sz val="10.5"/>
        <rFont val="Times New Roman"/>
        <family val="1"/>
      </rPr>
      <t>480</t>
    </r>
    <r>
      <rPr>
        <sz val="10.5"/>
        <rFont val="Times New Roman"/>
        <family val="1"/>
      </rPr>
      <t>, 520–524.</t>
    </r>
    <phoneticPr fontId="3" type="noConversion"/>
  </si>
  <si>
    <r>
      <t xml:space="preserve">39.    He, N.; Zhang, C.; Qi, X.; Zhao, S.; Tao, Y.; Yang, G.; Lee, T.H.; Wang, X.; Cai, Q.; Li, D.; et al. Draft genome sequence of the mulberry tree Morus notabilis. </t>
    </r>
    <r>
      <rPr>
        <i/>
        <sz val="10.5"/>
        <rFont val="Times New Roman"/>
        <family val="1"/>
      </rPr>
      <t>Nat. Commun</t>
    </r>
    <r>
      <rPr>
        <sz val="10.5"/>
        <rFont val="Times New Roman"/>
        <family val="1"/>
      </rPr>
      <t xml:space="preserve">. </t>
    </r>
    <r>
      <rPr>
        <b/>
        <sz val="10.5"/>
        <rFont val="Times New Roman"/>
        <family val="1"/>
      </rPr>
      <t>2013</t>
    </r>
    <r>
      <rPr>
        <sz val="10.5"/>
        <rFont val="Times New Roman"/>
        <family val="1"/>
      </rPr>
      <t xml:space="preserve">, </t>
    </r>
    <r>
      <rPr>
        <i/>
        <sz val="10.5"/>
        <rFont val="Times New Roman"/>
        <family val="1"/>
      </rPr>
      <t>4</t>
    </r>
    <r>
      <rPr>
        <sz val="10.5"/>
        <rFont val="Times New Roman"/>
        <family val="1"/>
      </rPr>
      <t>, 2445–2454.</t>
    </r>
    <phoneticPr fontId="3" type="noConversion"/>
  </si>
  <si>
    <r>
      <t>40.    D'Hont, A.; Denoeud, F.; Aury, J.M.; Baurens, F.C.; Carreel, F.; Garsmeur, O.; Noel, B.; Bocs, S.; Droc, G.; Rouard, M.; et al. The banana (</t>
    </r>
    <r>
      <rPr>
        <i/>
        <sz val="10.5"/>
        <rFont val="Times New Roman"/>
        <family val="1"/>
      </rPr>
      <t>Musa acuminata</t>
    </r>
    <r>
      <rPr>
        <sz val="10.5"/>
        <rFont val="Times New Roman"/>
        <family val="1"/>
      </rPr>
      <t xml:space="preserve">) genome and the evolution of monocotyledonous plants. </t>
    </r>
    <r>
      <rPr>
        <i/>
        <sz val="10.5"/>
        <rFont val="Times New Roman"/>
        <family val="1"/>
      </rPr>
      <t xml:space="preserve">Nature </t>
    </r>
    <r>
      <rPr>
        <b/>
        <sz val="10.5"/>
        <rFont val="Times New Roman"/>
        <family val="1"/>
      </rPr>
      <t>2012</t>
    </r>
    <r>
      <rPr>
        <sz val="10.5"/>
        <rFont val="Times New Roman"/>
        <family val="1"/>
      </rPr>
      <t xml:space="preserve">, </t>
    </r>
    <r>
      <rPr>
        <i/>
        <sz val="10.5"/>
        <rFont val="Times New Roman"/>
        <family val="1"/>
      </rPr>
      <t>488</t>
    </r>
    <r>
      <rPr>
        <sz val="10.5"/>
        <rFont val="Times New Roman"/>
        <family val="1"/>
      </rPr>
      <t>, 213–217.</t>
    </r>
    <phoneticPr fontId="3" type="noConversion"/>
  </si>
  <si>
    <r>
      <t xml:space="preserve">41.    Wang, Y.; Fan, G.; Liu, Y.; Sun, F.; Shi, C.; Liu, X.; Peng, J.; Chen, W.; Huang, X.; Cheng, S.; et al. The sacred lotus genome provides insights into the evolution of flowering plants. </t>
    </r>
    <r>
      <rPr>
        <i/>
        <sz val="10.5"/>
        <rFont val="Times New Roman"/>
        <family val="1"/>
      </rPr>
      <t>Plant J</t>
    </r>
    <r>
      <rPr>
        <sz val="10.5"/>
        <rFont val="Times New Roman"/>
        <family val="1"/>
      </rPr>
      <t xml:space="preserve">. </t>
    </r>
    <r>
      <rPr>
        <b/>
        <sz val="10.5"/>
        <rFont val="Times New Roman"/>
        <family val="1"/>
      </rPr>
      <t>2013</t>
    </r>
    <r>
      <rPr>
        <sz val="10.5"/>
        <rFont val="Times New Roman"/>
        <family val="1"/>
      </rPr>
      <t xml:space="preserve">, </t>
    </r>
    <r>
      <rPr>
        <i/>
        <sz val="10.5"/>
        <rFont val="Times New Roman"/>
        <family val="1"/>
      </rPr>
      <t>76</t>
    </r>
    <r>
      <rPr>
        <sz val="10.5"/>
        <rFont val="Times New Roman"/>
        <family val="1"/>
      </rPr>
      <t>, 557–567.</t>
    </r>
    <phoneticPr fontId="3" type="noConversion"/>
  </si>
  <si>
    <r>
      <t>42.    Ming, R.; VanBuren, R.; Liu, Y.; Yang, M.; Han, Y.; Li, L.T.; Zhang, Q.; Kim, M.J.; Schatz, M.C.; Campbell, M.; et al. Genome of the long-living sacred lotus (</t>
    </r>
    <r>
      <rPr>
        <i/>
        <sz val="10.5"/>
        <rFont val="Times New Roman"/>
        <family val="1"/>
      </rPr>
      <t>Nelumbo nucifera</t>
    </r>
    <r>
      <rPr>
        <sz val="10.5"/>
        <rFont val="Times New Roman"/>
        <family val="1"/>
      </rPr>
      <t xml:space="preserve"> Gaertn.). </t>
    </r>
    <r>
      <rPr>
        <i/>
        <sz val="10.5"/>
        <rFont val="Times New Roman"/>
        <family val="1"/>
      </rPr>
      <t>Genome Biol</t>
    </r>
    <r>
      <rPr>
        <sz val="10.5"/>
        <rFont val="Times New Roman"/>
        <family val="1"/>
      </rPr>
      <t xml:space="preserve">. </t>
    </r>
    <r>
      <rPr>
        <b/>
        <sz val="10.5"/>
        <rFont val="Times New Roman"/>
        <family val="1"/>
      </rPr>
      <t>2013</t>
    </r>
    <r>
      <rPr>
        <sz val="10.5"/>
        <rFont val="Times New Roman"/>
        <family val="1"/>
      </rPr>
      <t xml:space="preserve">, </t>
    </r>
    <r>
      <rPr>
        <i/>
        <sz val="10.5"/>
        <rFont val="Times New Roman"/>
        <family val="1"/>
      </rPr>
      <t>14</t>
    </r>
    <r>
      <rPr>
        <sz val="10.5"/>
        <rFont val="Times New Roman"/>
        <family val="1"/>
      </rPr>
      <t>, R41.</t>
    </r>
    <phoneticPr fontId="3" type="noConversion"/>
  </si>
  <si>
    <r>
      <t xml:space="preserve">43.    VanBuren, R.; Bryant, D.; Edger, P.P.; Tang, H.; Burgess, D.; Challabathula, D.; Spittle, K.; Hall, R.; Gu, J.; Lyons, E.; et al. Single-molecule sequencing of the desiccation-tolerant grass </t>
    </r>
    <r>
      <rPr>
        <i/>
        <sz val="10.5"/>
        <rFont val="Times New Roman"/>
        <family val="1"/>
      </rPr>
      <t>Oropetium thomaeum</t>
    </r>
    <r>
      <rPr>
        <sz val="10.5"/>
        <rFont val="Times New Roman"/>
        <family val="1"/>
      </rPr>
      <t xml:space="preserve">. </t>
    </r>
    <r>
      <rPr>
        <i/>
        <sz val="10.5"/>
        <rFont val="Times New Roman"/>
        <family val="1"/>
      </rPr>
      <t>Nature</t>
    </r>
    <r>
      <rPr>
        <sz val="10.5"/>
        <rFont val="Times New Roman"/>
        <family val="1"/>
      </rPr>
      <t xml:space="preserve"> </t>
    </r>
    <r>
      <rPr>
        <b/>
        <sz val="10.5"/>
        <rFont val="Times New Roman"/>
        <family val="1"/>
      </rPr>
      <t>2015</t>
    </r>
    <r>
      <rPr>
        <sz val="10.5"/>
        <rFont val="Times New Roman"/>
        <family val="1"/>
      </rPr>
      <t xml:space="preserve">, </t>
    </r>
    <r>
      <rPr>
        <i/>
        <sz val="10.5"/>
        <rFont val="Times New Roman"/>
        <family val="1"/>
      </rPr>
      <t>527</t>
    </r>
    <r>
      <rPr>
        <sz val="10.5"/>
        <rFont val="Times New Roman"/>
        <family val="1"/>
      </rPr>
      <t>, 508–511.</t>
    </r>
    <phoneticPr fontId="3" type="noConversion"/>
  </si>
  <si>
    <r>
      <t>44.    Chen, J.; Huang, Q.; Gao, D.; Wang, J.; Lang, Y.; Liu, T.; Li, B.; Bai, Z.; Luis, Goicoechea, J.; Liang, C.; et al. Whole-genome sequencing of</t>
    </r>
    <r>
      <rPr>
        <i/>
        <sz val="10.5"/>
        <rFont val="Times New Roman"/>
        <family val="1"/>
      </rPr>
      <t xml:space="preserve"> Oryza brachyantha</t>
    </r>
    <r>
      <rPr>
        <sz val="10.5"/>
        <rFont val="Times New Roman"/>
        <family val="1"/>
      </rPr>
      <t xml:space="preserve"> reveals mechanisms underlying Oryza genome evolution. </t>
    </r>
    <r>
      <rPr>
        <i/>
        <sz val="10.5"/>
        <rFont val="Times New Roman"/>
        <family val="1"/>
      </rPr>
      <t>Nat. Commun</t>
    </r>
    <r>
      <rPr>
        <sz val="10.5"/>
        <rFont val="Times New Roman"/>
        <family val="1"/>
      </rPr>
      <t xml:space="preserve">. </t>
    </r>
    <r>
      <rPr>
        <b/>
        <sz val="10.5"/>
        <rFont val="Times New Roman"/>
        <family val="1"/>
      </rPr>
      <t>2013</t>
    </r>
    <r>
      <rPr>
        <sz val="10.5"/>
        <rFont val="Times New Roman"/>
        <family val="1"/>
      </rPr>
      <t>,</t>
    </r>
    <r>
      <rPr>
        <i/>
        <sz val="10.5"/>
        <rFont val="Times New Roman"/>
        <family val="1"/>
      </rPr>
      <t xml:space="preserve"> 4</t>
    </r>
    <r>
      <rPr>
        <sz val="10.5"/>
        <rFont val="Times New Roman"/>
        <family val="1"/>
      </rPr>
      <t>, 1595–1603.</t>
    </r>
    <phoneticPr fontId="3" type="noConversion"/>
  </si>
  <si>
    <r>
      <t>45.    Wang, M.; Yu, Y.; Haberer, G.; Marri, P.R.; Fan, C.; Goicoechea, J.L.; Zuccolo, A.; Song, X.; Kudrna, D.; Ammiraju, J.S.; et al. The genome sequence of African rice (</t>
    </r>
    <r>
      <rPr>
        <i/>
        <sz val="10.5"/>
        <rFont val="Times New Roman"/>
        <family val="1"/>
      </rPr>
      <t>Oryza glaberrima</t>
    </r>
    <r>
      <rPr>
        <sz val="10.5"/>
        <rFont val="Times New Roman"/>
        <family val="1"/>
      </rPr>
      <t xml:space="preserve">) and evidence for independent domestication. </t>
    </r>
    <r>
      <rPr>
        <i/>
        <sz val="10.5"/>
        <rFont val="Times New Roman"/>
        <family val="1"/>
      </rPr>
      <t>Nat. Genet</t>
    </r>
    <r>
      <rPr>
        <sz val="10.5"/>
        <rFont val="Times New Roman"/>
        <family val="1"/>
      </rPr>
      <t xml:space="preserve">. </t>
    </r>
    <r>
      <rPr>
        <b/>
        <sz val="10.5"/>
        <rFont val="Times New Roman"/>
        <family val="1"/>
      </rPr>
      <t>2014</t>
    </r>
    <r>
      <rPr>
        <sz val="10.5"/>
        <rFont val="Times New Roman"/>
        <family val="1"/>
      </rPr>
      <t xml:space="preserve">, </t>
    </r>
    <r>
      <rPr>
        <i/>
        <sz val="10.5"/>
        <rFont val="Times New Roman"/>
        <family val="1"/>
      </rPr>
      <t>46</t>
    </r>
    <r>
      <rPr>
        <sz val="10.5"/>
        <rFont val="Times New Roman"/>
        <family val="1"/>
      </rPr>
      <t>, 982–988.</t>
    </r>
    <phoneticPr fontId="3" type="noConversion"/>
  </si>
  <si>
    <r>
      <t>46.    Paterson, A.H.; Bowers, J.E.; Bruggmann, R.; Dubchak, I.; Grimwood, J.; Gundlach, H.; Haberer, G.; Hellsten, U.; Mitros, T.; Poliakov, A.; et al. The Sorghum bicolor genome and the diversification of grasses.</t>
    </r>
    <r>
      <rPr>
        <i/>
        <sz val="10.5"/>
        <rFont val="Times New Roman"/>
        <family val="1"/>
      </rPr>
      <t xml:space="preserve"> Nature </t>
    </r>
    <r>
      <rPr>
        <b/>
        <sz val="10.5"/>
        <rFont val="Times New Roman"/>
        <family val="1"/>
      </rPr>
      <t>2009,</t>
    </r>
    <r>
      <rPr>
        <i/>
        <sz val="10.5"/>
        <rFont val="Times New Roman"/>
        <family val="1"/>
      </rPr>
      <t xml:space="preserve"> 45</t>
    </r>
    <r>
      <rPr>
        <sz val="10.5"/>
        <rFont val="Times New Roman"/>
        <family val="1"/>
      </rPr>
      <t>7, 551–556.</t>
    </r>
    <phoneticPr fontId="3" type="noConversion"/>
  </si>
  <si>
    <r>
      <t xml:space="preserve">47.    Schmutz, J.; McClean, P.E.; Mamidi, S.; Wu, G.A.; Cannon, S.B.; Grimwood, J.; Jenkins, J.; Shu, S.; Song, Q.; Chavarro, C.; et al. A reference genome for common bean and genome-wide analysis of dual domestications. </t>
    </r>
    <r>
      <rPr>
        <i/>
        <sz val="10.5"/>
        <rFont val="Times New Roman"/>
        <family val="1"/>
      </rPr>
      <t>Nat. Genet</t>
    </r>
    <r>
      <rPr>
        <sz val="10.5"/>
        <rFont val="Times New Roman"/>
        <family val="1"/>
      </rPr>
      <t xml:space="preserve">. </t>
    </r>
    <r>
      <rPr>
        <b/>
        <sz val="10.5"/>
        <rFont val="Times New Roman"/>
        <family val="1"/>
      </rPr>
      <t>2014</t>
    </r>
    <r>
      <rPr>
        <sz val="10.5"/>
        <rFont val="Times New Roman"/>
        <family val="1"/>
      </rPr>
      <t xml:space="preserve">, </t>
    </r>
    <r>
      <rPr>
        <i/>
        <sz val="10.5"/>
        <rFont val="Times New Roman"/>
        <family val="1"/>
      </rPr>
      <t>46</t>
    </r>
    <r>
      <rPr>
        <sz val="10.5"/>
        <rFont val="Times New Roman"/>
        <family val="1"/>
      </rPr>
      <t>, 707–713.</t>
    </r>
    <phoneticPr fontId="3" type="noConversion"/>
  </si>
  <si>
    <r>
      <t xml:space="preserve">48.    Al-Mssallem, I.S.; Hu, S.; Zhang, X.; Lin, Q.; Liu, W.; Tan, J.; Yu, X.; Liu, J.; Pan, L.; Zhang, T.J.; et al. Genome sequence of the date palm </t>
    </r>
    <r>
      <rPr>
        <i/>
        <sz val="10.5"/>
        <rFont val="Times New Roman"/>
        <family val="1"/>
      </rPr>
      <t>Phoenix dactylifera</t>
    </r>
    <r>
      <rPr>
        <sz val="10.5"/>
        <rFont val="Times New Roman"/>
        <family val="1"/>
      </rPr>
      <t xml:space="preserve"> L. </t>
    </r>
    <r>
      <rPr>
        <i/>
        <sz val="10.5"/>
        <rFont val="Times New Roman"/>
        <family val="1"/>
      </rPr>
      <t>Nat. Commun.</t>
    </r>
    <r>
      <rPr>
        <sz val="10.5"/>
        <rFont val="Times New Roman"/>
        <family val="1"/>
      </rPr>
      <t xml:space="preserve"> </t>
    </r>
    <r>
      <rPr>
        <b/>
        <sz val="10.5"/>
        <rFont val="Times New Roman"/>
        <family val="1"/>
      </rPr>
      <t>2013</t>
    </r>
    <r>
      <rPr>
        <sz val="10.5"/>
        <rFont val="Times New Roman"/>
        <family val="1"/>
      </rPr>
      <t xml:space="preserve">, </t>
    </r>
    <r>
      <rPr>
        <i/>
        <sz val="10.5"/>
        <rFont val="Times New Roman"/>
        <family val="1"/>
      </rPr>
      <t>4</t>
    </r>
    <r>
      <rPr>
        <sz val="10.5"/>
        <rFont val="Times New Roman"/>
        <family val="1"/>
      </rPr>
      <t>, 2274–2282.</t>
    </r>
    <phoneticPr fontId="3" type="noConversion"/>
  </si>
  <si>
    <r>
      <t>49.    Peng, Z.; Lu, Y.; Li, L.; Zhao, Q.; Feng, Q.; Gao, Z.; Lu, H.; Hu, T.; Yao, N.; Liu, K.Z.; et al. The draft genome of the fast-growing non-timber forest species moso bamboo (</t>
    </r>
    <r>
      <rPr>
        <i/>
        <sz val="10.5"/>
        <rFont val="Times New Roman"/>
        <family val="1"/>
      </rPr>
      <t>Phyllostachys heterocycla</t>
    </r>
    <r>
      <rPr>
        <sz val="10.5"/>
        <rFont val="Times New Roman"/>
        <family val="1"/>
      </rPr>
      <t>).</t>
    </r>
    <r>
      <rPr>
        <i/>
        <sz val="10.5"/>
        <rFont val="Times New Roman"/>
        <family val="1"/>
      </rPr>
      <t xml:space="preserve"> Nat. Genet</t>
    </r>
    <r>
      <rPr>
        <sz val="10.5"/>
        <rFont val="Times New Roman"/>
        <family val="1"/>
      </rPr>
      <t>.</t>
    </r>
    <r>
      <rPr>
        <b/>
        <sz val="10.5"/>
        <rFont val="Times New Roman"/>
        <family val="1"/>
      </rPr>
      <t xml:space="preserve"> 2013</t>
    </r>
    <r>
      <rPr>
        <sz val="10.5"/>
        <rFont val="Times New Roman"/>
        <family val="1"/>
      </rPr>
      <t>,</t>
    </r>
    <r>
      <rPr>
        <i/>
        <sz val="10.5"/>
        <rFont val="Times New Roman"/>
        <family val="1"/>
      </rPr>
      <t xml:space="preserve"> 45</t>
    </r>
    <r>
      <rPr>
        <sz val="10.5"/>
        <rFont val="Times New Roman"/>
        <family val="1"/>
      </rPr>
      <t>, 456–461.</t>
    </r>
    <phoneticPr fontId="3" type="noConversion"/>
  </si>
  <si>
    <r>
      <t xml:space="preserve">50.    Nystedt, B.; Street, N.R.; Wetterbom, A.; Zuccolo, A.; Lin, Y.C.; Scofield, D.G.; Vezzi, F.; Delhomme, N.; Giacomello, S.; Alexeyenko, A.; et al. The Norway spruce genome sequence and conifer genome evolution. </t>
    </r>
    <r>
      <rPr>
        <i/>
        <sz val="10.5"/>
        <rFont val="Times New Roman"/>
        <family val="1"/>
      </rPr>
      <t xml:space="preserve">Nature </t>
    </r>
    <r>
      <rPr>
        <b/>
        <sz val="10.5"/>
        <rFont val="Times New Roman"/>
        <family val="1"/>
      </rPr>
      <t xml:space="preserve">2013, </t>
    </r>
    <r>
      <rPr>
        <i/>
        <sz val="10.5"/>
        <rFont val="Times New Roman"/>
        <family val="1"/>
      </rPr>
      <t>497</t>
    </r>
    <r>
      <rPr>
        <sz val="10.5"/>
        <rFont val="Times New Roman"/>
        <family val="1"/>
      </rPr>
      <t>, 579–584.</t>
    </r>
    <phoneticPr fontId="3" type="noConversion"/>
  </si>
  <si>
    <r>
      <t>51.    Ma, T.; Wang, J.; Zhou, G.; Yue, Z.; Hu, Q.; Chen, Y.; Liu, B.; Qiu, Q.; Wang, Z.; Zhang, J.; et al. Genomic insights into salt adaptation in a desert poplar.</t>
    </r>
    <r>
      <rPr>
        <i/>
        <sz val="10.5"/>
        <rFont val="Times New Roman"/>
        <family val="1"/>
      </rPr>
      <t xml:space="preserve"> Nat. Commun</t>
    </r>
    <r>
      <rPr>
        <sz val="10.5"/>
        <rFont val="Times New Roman"/>
        <family val="1"/>
      </rPr>
      <t xml:space="preserve">. </t>
    </r>
    <r>
      <rPr>
        <b/>
        <sz val="10.5"/>
        <rFont val="Times New Roman"/>
        <family val="1"/>
      </rPr>
      <t>2013</t>
    </r>
    <r>
      <rPr>
        <sz val="10.5"/>
        <rFont val="Times New Roman"/>
        <family val="1"/>
      </rPr>
      <t xml:space="preserve">, </t>
    </r>
    <r>
      <rPr>
        <i/>
        <sz val="10.5"/>
        <rFont val="Times New Roman"/>
        <family val="1"/>
      </rPr>
      <t>4</t>
    </r>
    <r>
      <rPr>
        <sz val="10.5"/>
        <rFont val="Times New Roman"/>
        <family val="1"/>
      </rPr>
      <t>, 2797–2805.</t>
    </r>
    <phoneticPr fontId="3" type="noConversion"/>
  </si>
  <si>
    <r>
      <t xml:space="preserve">52.    Zhang, Q.; Chen, W.; Sun, L.; Zhao, F.; Huang, B.; Yang, W.; Tao, Y.; Wang, J.; Yuan, Z.; Fan, G.; et al. The genome of </t>
    </r>
    <r>
      <rPr>
        <i/>
        <sz val="10.5"/>
        <rFont val="Times New Roman"/>
        <family val="1"/>
      </rPr>
      <t>Prunus mume</t>
    </r>
    <r>
      <rPr>
        <sz val="10.5"/>
        <rFont val="Times New Roman"/>
        <family val="1"/>
      </rPr>
      <t xml:space="preserve">. </t>
    </r>
    <r>
      <rPr>
        <i/>
        <sz val="10.5"/>
        <rFont val="Times New Roman"/>
        <family val="1"/>
      </rPr>
      <t>Nat. Commun</t>
    </r>
    <r>
      <rPr>
        <sz val="10.5"/>
        <rFont val="Times New Roman"/>
        <family val="1"/>
      </rPr>
      <t>.</t>
    </r>
    <r>
      <rPr>
        <b/>
        <sz val="10.5"/>
        <rFont val="Times New Roman"/>
        <family val="1"/>
      </rPr>
      <t xml:space="preserve"> 2012</t>
    </r>
    <r>
      <rPr>
        <sz val="10.5"/>
        <rFont val="Times New Roman"/>
        <family val="1"/>
      </rPr>
      <t>,</t>
    </r>
    <r>
      <rPr>
        <i/>
        <sz val="10.5"/>
        <rFont val="Times New Roman"/>
        <family val="1"/>
      </rPr>
      <t xml:space="preserve"> 3</t>
    </r>
    <r>
      <rPr>
        <sz val="10.5"/>
        <rFont val="Times New Roman"/>
        <family val="1"/>
      </rPr>
      <t>, 1318–1325.</t>
    </r>
    <phoneticPr fontId="3" type="noConversion"/>
  </si>
  <si>
    <r>
      <t>53.    International Peach Genome Initiative, Verde, I.; Abbott, A.G.; Scalabrin, S.; Jung, S.; Shu, S.; Marroni, F.; Zhebentyayeva, T.; Dettori, M.T.; Grimwood, J.; et al. The high-quality draft genome of peach (</t>
    </r>
    <r>
      <rPr>
        <i/>
        <sz val="10.5"/>
        <rFont val="Times New Roman"/>
        <family val="1"/>
      </rPr>
      <t>Prunus persica</t>
    </r>
    <r>
      <rPr>
        <sz val="10.5"/>
        <rFont val="Times New Roman"/>
        <family val="1"/>
      </rPr>
      <t xml:space="preserve">) identifies unique patterns of genetic diversity, domestication and genome evolution. </t>
    </r>
    <r>
      <rPr>
        <i/>
        <sz val="10.5"/>
        <rFont val="Times New Roman"/>
        <family val="1"/>
      </rPr>
      <t>Nat. Genet</t>
    </r>
    <r>
      <rPr>
        <sz val="10.5"/>
        <rFont val="Times New Roman"/>
        <family val="1"/>
      </rPr>
      <t xml:space="preserve">. </t>
    </r>
    <r>
      <rPr>
        <b/>
        <sz val="10.5"/>
        <rFont val="Times New Roman"/>
        <family val="1"/>
      </rPr>
      <t>2013</t>
    </r>
    <r>
      <rPr>
        <sz val="10.5"/>
        <rFont val="Times New Roman"/>
        <family val="1"/>
      </rPr>
      <t xml:space="preserve">, </t>
    </r>
    <r>
      <rPr>
        <i/>
        <sz val="10.5"/>
        <rFont val="Times New Roman"/>
        <family val="1"/>
      </rPr>
      <t>45</t>
    </r>
    <r>
      <rPr>
        <sz val="10.5"/>
        <rFont val="Times New Roman"/>
        <family val="1"/>
      </rPr>
      <t>, 487–494.</t>
    </r>
    <phoneticPr fontId="3" type="noConversion"/>
  </si>
  <si>
    <r>
      <t>54.    Wu, J.; Wang, Z.; Shi, Z.; Zhang, S.; Ming, R.; Zhu, S.; Khan, M.A.; Tao, S.; Korban, S.S.; Wang, H.; et al. The genome of the pear (</t>
    </r>
    <r>
      <rPr>
        <i/>
        <sz val="10.5"/>
        <rFont val="Times New Roman"/>
        <family val="1"/>
      </rPr>
      <t>Pyrus bretschneideri</t>
    </r>
    <r>
      <rPr>
        <sz val="10.5"/>
        <rFont val="Times New Roman"/>
        <family val="1"/>
      </rPr>
      <t xml:space="preserve"> Rehd.). </t>
    </r>
    <r>
      <rPr>
        <i/>
        <sz val="10.5"/>
        <rFont val="Times New Roman"/>
        <family val="1"/>
      </rPr>
      <t>Genome Res</t>
    </r>
    <r>
      <rPr>
        <sz val="10.5"/>
        <rFont val="Times New Roman"/>
        <family val="1"/>
      </rPr>
      <t xml:space="preserve">. </t>
    </r>
    <r>
      <rPr>
        <b/>
        <sz val="10.5"/>
        <rFont val="Times New Roman"/>
        <family val="1"/>
      </rPr>
      <t>2013</t>
    </r>
    <r>
      <rPr>
        <sz val="10.5"/>
        <rFont val="Times New Roman"/>
        <family val="1"/>
      </rPr>
      <t xml:space="preserve">, </t>
    </r>
    <r>
      <rPr>
        <i/>
        <sz val="10.5"/>
        <rFont val="Times New Roman"/>
        <family val="1"/>
      </rPr>
      <t>23</t>
    </r>
    <r>
      <rPr>
        <sz val="10.5"/>
        <rFont val="Times New Roman"/>
        <family val="1"/>
      </rPr>
      <t>, 396–408.</t>
    </r>
    <phoneticPr fontId="3" type="noConversion"/>
  </si>
  <si>
    <r>
      <t>55.    Kitashiba, H.; Li, F.; Hirakawa, H.; Kawanabe, T.; Zou, Z.; Hasegawa, Y.; Tonosaki, K.; Shirasawa, S.; Fukushima, A.; Yokoi, S.; Takahata, Y.; et al. Draft sequences of the radish (</t>
    </r>
    <r>
      <rPr>
        <i/>
        <sz val="10.5"/>
        <rFont val="Times New Roman"/>
        <family val="1"/>
      </rPr>
      <t>Raphanus sativus</t>
    </r>
    <r>
      <rPr>
        <sz val="10.5"/>
        <rFont val="Times New Roman"/>
        <family val="1"/>
      </rPr>
      <t xml:space="preserve"> L.) genome. </t>
    </r>
    <r>
      <rPr>
        <i/>
        <sz val="10.5"/>
        <rFont val="Times New Roman"/>
        <family val="1"/>
      </rPr>
      <t xml:space="preserve">DNA Res. </t>
    </r>
    <r>
      <rPr>
        <b/>
        <sz val="10.5"/>
        <rFont val="Times New Roman"/>
        <family val="1"/>
      </rPr>
      <t>2014,</t>
    </r>
    <r>
      <rPr>
        <i/>
        <sz val="10.5"/>
        <rFont val="Times New Roman"/>
        <family val="1"/>
      </rPr>
      <t xml:space="preserve"> 21</t>
    </r>
    <r>
      <rPr>
        <sz val="10.5"/>
        <rFont val="Times New Roman"/>
        <family val="1"/>
      </rPr>
      <t>, 481–490.</t>
    </r>
    <phoneticPr fontId="3" type="noConversion"/>
  </si>
  <si>
    <r>
      <t xml:space="preserve">56.    Chan, A.P.; Crabtree, J.; Zhao, Q.; Lorenzi, H.; Orvis, J.; Puiu, D.; Melake-Berhan, A.; Jones, K.M.; Redman, J.; Chen, G.; et al. Draft genome sequence of the oilseed species </t>
    </r>
    <r>
      <rPr>
        <i/>
        <sz val="10.5"/>
        <rFont val="Times New Roman"/>
        <family val="1"/>
      </rPr>
      <t>Ricinus communis</t>
    </r>
    <r>
      <rPr>
        <sz val="10.5"/>
        <rFont val="Times New Roman"/>
        <family val="1"/>
      </rPr>
      <t xml:space="preserve">. </t>
    </r>
    <r>
      <rPr>
        <i/>
        <sz val="10.5"/>
        <rFont val="Times New Roman"/>
        <family val="1"/>
      </rPr>
      <t xml:space="preserve">Nat. Biotechnol. </t>
    </r>
    <r>
      <rPr>
        <b/>
        <sz val="10.5"/>
        <rFont val="Times New Roman"/>
        <family val="1"/>
      </rPr>
      <t>2010,</t>
    </r>
    <r>
      <rPr>
        <i/>
        <sz val="10.5"/>
        <rFont val="Times New Roman"/>
        <family val="1"/>
      </rPr>
      <t xml:space="preserve"> 28</t>
    </r>
    <r>
      <rPr>
        <sz val="10.5"/>
        <rFont val="Times New Roman"/>
        <family val="1"/>
      </rPr>
      <t>, 951–956.</t>
    </r>
    <phoneticPr fontId="3" type="noConversion"/>
  </si>
  <si>
    <r>
      <t xml:space="preserve">57.    Banks, J.A.; Nishiyama, T.; Hasebe, M.; Bowman, J.L.; Gribskov, M.; dePamphilis, C.; Albert, V.A.; Aono, N.; Aoyama, T.; Ambrose, B.A.; et al. The Selaginella genome identifies genetic changes associated with the evolution of vascular plants. </t>
    </r>
    <r>
      <rPr>
        <i/>
        <sz val="10.5"/>
        <rFont val="Times New Roman"/>
        <family val="1"/>
      </rPr>
      <t xml:space="preserve">Science </t>
    </r>
    <r>
      <rPr>
        <b/>
        <sz val="10.5"/>
        <rFont val="Times New Roman"/>
        <family val="1"/>
      </rPr>
      <t>2011,</t>
    </r>
    <r>
      <rPr>
        <i/>
        <sz val="10.5"/>
        <rFont val="Times New Roman"/>
        <family val="1"/>
      </rPr>
      <t xml:space="preserve"> 332</t>
    </r>
    <r>
      <rPr>
        <sz val="10.5"/>
        <rFont val="Times New Roman"/>
        <family val="1"/>
      </rPr>
      <t>, 960–963.</t>
    </r>
    <phoneticPr fontId="3" type="noConversion"/>
  </si>
  <si>
    <r>
      <t>58.    Wang, L.; Yu, S.; Tong, C.; Zhao, Y.; Liu, Y.; Song, C.; Zhang, Y.; Zhang, X.; Wang, Y.; Hua, W.; et al. Genome sequencing of the high oil crop sesame provides insight into oil biosynthesis.</t>
    </r>
    <r>
      <rPr>
        <i/>
        <sz val="10.5"/>
        <rFont val="Times New Roman"/>
        <family val="1"/>
      </rPr>
      <t xml:space="preserve"> Genome Biol. </t>
    </r>
    <r>
      <rPr>
        <b/>
        <sz val="10.5"/>
        <rFont val="Times New Roman"/>
        <family val="1"/>
      </rPr>
      <t>2014,</t>
    </r>
    <r>
      <rPr>
        <i/>
        <sz val="10.5"/>
        <rFont val="Times New Roman"/>
        <family val="1"/>
      </rPr>
      <t xml:space="preserve"> 15</t>
    </r>
    <r>
      <rPr>
        <sz val="10.5"/>
        <rFont val="Times New Roman"/>
        <family val="1"/>
      </rPr>
      <t>, R39.</t>
    </r>
    <phoneticPr fontId="3" type="noConversion"/>
  </si>
  <si>
    <r>
      <t>59.    Zhang, G.; Liu, X.; Quan, Z.; Cheng, S.; Xu, X.; Pan, S.; Xie, M.; Zeng, P.; Yue, Z.; Wang, W.; et al. Genome sequence of foxtail millet (</t>
    </r>
    <r>
      <rPr>
        <i/>
        <sz val="10.5"/>
        <rFont val="Times New Roman"/>
        <family val="1"/>
      </rPr>
      <t>Setaria italica</t>
    </r>
    <r>
      <rPr>
        <sz val="10.5"/>
        <rFont val="Times New Roman"/>
        <family val="1"/>
      </rPr>
      <t xml:space="preserve">) provides insights into grass evolution and biofuel potential. </t>
    </r>
    <r>
      <rPr>
        <i/>
        <sz val="10.5"/>
        <rFont val="Times New Roman"/>
        <family val="1"/>
      </rPr>
      <t xml:space="preserve">Nat. Biotechnol. </t>
    </r>
    <r>
      <rPr>
        <b/>
        <sz val="10.5"/>
        <rFont val="Times New Roman"/>
        <family val="1"/>
      </rPr>
      <t>2012,</t>
    </r>
    <r>
      <rPr>
        <i/>
        <sz val="10.5"/>
        <rFont val="Times New Roman"/>
        <family val="1"/>
      </rPr>
      <t xml:space="preserve"> 30</t>
    </r>
    <r>
      <rPr>
        <sz val="10.5"/>
        <rFont val="Times New Roman"/>
        <family val="1"/>
      </rPr>
      <t>, 549–554.</t>
    </r>
    <phoneticPr fontId="3" type="noConversion"/>
  </si>
  <si>
    <r>
      <t xml:space="preserve">60.    Aversano, R.; Contaldi, F.; Ercolano, M.R.; Grosso, V.; Iorizzo, M.; Tatino, F.; Xumerle, L.; Dal Molin, A.; Avanzato, C.; Ferrarini, A.; et al. The Solanum commersonii genome sequence provides insights into adaptation to stress conditions and genome evolution of wild potato relatives. </t>
    </r>
    <r>
      <rPr>
        <i/>
        <sz val="10.5"/>
        <rFont val="Times New Roman"/>
        <family val="1"/>
      </rPr>
      <t xml:space="preserve">Plant Cell </t>
    </r>
    <r>
      <rPr>
        <b/>
        <sz val="10.5"/>
        <rFont val="Times New Roman"/>
        <family val="1"/>
      </rPr>
      <t>2015</t>
    </r>
    <r>
      <rPr>
        <sz val="10.5"/>
        <rFont val="Times New Roman"/>
        <family val="1"/>
      </rPr>
      <t>,</t>
    </r>
    <r>
      <rPr>
        <i/>
        <sz val="10.5"/>
        <rFont val="Times New Roman"/>
        <family val="1"/>
      </rPr>
      <t xml:space="preserve"> 27</t>
    </r>
    <r>
      <rPr>
        <sz val="10.5"/>
        <rFont val="Times New Roman"/>
        <family val="1"/>
      </rPr>
      <t>, 954–968.</t>
    </r>
    <phoneticPr fontId="3" type="noConversion"/>
  </si>
  <si>
    <r>
      <t>61.    Tomato Genome Consortium. The tomato genome sequence provides insights into fleshy fruit evolution.</t>
    </r>
    <r>
      <rPr>
        <i/>
        <sz val="10.5"/>
        <rFont val="Times New Roman"/>
        <family val="1"/>
      </rPr>
      <t xml:space="preserve"> Nature </t>
    </r>
    <r>
      <rPr>
        <b/>
        <sz val="10.5"/>
        <rFont val="Times New Roman"/>
        <family val="1"/>
      </rPr>
      <t>2012</t>
    </r>
    <r>
      <rPr>
        <sz val="10.5"/>
        <rFont val="Times New Roman"/>
        <family val="1"/>
      </rPr>
      <t>,</t>
    </r>
    <r>
      <rPr>
        <i/>
        <sz val="10.5"/>
        <rFont val="Times New Roman"/>
        <family val="1"/>
      </rPr>
      <t xml:space="preserve"> 485</t>
    </r>
    <r>
      <rPr>
        <sz val="10.5"/>
        <rFont val="Times New Roman"/>
        <family val="1"/>
      </rPr>
      <t>, 635–641.</t>
    </r>
    <phoneticPr fontId="3" type="noConversion"/>
  </si>
  <si>
    <r>
      <t>62.    Hirakawa, H.; Shirasawa, K.; Miyatake, K.; Nunome, T.; Negoro, S.; Ohyama, A.; Yamaguchi, H.; Sato, S.; Isobe, S.; Tabata, S.; et al. Draft genome sequence of eggplant (</t>
    </r>
    <r>
      <rPr>
        <i/>
        <sz val="10.5"/>
        <rFont val="Times New Roman"/>
        <family val="1"/>
      </rPr>
      <t>Solanum melongena</t>
    </r>
    <r>
      <rPr>
        <sz val="10.5"/>
        <rFont val="Times New Roman"/>
        <family val="1"/>
      </rPr>
      <t xml:space="preserve"> L.): the representative solanum species indigenous to the old world. </t>
    </r>
    <r>
      <rPr>
        <i/>
        <sz val="10.5"/>
        <rFont val="Times New Roman"/>
        <family val="1"/>
      </rPr>
      <t xml:space="preserve">DNA Res. </t>
    </r>
    <r>
      <rPr>
        <b/>
        <sz val="10.5"/>
        <rFont val="Times New Roman"/>
        <family val="1"/>
      </rPr>
      <t>2014</t>
    </r>
    <r>
      <rPr>
        <sz val="10.5"/>
        <rFont val="Times New Roman"/>
        <family val="1"/>
      </rPr>
      <t>,</t>
    </r>
    <r>
      <rPr>
        <i/>
        <sz val="10.5"/>
        <rFont val="Times New Roman"/>
        <family val="1"/>
      </rPr>
      <t xml:space="preserve"> 21</t>
    </r>
    <r>
      <rPr>
        <sz val="10.5"/>
        <rFont val="Times New Roman"/>
        <family val="1"/>
      </rPr>
      <t>, 649–660.</t>
    </r>
    <phoneticPr fontId="3" type="noConversion"/>
  </si>
  <si>
    <r>
      <t xml:space="preserve">63.    Bolger, A.; Scossa, F.; Bolger, M.E.; Lanz, C.; Maumus, F.; Tohge, T.; Quesneville, H.; Alseekh, S.; Sørensen, I.; Lichtenstein, G.;et al. The genome of the stress-tolerant wild tomato species </t>
    </r>
    <r>
      <rPr>
        <i/>
        <sz val="10.5"/>
        <rFont val="Times New Roman"/>
        <family val="1"/>
      </rPr>
      <t>Solanum pennellii</t>
    </r>
    <r>
      <rPr>
        <sz val="10.5"/>
        <rFont val="Times New Roman"/>
        <family val="1"/>
      </rPr>
      <t xml:space="preserve">. </t>
    </r>
    <r>
      <rPr>
        <i/>
        <sz val="10.5"/>
        <rFont val="Times New Roman"/>
        <family val="1"/>
      </rPr>
      <t xml:space="preserve">Nat. Genet. </t>
    </r>
    <r>
      <rPr>
        <b/>
        <sz val="10.5"/>
        <rFont val="Times New Roman"/>
        <family val="1"/>
      </rPr>
      <t>2014</t>
    </r>
    <r>
      <rPr>
        <sz val="10.5"/>
        <rFont val="Times New Roman"/>
        <family val="1"/>
      </rPr>
      <t>,</t>
    </r>
    <r>
      <rPr>
        <i/>
        <sz val="10.5"/>
        <rFont val="Times New Roman"/>
        <family val="1"/>
      </rPr>
      <t xml:space="preserve"> 46</t>
    </r>
    <r>
      <rPr>
        <sz val="10.5"/>
        <rFont val="Times New Roman"/>
        <family val="1"/>
      </rPr>
      <t>, 1034–1038.</t>
    </r>
    <phoneticPr fontId="3" type="noConversion"/>
  </si>
  <si>
    <r>
      <t xml:space="preserve">64.    Potato Genome Sequencing Consortium, Xu, X.; Pan, S.; Cheng, S.; Zhang, B.; Mu, D.; Ni, P.; Zhang, G.; Yang S.; Li R, et al. Genome sequence and analysis of the tuber crop potato. </t>
    </r>
    <r>
      <rPr>
        <i/>
        <sz val="10.5"/>
        <rFont val="Times New Roman"/>
        <family val="1"/>
      </rPr>
      <t xml:space="preserve">Nature </t>
    </r>
    <r>
      <rPr>
        <b/>
        <sz val="10.5"/>
        <rFont val="Times New Roman"/>
        <family val="1"/>
      </rPr>
      <t>2011</t>
    </r>
    <r>
      <rPr>
        <sz val="10.5"/>
        <rFont val="Times New Roman"/>
        <family val="1"/>
      </rPr>
      <t>,</t>
    </r>
    <r>
      <rPr>
        <i/>
        <sz val="10.5"/>
        <rFont val="Times New Roman"/>
        <family val="1"/>
      </rPr>
      <t xml:space="preserve"> 47</t>
    </r>
    <r>
      <rPr>
        <sz val="10.5"/>
        <rFont val="Times New Roman"/>
        <family val="1"/>
      </rPr>
      <t>5, 189–195.</t>
    </r>
    <phoneticPr fontId="3" type="noConversion"/>
  </si>
  <si>
    <r>
      <t>65.    Shoguchi, E.; Shinzato, C.; Kawashima, T.; Gyoja, F.; Mungpakdee, S.; Koyanagi, R.; Takeuchi, T.; Hisata, K.; Tanaka, M.; Fujiwara, M.; et al. Draft assembly of the</t>
    </r>
    <r>
      <rPr>
        <i/>
        <sz val="10.5"/>
        <rFont val="Times New Roman"/>
        <family val="1"/>
      </rPr>
      <t xml:space="preserve"> Symbiodinium minutum</t>
    </r>
    <r>
      <rPr>
        <sz val="10.5"/>
        <rFont val="Times New Roman"/>
        <family val="1"/>
      </rPr>
      <t xml:space="preserve"> nuclear genome reveals dinoflagellate gene structure. </t>
    </r>
    <r>
      <rPr>
        <i/>
        <sz val="10.5"/>
        <rFont val="Times New Roman"/>
        <family val="1"/>
      </rPr>
      <t xml:space="preserve">Curr. Biol. </t>
    </r>
    <r>
      <rPr>
        <b/>
        <sz val="10.5"/>
        <rFont val="Times New Roman"/>
        <family val="1"/>
      </rPr>
      <t>2013</t>
    </r>
    <r>
      <rPr>
        <sz val="10.5"/>
        <rFont val="Times New Roman"/>
        <family val="1"/>
      </rPr>
      <t>,</t>
    </r>
    <r>
      <rPr>
        <i/>
        <sz val="10.5"/>
        <rFont val="Times New Roman"/>
        <family val="1"/>
      </rPr>
      <t xml:space="preserve"> 23</t>
    </r>
    <r>
      <rPr>
        <sz val="10.5"/>
        <rFont val="Times New Roman"/>
        <family val="1"/>
      </rPr>
      <t>, 1399–1408.</t>
    </r>
    <phoneticPr fontId="3" type="noConversion"/>
  </si>
  <si>
    <r>
      <t>66.    Cheng, S.; van den Bergh, E.; Zeng, P.; Zhong, X.; Xu, J.; Liu, X.; Hofberger, J.; de Bruijn, S.; Bhide, A.S.; Kuelahoglu, C.; et al. The</t>
    </r>
    <r>
      <rPr>
        <i/>
        <sz val="10.5"/>
        <rFont val="Times New Roman"/>
        <family val="1"/>
      </rPr>
      <t xml:space="preserve"> Tarenaya hassleriana</t>
    </r>
    <r>
      <rPr>
        <sz val="10.5"/>
        <rFont val="Times New Roman"/>
        <family val="1"/>
      </rPr>
      <t xml:space="preserve"> genome provides insight into reproductive trait and genome evolution of crucifers.</t>
    </r>
    <r>
      <rPr>
        <i/>
        <sz val="10.5"/>
        <rFont val="Times New Roman"/>
        <family val="1"/>
      </rPr>
      <t xml:space="preserve"> Plant Cell </t>
    </r>
    <r>
      <rPr>
        <b/>
        <sz val="10.5"/>
        <rFont val="Times New Roman"/>
        <family val="1"/>
      </rPr>
      <t>2013</t>
    </r>
    <r>
      <rPr>
        <sz val="10.5"/>
        <rFont val="Times New Roman"/>
        <family val="1"/>
      </rPr>
      <t>,</t>
    </r>
    <r>
      <rPr>
        <b/>
        <sz val="10.5"/>
        <rFont val="Times New Roman"/>
        <family val="1"/>
      </rPr>
      <t xml:space="preserve"> </t>
    </r>
    <r>
      <rPr>
        <i/>
        <sz val="10.5"/>
        <rFont val="Times New Roman"/>
        <family val="1"/>
      </rPr>
      <t>25</t>
    </r>
    <r>
      <rPr>
        <sz val="10.5"/>
        <rFont val="Times New Roman"/>
        <family val="1"/>
      </rPr>
      <t>, 2813–2830.</t>
    </r>
    <phoneticPr fontId="3" type="noConversion"/>
  </si>
  <si>
    <r>
      <t>67.    Dassanayake, M.; Oh, D.H.; Haas, J.S.; Hernandez, A.; Hong, H.; Ali, S.; Yun, D.J.; Bressan, R.A.; Zhu, J.K.; Bohnert, H.J.; Cheeseman, J.M.; et al. The genome of the extremophile crucifer</t>
    </r>
    <r>
      <rPr>
        <i/>
        <sz val="10.5"/>
        <rFont val="Times New Roman"/>
        <family val="1"/>
      </rPr>
      <t xml:space="preserve"> Thellungiella parvula</t>
    </r>
    <r>
      <rPr>
        <sz val="10.5"/>
        <rFont val="Times New Roman"/>
        <family val="1"/>
      </rPr>
      <t xml:space="preserve">. </t>
    </r>
    <r>
      <rPr>
        <i/>
        <sz val="10.5"/>
        <rFont val="Times New Roman"/>
        <family val="1"/>
      </rPr>
      <t xml:space="preserve">Nat. Genet. </t>
    </r>
    <r>
      <rPr>
        <b/>
        <sz val="10.5"/>
        <rFont val="Times New Roman"/>
        <family val="1"/>
      </rPr>
      <t>2011</t>
    </r>
    <r>
      <rPr>
        <sz val="10.5"/>
        <rFont val="Times New Roman"/>
        <family val="1"/>
      </rPr>
      <t>,</t>
    </r>
    <r>
      <rPr>
        <i/>
        <sz val="10.5"/>
        <rFont val="Times New Roman"/>
        <family val="1"/>
      </rPr>
      <t xml:space="preserve"> 43</t>
    </r>
    <r>
      <rPr>
        <sz val="10.5"/>
        <rFont val="Times New Roman"/>
        <family val="1"/>
      </rPr>
      <t>, 913–918.</t>
    </r>
    <phoneticPr fontId="3" type="noConversion"/>
  </si>
  <si>
    <r>
      <t>68.    International Wheat Genome Sequencing Consortium (IWGSC). A chromosome-based draft sequence of the hexaploid bread wheat (</t>
    </r>
    <r>
      <rPr>
        <i/>
        <sz val="10.5"/>
        <rFont val="Times New Roman"/>
        <family val="1"/>
      </rPr>
      <t>Triticum aestivum</t>
    </r>
    <r>
      <rPr>
        <sz val="10.5"/>
        <rFont val="Times New Roman"/>
        <family val="1"/>
      </rPr>
      <t xml:space="preserve">) genome. </t>
    </r>
    <r>
      <rPr>
        <i/>
        <sz val="10.5"/>
        <rFont val="Times New Roman"/>
        <family val="1"/>
      </rPr>
      <t xml:space="preserve">Science </t>
    </r>
    <r>
      <rPr>
        <b/>
        <sz val="10.5"/>
        <rFont val="Times New Roman"/>
        <family val="1"/>
      </rPr>
      <t>2014</t>
    </r>
    <r>
      <rPr>
        <sz val="10.5"/>
        <rFont val="Times New Roman"/>
        <family val="1"/>
      </rPr>
      <t>,</t>
    </r>
    <r>
      <rPr>
        <i/>
        <sz val="10.5"/>
        <rFont val="Times New Roman"/>
        <family val="1"/>
      </rPr>
      <t xml:space="preserve"> 345</t>
    </r>
    <r>
      <rPr>
        <sz val="10.5"/>
        <rFont val="Times New Roman"/>
        <family val="1"/>
      </rPr>
      <t>, 1251788–1251798.</t>
    </r>
    <phoneticPr fontId="3" type="noConversion"/>
  </si>
  <si>
    <r>
      <t xml:space="preserve">69.    Ling, H.Q.; Zhao, S.; Liu, D.; Wang, J.; Sun, H.; Zhang, C.; Fan, H.; Li, D.; Dong, L.; Tao, Y.; et al. Draft genome of the wheat A-genome progenitor </t>
    </r>
    <r>
      <rPr>
        <i/>
        <sz val="10.5"/>
        <rFont val="Times New Roman"/>
        <family val="1"/>
      </rPr>
      <t>Triticum urartu</t>
    </r>
    <r>
      <rPr>
        <sz val="10.5"/>
        <rFont val="Times New Roman"/>
        <family val="1"/>
      </rPr>
      <t xml:space="preserve">. </t>
    </r>
    <r>
      <rPr>
        <i/>
        <sz val="10.5"/>
        <rFont val="Times New Roman"/>
        <family val="1"/>
      </rPr>
      <t xml:space="preserve">Nature </t>
    </r>
    <r>
      <rPr>
        <b/>
        <sz val="10.5"/>
        <rFont val="Times New Roman"/>
        <family val="1"/>
      </rPr>
      <t>2013</t>
    </r>
    <r>
      <rPr>
        <sz val="10.5"/>
        <rFont val="Times New Roman"/>
        <family val="1"/>
      </rPr>
      <t>,</t>
    </r>
    <r>
      <rPr>
        <i/>
        <sz val="10.5"/>
        <rFont val="Times New Roman"/>
        <family val="1"/>
      </rPr>
      <t xml:space="preserve"> 496</t>
    </r>
    <r>
      <rPr>
        <sz val="10.5"/>
        <rFont val="Times New Roman"/>
        <family val="1"/>
      </rPr>
      <t>, 87–90.</t>
    </r>
    <phoneticPr fontId="3" type="noConversion"/>
  </si>
  <si>
    <r>
      <t>70.    Yang, K.; Tian, Z.; Chen, C.; Luo, L.; Zhao, B.; Wang, Z.; Yu, L.; Li, Y.; Sun, Y.; Li, W.; et al. Genome sequencing of adzuki bean (</t>
    </r>
    <r>
      <rPr>
        <i/>
        <sz val="10.5"/>
        <rFont val="Times New Roman"/>
        <family val="1"/>
      </rPr>
      <t>Vigna angularis</t>
    </r>
    <r>
      <rPr>
        <sz val="10.5"/>
        <rFont val="Times New Roman"/>
        <family val="1"/>
      </rPr>
      <t xml:space="preserve">) provides insight into high starch and low fat accumulation and domestication. </t>
    </r>
    <r>
      <rPr>
        <i/>
        <sz val="10.5"/>
        <rFont val="Times New Roman"/>
        <family val="1"/>
      </rPr>
      <t>Proc. Natl. Acad. Sci. USA</t>
    </r>
    <r>
      <rPr>
        <sz val="10.5"/>
        <rFont val="Times New Roman"/>
        <family val="1"/>
      </rPr>
      <t xml:space="preserve">. </t>
    </r>
    <r>
      <rPr>
        <b/>
        <sz val="10.5"/>
        <rFont val="Times New Roman"/>
        <family val="1"/>
      </rPr>
      <t>2015</t>
    </r>
    <r>
      <rPr>
        <sz val="10.5"/>
        <rFont val="Times New Roman"/>
        <family val="1"/>
      </rPr>
      <t xml:space="preserve">, </t>
    </r>
    <r>
      <rPr>
        <i/>
        <sz val="10.5"/>
        <rFont val="Times New Roman"/>
        <family val="1"/>
      </rPr>
      <t>112</t>
    </r>
    <r>
      <rPr>
        <sz val="10.5"/>
        <rFont val="Times New Roman"/>
        <family val="1"/>
      </rPr>
      <t>, 13213–13218.</t>
    </r>
    <phoneticPr fontId="3" type="noConversion"/>
  </si>
  <si>
    <r>
      <t>71.    Kang, Y.J.; Kim, S.K.; Kim, M.Y.; Lestari, P.; Kim, K.H.; Ha, B.K.; Jun, T.H.; Hwang, W.J.; Lee, T.; Lee, J.; et al. Genome sequence of mungbean and insights into evolution within Vigna species.</t>
    </r>
    <r>
      <rPr>
        <i/>
        <sz val="10.5"/>
        <rFont val="Times New Roman"/>
        <family val="1"/>
      </rPr>
      <t xml:space="preserve"> Nat. Commun</t>
    </r>
    <r>
      <rPr>
        <sz val="10.5"/>
        <rFont val="Times New Roman"/>
        <family val="1"/>
      </rPr>
      <t xml:space="preserve">. </t>
    </r>
    <r>
      <rPr>
        <b/>
        <sz val="10.5"/>
        <rFont val="Times New Roman"/>
        <family val="1"/>
      </rPr>
      <t>2014</t>
    </r>
    <r>
      <rPr>
        <sz val="10.5"/>
        <rFont val="Times New Roman"/>
        <family val="1"/>
      </rPr>
      <t xml:space="preserve">, </t>
    </r>
    <r>
      <rPr>
        <i/>
        <sz val="10.5"/>
        <rFont val="Times New Roman"/>
        <family val="1"/>
      </rPr>
      <t>5</t>
    </r>
    <r>
      <rPr>
        <sz val="10.5"/>
        <rFont val="Times New Roman"/>
        <family val="1"/>
      </rPr>
      <t>, 5443–5451.</t>
    </r>
    <phoneticPr fontId="3" type="noConversion"/>
  </si>
  <si>
    <r>
      <t xml:space="preserve">72.    Prochnik, S.E.; Umen, J.; Nedelcu, A.M.; Hallmann, A.; Miller, S.M.; Nishii, I.; Ferris, P.; Kuo, A.; Mitros, T.; Fritz-Laylin, L.K.; et al. Genomic analysis of organismal complexity in the multicellular green alga </t>
    </r>
    <r>
      <rPr>
        <i/>
        <sz val="10.5"/>
        <rFont val="Times New Roman"/>
        <family val="1"/>
      </rPr>
      <t>Volvox carteri</t>
    </r>
    <r>
      <rPr>
        <sz val="10.5"/>
        <rFont val="Times New Roman"/>
        <family val="1"/>
      </rPr>
      <t xml:space="preserve">. </t>
    </r>
    <r>
      <rPr>
        <i/>
        <sz val="10.5"/>
        <rFont val="Times New Roman"/>
        <family val="1"/>
      </rPr>
      <t>Science</t>
    </r>
    <r>
      <rPr>
        <sz val="10.5"/>
        <rFont val="Times New Roman"/>
        <family val="1"/>
      </rPr>
      <t xml:space="preserve"> </t>
    </r>
    <r>
      <rPr>
        <b/>
        <sz val="10.5"/>
        <rFont val="Times New Roman"/>
        <family val="1"/>
      </rPr>
      <t>2010</t>
    </r>
    <r>
      <rPr>
        <sz val="10.5"/>
        <rFont val="Times New Roman"/>
        <family val="1"/>
      </rPr>
      <t xml:space="preserve">, </t>
    </r>
    <r>
      <rPr>
        <i/>
        <sz val="10.5"/>
        <rFont val="Times New Roman"/>
        <family val="1"/>
      </rPr>
      <t>329</t>
    </r>
    <r>
      <rPr>
        <sz val="10.5"/>
        <rFont val="Times New Roman"/>
        <family val="1"/>
      </rPr>
      <t>, 223–226.</t>
    </r>
    <phoneticPr fontId="3" type="noConversion"/>
  </si>
  <si>
    <r>
      <t xml:space="preserve">73.    Schnable, P.S.; Ware, D.; Fulton, R.S.; Stein, J.C.; Wei, F.; Pasternak, S.; Liang, C.; Zhang, J.; Fulton, L.; Graves, T.A.; et al. The B73 maize genome: complexity, diversity, and dynamics. </t>
    </r>
    <r>
      <rPr>
        <i/>
        <sz val="10.5"/>
        <rFont val="Times New Roman"/>
        <family val="1"/>
      </rPr>
      <t xml:space="preserve">Science </t>
    </r>
    <r>
      <rPr>
        <b/>
        <sz val="10.5"/>
        <rFont val="Times New Roman"/>
        <family val="1"/>
      </rPr>
      <t>2009</t>
    </r>
    <r>
      <rPr>
        <sz val="10.5"/>
        <rFont val="Times New Roman"/>
        <family val="1"/>
      </rPr>
      <t xml:space="preserve">, </t>
    </r>
    <r>
      <rPr>
        <i/>
        <sz val="10.5"/>
        <rFont val="Times New Roman"/>
        <family val="1"/>
      </rPr>
      <t>326</t>
    </r>
    <r>
      <rPr>
        <sz val="10.5"/>
        <rFont val="Times New Roman"/>
        <family val="1"/>
      </rPr>
      <t>, 1112–1115.</t>
    </r>
    <phoneticPr fontId="3" type="noConversion"/>
  </si>
  <si>
    <r>
      <t>74.    Guo, L.; Qiu, J.; Han, Z.; Ye, Z.; Chen, C.; Liu, C.; Xin, X.; Ye, C.Y.; Wang, Y.Y.; Xie, H.; et al. A host plant genome (</t>
    </r>
    <r>
      <rPr>
        <i/>
        <sz val="10.5"/>
        <rFont val="Times New Roman"/>
        <family val="1"/>
      </rPr>
      <t>Zizania latifolia</t>
    </r>
    <r>
      <rPr>
        <sz val="10.5"/>
        <rFont val="Times New Roman"/>
        <family val="1"/>
      </rPr>
      <t xml:space="preserve">) after a century-long endophyte infection. </t>
    </r>
    <r>
      <rPr>
        <i/>
        <sz val="10.5"/>
        <rFont val="Times New Roman"/>
        <family val="1"/>
      </rPr>
      <t>Plant J</t>
    </r>
    <r>
      <rPr>
        <sz val="10.5"/>
        <rFont val="Times New Roman"/>
        <family val="1"/>
      </rPr>
      <t xml:space="preserve">. </t>
    </r>
    <r>
      <rPr>
        <b/>
        <sz val="10.5"/>
        <rFont val="Times New Roman"/>
        <family val="1"/>
      </rPr>
      <t>2015</t>
    </r>
    <r>
      <rPr>
        <sz val="10.5"/>
        <rFont val="Times New Roman"/>
        <family val="1"/>
      </rPr>
      <t xml:space="preserve">, </t>
    </r>
    <r>
      <rPr>
        <i/>
        <sz val="10.5"/>
        <rFont val="Times New Roman"/>
        <family val="1"/>
      </rPr>
      <t>83</t>
    </r>
    <r>
      <rPr>
        <sz val="10.5"/>
        <rFont val="Times New Roman"/>
        <family val="1"/>
      </rPr>
      <t>, 600–609.</t>
    </r>
    <phoneticPr fontId="3" type="noConversion"/>
  </si>
  <si>
    <r>
      <t xml:space="preserve">75.    Liu, M.J.; Zhao, J.; Cai, Q.L.; Liu, G.C.; Wang, J.R.; Zhao, Z.H.; Liu, P.; Dai, L.; Yan, G.; Wang, W.J.; et al. The complex jujube genome provides insights into fruit tree biology. </t>
    </r>
    <r>
      <rPr>
        <i/>
        <sz val="10.5"/>
        <rFont val="Times New Roman"/>
        <family val="1"/>
      </rPr>
      <t>Nat. Commun</t>
    </r>
    <r>
      <rPr>
        <sz val="10.5"/>
        <rFont val="Times New Roman"/>
        <family val="1"/>
      </rPr>
      <t xml:space="preserve">. </t>
    </r>
    <r>
      <rPr>
        <b/>
        <sz val="10.5"/>
        <rFont val="Times New Roman"/>
        <family val="1"/>
      </rPr>
      <t>2014</t>
    </r>
    <r>
      <rPr>
        <sz val="10.5"/>
        <rFont val="Times New Roman"/>
        <family val="1"/>
      </rPr>
      <t>,</t>
    </r>
    <r>
      <rPr>
        <i/>
        <sz val="10.5"/>
        <rFont val="Times New Roman"/>
        <family val="1"/>
      </rPr>
      <t xml:space="preserve"> 5</t>
    </r>
    <r>
      <rPr>
        <sz val="10.5"/>
        <rFont val="Times New Roman"/>
        <family val="1"/>
      </rPr>
      <t>, 5315–5326.</t>
    </r>
    <phoneticPr fontId="3" type="noConversion"/>
  </si>
  <si>
    <r>
      <t>76.    Olsen, J.L.; Rouzé, P.; Verhelst, B.; Lin, Y.C.; Bayer, T.; Collen, J.; Dattolo, E.; De Paoli, E.; Dittami, S.; Maumus, F.; et al. The genome of the seagrass</t>
    </r>
    <r>
      <rPr>
        <i/>
        <sz val="10.5"/>
        <rFont val="Times New Roman"/>
        <family val="1"/>
      </rPr>
      <t xml:space="preserve"> Zostera marina </t>
    </r>
    <r>
      <rPr>
        <sz val="10.5"/>
        <rFont val="Times New Roman"/>
        <family val="1"/>
      </rPr>
      <t xml:space="preserve">reveals angiosperm adaptation to the sea. </t>
    </r>
    <r>
      <rPr>
        <i/>
        <sz val="10.5"/>
        <rFont val="Times New Roman"/>
        <family val="1"/>
      </rPr>
      <t>Nature</t>
    </r>
    <r>
      <rPr>
        <sz val="10.5"/>
        <rFont val="Times New Roman"/>
        <family val="1"/>
      </rPr>
      <t xml:space="preserve"> </t>
    </r>
    <r>
      <rPr>
        <b/>
        <sz val="10.5"/>
        <rFont val="Times New Roman"/>
        <family val="1"/>
      </rPr>
      <t>2016</t>
    </r>
    <r>
      <rPr>
        <sz val="10.5"/>
        <rFont val="Times New Roman"/>
        <family val="1"/>
      </rPr>
      <t>,</t>
    </r>
    <r>
      <rPr>
        <i/>
        <sz val="10.5"/>
        <rFont val="Times New Roman"/>
        <family val="1"/>
      </rPr>
      <t xml:space="preserve"> 530</t>
    </r>
    <r>
      <rPr>
        <sz val="10.5"/>
        <rFont val="Times New Roman"/>
        <family val="1"/>
      </rPr>
      <t>, 331–325.</t>
    </r>
    <phoneticPr fontId="3" type="noConversion"/>
  </si>
  <si>
    <t>24.4*</t>
    <phoneticPr fontId="3" type="noConversion"/>
  </si>
  <si>
    <t>91.01*</t>
    <phoneticPr fontId="3" type="noConversion"/>
  </si>
  <si>
    <t>43.72*</t>
    <phoneticPr fontId="3" type="noConversion"/>
  </si>
  <si>
    <t>228.66*</t>
    <phoneticPr fontId="3" type="noConversion"/>
  </si>
  <si>
    <t>29.17*</t>
    <phoneticPr fontId="3" type="noConversion"/>
  </si>
  <si>
    <t>99.76*</t>
    <phoneticPr fontId="3" type="noConversion"/>
  </si>
  <si>
    <t>63.2*</t>
    <phoneticPr fontId="3" type="noConversion"/>
  </si>
  <si>
    <t>568.8*</t>
    <phoneticPr fontId="3" type="noConversion"/>
  </si>
  <si>
    <t>* only total transposable elements</t>
  </si>
</sst>
</file>

<file path=xl/styles.xml><?xml version="1.0" encoding="utf-8"?>
<styleSheet xmlns="http://schemas.openxmlformats.org/spreadsheetml/2006/main">
  <numFmts count="3">
    <numFmt numFmtId="176" formatCode="0.00_);[Red]\(0.00\)"/>
    <numFmt numFmtId="177" formatCode="0.0_);[Red]\(0.0\)"/>
    <numFmt numFmtId="178" formatCode="0_);[Red]\(0\)"/>
  </numFmts>
  <fonts count="12">
    <font>
      <sz val="11"/>
      <color theme="1"/>
      <name val="宋体"/>
      <family val="2"/>
      <scheme val="minor"/>
    </font>
    <font>
      <sz val="10.5"/>
      <color theme="1"/>
      <name val="Times New Roman"/>
      <family val="1"/>
    </font>
    <font>
      <sz val="10.5"/>
      <name val="Times New Roman"/>
      <family val="1"/>
    </font>
    <font>
      <sz val="9"/>
      <name val="宋体"/>
      <family val="3"/>
      <charset val="134"/>
      <scheme val="minor"/>
    </font>
    <font>
      <sz val="11"/>
      <color rgb="FFFF0000"/>
      <name val="宋体"/>
      <family val="2"/>
      <scheme val="minor"/>
    </font>
    <font>
      <sz val="11"/>
      <name val="宋体"/>
      <family val="2"/>
      <scheme val="minor"/>
    </font>
    <font>
      <sz val="11"/>
      <color rgb="FF00B0F0"/>
      <name val="宋体"/>
      <family val="2"/>
      <scheme val="minor"/>
    </font>
    <font>
      <sz val="11"/>
      <color theme="1"/>
      <name val="Times New Roman"/>
      <family val="1"/>
    </font>
    <font>
      <i/>
      <sz val="10.5"/>
      <name val="Times New Roman"/>
      <family val="1"/>
    </font>
    <font>
      <i/>
      <sz val="11"/>
      <color theme="1"/>
      <name val="Times New Roman"/>
      <family val="1"/>
    </font>
    <font>
      <sz val="10.5"/>
      <name val="宋体"/>
      <family val="2"/>
      <scheme val="minor"/>
    </font>
    <font>
      <b/>
      <sz val="10.5"/>
      <name val="Times New Roman"/>
      <family val="1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justify" vertical="center" wrapText="1"/>
    </xf>
    <xf numFmtId="0" fontId="1" fillId="0" borderId="2" xfId="0" applyFont="1" applyBorder="1" applyAlignment="1">
      <alignment horizontal="justify" vertical="center" wrapText="1"/>
    </xf>
    <xf numFmtId="0" fontId="4" fillId="0" borderId="0" xfId="0" applyFont="1"/>
    <xf numFmtId="0" fontId="5" fillId="0" borderId="0" xfId="0" applyFont="1"/>
    <xf numFmtId="0" fontId="6" fillId="0" borderId="0" xfId="0" applyFont="1"/>
    <xf numFmtId="0" fontId="7" fillId="0" borderId="0" xfId="0" applyFont="1"/>
    <xf numFmtId="176" fontId="2" fillId="0" borderId="1" xfId="0" applyNumberFormat="1" applyFont="1" applyBorder="1" applyAlignment="1">
      <alignment horizontal="justify" vertical="center" wrapText="1"/>
    </xf>
    <xf numFmtId="177" fontId="2" fillId="0" borderId="1" xfId="0" applyNumberFormat="1" applyFont="1" applyBorder="1" applyAlignment="1">
      <alignment horizontal="justify" vertical="center" wrapText="1"/>
    </xf>
    <xf numFmtId="0" fontId="2" fillId="0" borderId="3" xfId="0" applyFont="1" applyBorder="1" applyAlignment="1">
      <alignment horizontal="justify" vertical="center" wrapText="1"/>
    </xf>
    <xf numFmtId="177" fontId="2" fillId="0" borderId="2" xfId="0" applyNumberFormat="1" applyFont="1" applyBorder="1" applyAlignment="1">
      <alignment horizontal="justify" vertical="center" wrapText="1"/>
    </xf>
    <xf numFmtId="0" fontId="8" fillId="0" borderId="3" xfId="0" applyFont="1" applyBorder="1" applyAlignment="1">
      <alignment horizontal="justify" vertical="center" wrapText="1"/>
    </xf>
    <xf numFmtId="0" fontId="9" fillId="0" borderId="0" xfId="0" applyFont="1"/>
    <xf numFmtId="176" fontId="2" fillId="0" borderId="2" xfId="0" applyNumberFormat="1" applyFont="1" applyBorder="1" applyAlignment="1">
      <alignment horizontal="justify" vertical="center" wrapText="1"/>
    </xf>
    <xf numFmtId="178" fontId="2" fillId="0" borderId="1" xfId="0" applyNumberFormat="1" applyFont="1" applyBorder="1" applyAlignment="1">
      <alignment horizontal="justify" vertical="center" wrapText="1"/>
    </xf>
    <xf numFmtId="178" fontId="2" fillId="0" borderId="2" xfId="0" applyNumberFormat="1" applyFont="1" applyBorder="1" applyAlignment="1">
      <alignment horizontal="justify" vertical="center" wrapText="1"/>
    </xf>
    <xf numFmtId="0" fontId="10" fillId="0" borderId="0" xfId="0" applyFont="1"/>
    <xf numFmtId="176" fontId="2" fillId="0" borderId="1" xfId="0" applyNumberFormat="1" applyFont="1" applyBorder="1"/>
    <xf numFmtId="176" fontId="2" fillId="0" borderId="1" xfId="0" applyNumberFormat="1" applyFont="1" applyBorder="1" applyAlignment="1">
      <alignment vertical="center"/>
    </xf>
    <xf numFmtId="176" fontId="2" fillId="0" borderId="1" xfId="0" applyNumberFormat="1" applyFont="1" applyBorder="1" applyAlignment="1">
      <alignment horizontal="right"/>
    </xf>
    <xf numFmtId="0" fontId="11" fillId="0" borderId="0" xfId="0" applyFont="1"/>
    <xf numFmtId="177" fontId="2" fillId="0" borderId="0" xfId="0" applyNumberFormat="1" applyFont="1"/>
    <xf numFmtId="178" fontId="2" fillId="0" borderId="0" xfId="0" applyNumberFormat="1" applyFont="1"/>
    <xf numFmtId="176" fontId="2" fillId="0" borderId="0" xfId="0" applyNumberFormat="1" applyFont="1"/>
    <xf numFmtId="0" fontId="2" fillId="0" borderId="0" xfId="0" applyFont="1"/>
  </cellXfs>
  <cellStyles count="1">
    <cellStyle name="常规" xfId="0" builtinId="0"/>
  </cellStyles>
  <dxfs count="0"/>
  <tableStyles count="0" defaultTableStyle="TableStyleMedium2" defaultPivotStyle="PivotStyleMedium9"/>
  <colors>
    <mruColors>
      <color rgb="FF02CE37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zh-CN"/>
  <c:chart>
    <c:plotArea>
      <c:layout>
        <c:manualLayout>
          <c:layoutTarget val="inner"/>
          <c:xMode val="edge"/>
          <c:yMode val="edge"/>
          <c:x val="6.4268635018537065E-2"/>
          <c:y val="3.2724515496169101E-2"/>
          <c:w val="0.91796388719081035"/>
          <c:h val="0.86973143508576689"/>
        </c:manualLayout>
      </c:layout>
      <c:scatterChart>
        <c:scatterStyle val="lineMarker"/>
        <c:ser>
          <c:idx val="0"/>
          <c:order val="0"/>
          <c:spPr>
            <a:ln w="28575">
              <a:noFill/>
            </a:ln>
          </c:spPr>
          <c:marker>
            <c:symbol val="circle"/>
            <c:size val="6"/>
            <c:spPr>
              <a:solidFill>
                <a:schemeClr val="tx1"/>
              </a:solidFill>
              <a:ln>
                <a:noFill/>
              </a:ln>
            </c:spPr>
          </c:marker>
          <c:dPt>
            <c:idx val="17"/>
            <c:marker>
              <c:spPr>
                <a:solidFill>
                  <a:srgbClr val="FF0000"/>
                </a:solidFill>
                <a:ln>
                  <a:noFill/>
                </a:ln>
              </c:spPr>
            </c:marker>
          </c:dPt>
          <c:dPt>
            <c:idx val="18"/>
            <c:marker>
              <c:spPr>
                <a:solidFill>
                  <a:srgbClr val="FF0000"/>
                </a:solidFill>
                <a:ln>
                  <a:noFill/>
                </a:ln>
              </c:spPr>
            </c:marker>
          </c:dPt>
          <c:dPt>
            <c:idx val="25"/>
            <c:marker>
              <c:spPr>
                <a:solidFill>
                  <a:srgbClr val="FF0000"/>
                </a:solidFill>
                <a:ln>
                  <a:noFill/>
                </a:ln>
              </c:spPr>
            </c:marker>
          </c:dPt>
          <c:dPt>
            <c:idx val="27"/>
            <c:marker>
              <c:spPr>
                <a:solidFill>
                  <a:srgbClr val="FF0000"/>
                </a:solidFill>
                <a:ln>
                  <a:noFill/>
                </a:ln>
              </c:spPr>
            </c:marker>
          </c:dPt>
          <c:dPt>
            <c:idx val="73"/>
            <c:marker>
              <c:spPr>
                <a:solidFill>
                  <a:srgbClr val="FF0000"/>
                </a:solidFill>
                <a:ln>
                  <a:noFill/>
                </a:ln>
              </c:spPr>
            </c:marker>
          </c:dPt>
          <c:dPt>
            <c:idx val="81"/>
            <c:marker>
              <c:spPr>
                <a:solidFill>
                  <a:srgbClr val="FF0000"/>
                </a:solidFill>
                <a:ln>
                  <a:noFill/>
                </a:ln>
              </c:spPr>
            </c:marker>
          </c:dPt>
          <c:dPt>
            <c:idx val="85"/>
            <c:marker>
              <c:spPr>
                <a:solidFill>
                  <a:srgbClr val="FF0000"/>
                </a:solidFill>
                <a:ln>
                  <a:noFill/>
                </a:ln>
              </c:spPr>
            </c:marker>
          </c:dPt>
          <c:trendline>
            <c:spPr>
              <a:ln w="12700"/>
            </c:spPr>
            <c:trendlineType val="linear"/>
            <c:dispRSqr val="1"/>
            <c:trendlineLbl>
              <c:layout>
                <c:manualLayout>
                  <c:x val="-5.7872829627466912E-2"/>
                  <c:y val="2.9247434979718444E-2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sz="1200" b="1">
                      <a:latin typeface="Times New Roman" pitchFamily="18" charset="0"/>
                      <a:cs typeface="Times New Roman" pitchFamily="18" charset="0"/>
                    </a:defRPr>
                  </a:pPr>
                  <a:endParaRPr lang="zh-CN"/>
                </a:p>
              </c:txPr>
            </c:trendlineLbl>
          </c:trendline>
          <c:xVal>
            <c:numRef>
              <c:f>'基因组-总重复'!$C$5:$CJ$5</c:f>
              <c:numCache>
                <c:formatCode>General</c:formatCode>
                <c:ptCount val="86"/>
                <c:pt idx="0">
                  <c:v>9.2670207254273187</c:v>
                </c:pt>
                <c:pt idx="1">
                  <c:v>12.090112419664289</c:v>
                </c:pt>
                <c:pt idx="2">
                  <c:v>9.5468944598876373</c:v>
                </c:pt>
                <c:pt idx="3">
                  <c:v>6.9657842846620879</c:v>
                </c:pt>
                <c:pt idx="4">
                  <c:v>10.287712379549449</c:v>
                </c:pt>
                <c:pt idx="5">
                  <c:v>10.607330313749612</c:v>
                </c:pt>
                <c:pt idx="6">
                  <c:v>10.353146825498083</c:v>
                </c:pt>
                <c:pt idx="7">
                  <c:v>8.3575520046180838</c:v>
                </c:pt>
                <c:pt idx="8">
                  <c:v>8.0223678130284544</c:v>
                </c:pt>
                <c:pt idx="9">
                  <c:v>9.2992080183872794</c:v>
                </c:pt>
                <c:pt idx="10">
                  <c:v>8.9218409370744904</c:v>
                </c:pt>
                <c:pt idx="11">
                  <c:v>9.7021726853655483</c:v>
                </c:pt>
                <c:pt idx="12">
                  <c:v>11.764871590736091</c:v>
                </c:pt>
                <c:pt idx="13">
                  <c:v>8.5313814605163127</c:v>
                </c:pt>
                <c:pt idx="14">
                  <c:v>8.3966047811818587</c:v>
                </c:pt>
                <c:pt idx="15">
                  <c:v>10.499845887083206</c:v>
                </c:pt>
                <c:pt idx="16">
                  <c:v>9.0660891904577721</c:v>
                </c:pt>
                <c:pt idx="17">
                  <c:v>6.9068905956085187</c:v>
                </c:pt>
                <c:pt idx="18">
                  <c:v>5.5298209465286954</c:v>
                </c:pt>
                <c:pt idx="19">
                  <c:v>9.5274770060603959</c:v>
                </c:pt>
                <c:pt idx="20">
                  <c:v>8.611024797307353</c:v>
                </c:pt>
                <c:pt idx="21">
                  <c:v>8.6653359171851765</c:v>
                </c:pt>
                <c:pt idx="22">
                  <c:v>8.5196362528432132</c:v>
                </c:pt>
                <c:pt idx="23">
                  <c:v>8.8137811912170374</c:v>
                </c:pt>
                <c:pt idx="24">
                  <c:v>8.451211111832329</c:v>
                </c:pt>
                <c:pt idx="25">
                  <c:v>7.7414669864011465</c:v>
                </c:pt>
                <c:pt idx="26">
                  <c:v>10.813781191217037</c:v>
                </c:pt>
                <c:pt idx="27">
                  <c:v>7.146695948030656</c:v>
                </c:pt>
                <c:pt idx="28">
                  <c:v>7.9068905956085187</c:v>
                </c:pt>
                <c:pt idx="29">
                  <c:v>10.122827994807668</c:v>
                </c:pt>
                <c:pt idx="30">
                  <c:v>9.7615512324444804</c:v>
                </c:pt>
                <c:pt idx="31">
                  <c:v>10.726218159332198</c:v>
                </c:pt>
                <c:pt idx="32">
                  <c:v>11.287712379549449</c:v>
                </c:pt>
                <c:pt idx="33">
                  <c:v>9.5984247605277186</c:v>
                </c:pt>
                <c:pt idx="34">
                  <c:v>11.070120944476823</c:v>
                </c:pt>
                <c:pt idx="35">
                  <c:v>12.066425600635556</c:v>
                </c:pt>
                <c:pt idx="36">
                  <c:v>11.327552644081241</c:v>
                </c:pt>
                <c:pt idx="37">
                  <c:v>8.6794800995054473</c:v>
                </c:pt>
                <c:pt idx="38">
                  <c:v>8.5430318202552389</c:v>
                </c:pt>
                <c:pt idx="39">
                  <c:v>10.965784284662087</c:v>
                </c:pt>
                <c:pt idx="40">
                  <c:v>8.8826430493618407</c:v>
                </c:pt>
                <c:pt idx="41">
                  <c:v>9.5352753766208043</c:v>
                </c:pt>
                <c:pt idx="42">
                  <c:v>9.1848753429082848</c:v>
                </c:pt>
                <c:pt idx="43">
                  <c:v>8.965784284662087</c:v>
                </c:pt>
                <c:pt idx="44">
                  <c:v>8.4797802640290989</c:v>
                </c:pt>
                <c:pt idx="45">
                  <c:v>9.030667136246942</c:v>
                </c:pt>
                <c:pt idx="46">
                  <c:v>9.7797193551434045</c:v>
                </c:pt>
                <c:pt idx="47">
                  <c:v>9.8595347863826532</c:v>
                </c:pt>
                <c:pt idx="48">
                  <c:v>7.965784284662087</c:v>
                </c:pt>
                <c:pt idx="49">
                  <c:v>8.4178525148858974</c:v>
                </c:pt>
                <c:pt idx="50">
                  <c:v>8.303780748177104</c:v>
                </c:pt>
                <c:pt idx="51">
                  <c:v>8.6036263449861909</c:v>
                </c:pt>
                <c:pt idx="52">
                  <c:v>10.179909090014934</c:v>
                </c:pt>
                <c:pt idx="53">
                  <c:v>9.1972166931100521</c:v>
                </c:pt>
                <c:pt idx="54">
                  <c:v>9.3901689562001849</c:v>
                </c:pt>
                <c:pt idx="55">
                  <c:v>11.018895621121649</c:v>
                </c:pt>
                <c:pt idx="56">
                  <c:v>14.258566033889933</c:v>
                </c:pt>
                <c:pt idx="57">
                  <c:v>8.9556499075283753</c:v>
                </c:pt>
                <c:pt idx="58">
                  <c:v>8.9068905956085196</c:v>
                </c:pt>
                <c:pt idx="59">
                  <c:v>8.1292830169449655</c:v>
                </c:pt>
                <c:pt idx="60">
                  <c:v>8.0498485494505623</c:v>
                </c:pt>
                <c:pt idx="61">
                  <c:v>9.0416591516372158</c:v>
                </c:pt>
                <c:pt idx="62">
                  <c:v>8.6510516911789281</c:v>
                </c:pt>
                <c:pt idx="63">
                  <c:v>8.451211111832329</c:v>
                </c:pt>
                <c:pt idx="64">
                  <c:v>7.7279204545631996</c:v>
                </c:pt>
                <c:pt idx="65">
                  <c:v>8.0980320829605272</c:v>
                </c:pt>
                <c:pt idx="66">
                  <c:v>8.7245138531199498</c:v>
                </c:pt>
                <c:pt idx="67">
                  <c:v>9.6969675262342871</c:v>
                </c:pt>
                <c:pt idx="68">
                  <c:v>9.8137811912170374</c:v>
                </c:pt>
                <c:pt idx="69">
                  <c:v>10.094077685671905</c:v>
                </c:pt>
                <c:pt idx="70">
                  <c:v>9.879583249612784</c:v>
                </c:pt>
                <c:pt idx="71">
                  <c:v>9.7210991887071856</c:v>
                </c:pt>
                <c:pt idx="72">
                  <c:v>9.5117526537673793</c:v>
                </c:pt>
                <c:pt idx="73">
                  <c:v>10.550746785383243</c:v>
                </c:pt>
                <c:pt idx="74">
                  <c:v>8.1799090900149345</c:v>
                </c:pt>
                <c:pt idx="75">
                  <c:v>7.1292830169449664</c:v>
                </c:pt>
                <c:pt idx="76">
                  <c:v>14.053247125912428</c:v>
                </c:pt>
                <c:pt idx="77">
                  <c:v>12.270295326472041</c:v>
                </c:pt>
                <c:pt idx="78">
                  <c:v>9.0821490413538726</c:v>
                </c:pt>
                <c:pt idx="79">
                  <c:v>9.0980320829605272</c:v>
                </c:pt>
                <c:pt idx="80">
                  <c:v>8.9277779620823416</c:v>
                </c:pt>
                <c:pt idx="81">
                  <c:v>7.10852445677817</c:v>
                </c:pt>
                <c:pt idx="82">
                  <c:v>11.167418145831739</c:v>
                </c:pt>
                <c:pt idx="83">
                  <c:v>9.2045711442492042</c:v>
                </c:pt>
                <c:pt idx="84">
                  <c:v>8.7944158663501053</c:v>
                </c:pt>
                <c:pt idx="85">
                  <c:v>7.6653359171851765</c:v>
                </c:pt>
              </c:numCache>
            </c:numRef>
          </c:xVal>
          <c:yVal>
            <c:numRef>
              <c:f>'基因组-总重复'!$C$6:$CJ$6</c:f>
              <c:numCache>
                <c:formatCode>General</c:formatCode>
                <c:ptCount val="86"/>
                <c:pt idx="0">
                  <c:v>6.8996612012929512</c:v>
                </c:pt>
                <c:pt idx="1">
                  <c:v>11.488681695259272</c:v>
                </c:pt>
                <c:pt idx="2">
                  <c:v>8.8328292678315101</c:v>
                </c:pt>
                <c:pt idx="3">
                  <c:v>4.5842109013080181</c:v>
                </c:pt>
                <c:pt idx="4">
                  <c:v>9.5917560760229907</c:v>
                </c:pt>
                <c:pt idx="5">
                  <c:v>10.061506206935412</c:v>
                </c:pt>
                <c:pt idx="6">
                  <c:v>9.4372110902865582</c:v>
                </c:pt>
                <c:pt idx="7">
                  <c:v>7.0991268520368793</c:v>
                </c:pt>
                <c:pt idx="8">
                  <c:v>6.1910098485872931</c:v>
                </c:pt>
                <c:pt idx="9">
                  <c:v>7.8376468536380379</c:v>
                </c:pt>
                <c:pt idx="10">
                  <c:v>7.1453870530273091</c:v>
                </c:pt>
                <c:pt idx="11">
                  <c:v>8.7495714742409589</c:v>
                </c:pt>
                <c:pt idx="12">
                  <c:v>11.367613504018482</c:v>
                </c:pt>
                <c:pt idx="13">
                  <c:v>7.5851879042121055</c:v>
                </c:pt>
                <c:pt idx="14">
                  <c:v>7.3633305498996657</c:v>
                </c:pt>
                <c:pt idx="15">
                  <c:v>9.8171499554451209</c:v>
                </c:pt>
                <c:pt idx="16">
                  <c:v>8.1282109023655718</c:v>
                </c:pt>
                <c:pt idx="17">
                  <c:v>4.1110313123887439</c:v>
                </c:pt>
                <c:pt idx="18">
                  <c:v>2.466110241177351</c:v>
                </c:pt>
                <c:pt idx="19">
                  <c:v>8.7450799826471837</c:v>
                </c:pt>
                <c:pt idx="20">
                  <c:v>7.1847870928836759</c:v>
                </c:pt>
                <c:pt idx="21">
                  <c:v>7.4175706978048206</c:v>
                </c:pt>
                <c:pt idx="22">
                  <c:v>6.2333320676865718</c:v>
                </c:pt>
                <c:pt idx="23">
                  <c:v>6.4700487260113269</c:v>
                </c:pt>
                <c:pt idx="24">
                  <c:v>6.3923174227787598</c:v>
                </c:pt>
                <c:pt idx="25">
                  <c:v>5.5830376237966632</c:v>
                </c:pt>
                <c:pt idx="26">
                  <c:v>7.4041197243961241</c:v>
                </c:pt>
                <c:pt idx="27">
                  <c:v>6.5028397582559316</c:v>
                </c:pt>
                <c:pt idx="28">
                  <c:v>5.8389517669519435</c:v>
                </c:pt>
                <c:pt idx="29">
                  <c:v>9.409945630595848</c:v>
                </c:pt>
                <c:pt idx="30">
                  <c:v>8.5069176590256497</c:v>
                </c:pt>
                <c:pt idx="31">
                  <c:v>10.161526711594782</c:v>
                </c:pt>
                <c:pt idx="32">
                  <c:v>10.660664477461278</c:v>
                </c:pt>
                <c:pt idx="33">
                  <c:v>8.7770438030610372</c:v>
                </c:pt>
                <c:pt idx="34">
                  <c:v>10.584722970918865</c:v>
                </c:pt>
                <c:pt idx="35">
                  <c:v>11.758852798725263</c:v>
                </c:pt>
                <c:pt idx="36">
                  <c:v>9.7859346482372551</c:v>
                </c:pt>
                <c:pt idx="37">
                  <c:v>7.2516906928177551</c:v>
                </c:pt>
                <c:pt idx="38">
                  <c:v>6.5079848731560377</c:v>
                </c:pt>
                <c:pt idx="39">
                  <c:v>9.3789450602529012</c:v>
                </c:pt>
                <c:pt idx="40">
                  <c:v>7.2818688414827788</c:v>
                </c:pt>
                <c:pt idx="41">
                  <c:v>8.297411546521916</c:v>
                </c:pt>
                <c:pt idx="42">
                  <c:v>8.1554345396416856</c:v>
                </c:pt>
                <c:pt idx="43">
                  <c:v>7.2526654324502493</c:v>
                </c:pt>
                <c:pt idx="44">
                  <c:v>7.1327485329037446</c:v>
                </c:pt>
                <c:pt idx="45">
                  <c:v>7.8370324423693969</c:v>
                </c:pt>
                <c:pt idx="46">
                  <c:v>8.725926184180933</c:v>
                </c:pt>
                <c:pt idx="47">
                  <c:v>9.0384087445524486</c:v>
                </c:pt>
                <c:pt idx="48">
                  <c:v>6.7747870596011737</c:v>
                </c:pt>
                <c:pt idx="49">
                  <c:v>6.6404098062346266</c:v>
                </c:pt>
                <c:pt idx="50">
                  <c:v>6.7579566413629051</c:v>
                </c:pt>
                <c:pt idx="51">
                  <c:v>7.2635509033885706</c:v>
                </c:pt>
                <c:pt idx="52">
                  <c:v>9.4345031330480751</c:v>
                </c:pt>
                <c:pt idx="53">
                  <c:v>8.0586163042674919</c:v>
                </c:pt>
                <c:pt idx="54">
                  <c:v>8.0097228251817985</c:v>
                </c:pt>
                <c:pt idx="55">
                  <c:v>10.260125656637095</c:v>
                </c:pt>
                <c:pt idx="56">
                  <c:v>13.734273528532572</c:v>
                </c:pt>
                <c:pt idx="57">
                  <c:v>7.7205055787830776</c:v>
                </c:pt>
                <c:pt idx="58">
                  <c:v>7.7897292513757703</c:v>
                </c:pt>
                <c:pt idx="59">
                  <c:v>6.9747128497961191</c:v>
                </c:pt>
                <c:pt idx="60">
                  <c:v>6.6208942698365334</c:v>
                </c:pt>
                <c:pt idx="61">
                  <c:v>8.4943600041210594</c:v>
                </c:pt>
                <c:pt idx="62">
                  <c:v>6.7405498420180319</c:v>
                </c:pt>
                <c:pt idx="63">
                  <c:v>7.5136091756308074</c:v>
                </c:pt>
                <c:pt idx="64">
                  <c:v>6.7279204545631988</c:v>
                </c:pt>
                <c:pt idx="65">
                  <c:v>6.28503964993756</c:v>
                </c:pt>
                <c:pt idx="66">
                  <c:v>7.6179537304360672</c:v>
                </c:pt>
                <c:pt idx="67">
                  <c:v>8.5288447674259604</c:v>
                </c:pt>
                <c:pt idx="68">
                  <c:v>9.1517776547320526</c:v>
                </c:pt>
                <c:pt idx="69">
                  <c:v>9.5877250196471149</c:v>
                </c:pt>
                <c:pt idx="70">
                  <c:v>9.4645457503339401</c:v>
                </c:pt>
                <c:pt idx="71">
                  <c:v>9.081744391167403</c:v>
                </c:pt>
                <c:pt idx="72">
                  <c:v>8.8220927743795308</c:v>
                </c:pt>
                <c:pt idx="73">
                  <c:v>6.5180629756525237</c:v>
                </c:pt>
                <c:pt idx="74">
                  <c:v>6.9730142380738123</c:v>
                </c:pt>
                <c:pt idx="75">
                  <c:v>3.3846024576507552</c:v>
                </c:pt>
                <c:pt idx="76">
                  <c:v>13.668663423175296</c:v>
                </c:pt>
                <c:pt idx="77">
                  <c:v>11.689942079003474</c:v>
                </c:pt>
                <c:pt idx="78">
                  <c:v>7.9143504472566919</c:v>
                </c:pt>
                <c:pt idx="79">
                  <c:v>8.0508129272878772</c:v>
                </c:pt>
                <c:pt idx="80">
                  <c:v>6.7101865270097152</c:v>
                </c:pt>
                <c:pt idx="81">
                  <c:v>4.8875740096156282</c:v>
                </c:pt>
                <c:pt idx="82">
                  <c:v>10.919310284236046</c:v>
                </c:pt>
                <c:pt idx="83">
                  <c:v>7.7952929142590444</c:v>
                </c:pt>
                <c:pt idx="84">
                  <c:v>7.6996127059126707</c:v>
                </c:pt>
                <c:pt idx="85">
                  <c:v>6.9987596509103689</c:v>
                </c:pt>
              </c:numCache>
            </c:numRef>
          </c:yVal>
        </c:ser>
        <c:axId val="124291712"/>
        <c:axId val="124297984"/>
      </c:scatterChart>
      <c:valAx>
        <c:axId val="124291712"/>
        <c:scaling>
          <c:orientation val="minMax"/>
          <c:min val="4"/>
        </c:scaling>
        <c:axPos val="b"/>
        <c:title>
          <c:tx>
            <c:rich>
              <a:bodyPr/>
              <a:lstStyle/>
              <a:p>
                <a:pPr>
                  <a:defRPr sz="1400">
                    <a:latin typeface="Times New Roman" pitchFamily="18" charset="0"/>
                    <a:cs typeface="Times New Roman" pitchFamily="18" charset="0"/>
                  </a:defRPr>
                </a:pPr>
                <a:r>
                  <a:rPr lang="en-US" altLang="zh-CN" sz="1400">
                    <a:latin typeface="Times New Roman" pitchFamily="18" charset="0"/>
                    <a:cs typeface="Times New Roman" pitchFamily="18" charset="0"/>
                  </a:rPr>
                  <a:t>Log2(genome size)</a:t>
                </a:r>
                <a:endParaRPr lang="zh-CN" altLang="en-US" sz="1400">
                  <a:latin typeface="Times New Roman" pitchFamily="18" charset="0"/>
                  <a:cs typeface="Times New Roman" pitchFamily="18" charset="0"/>
                </a:endParaRPr>
              </a:p>
            </c:rich>
          </c:tx>
          <c:layout>
            <c:manualLayout>
              <c:xMode val="edge"/>
              <c:yMode val="edge"/>
              <c:x val="0.40447574991712382"/>
              <c:y val="0.94074074074074077"/>
            </c:manualLayout>
          </c:layout>
        </c:title>
        <c:numFmt formatCode="General" sourceLinked="1"/>
        <c:tickLblPos val="nextTo"/>
        <c:txPr>
          <a:bodyPr/>
          <a:lstStyle/>
          <a:p>
            <a:pPr>
              <a:defRPr sz="1100" b="1">
                <a:latin typeface="Times New Roman" pitchFamily="18" charset="0"/>
                <a:cs typeface="Times New Roman" pitchFamily="18" charset="0"/>
              </a:defRPr>
            </a:pPr>
            <a:endParaRPr lang="zh-CN"/>
          </a:p>
        </c:txPr>
        <c:crossAx val="124297984"/>
        <c:crosses val="autoZero"/>
        <c:crossBetween val="midCat"/>
      </c:valAx>
      <c:valAx>
        <c:axId val="124297984"/>
        <c:scaling>
          <c:orientation val="minMax"/>
        </c:scaling>
        <c:axPos val="l"/>
        <c:title>
          <c:tx>
            <c:rich>
              <a:bodyPr rot="-5400000" vert="horz"/>
              <a:lstStyle/>
              <a:p>
                <a:pPr>
                  <a:defRPr sz="1400">
                    <a:latin typeface="Times New Roman" pitchFamily="18" charset="0"/>
                    <a:cs typeface="Times New Roman" pitchFamily="18" charset="0"/>
                  </a:defRPr>
                </a:pPr>
                <a:r>
                  <a:rPr lang="en-US" altLang="zh-CN" sz="1400">
                    <a:latin typeface="Times New Roman" pitchFamily="18" charset="0"/>
                    <a:cs typeface="Times New Roman" pitchFamily="18" charset="0"/>
                  </a:rPr>
                  <a:t>Log2(total repeats)</a:t>
                </a:r>
                <a:endParaRPr lang="zh-CN" altLang="en-US" sz="1400">
                  <a:latin typeface="Times New Roman" pitchFamily="18" charset="0"/>
                  <a:cs typeface="Times New Roman" pitchFamily="18" charset="0"/>
                </a:endParaRPr>
              </a:p>
            </c:rich>
          </c:tx>
        </c:title>
        <c:numFmt formatCode="General" sourceLinked="1"/>
        <c:tickLblPos val="nextTo"/>
        <c:txPr>
          <a:bodyPr/>
          <a:lstStyle/>
          <a:p>
            <a:pPr>
              <a:defRPr sz="1100" b="1">
                <a:latin typeface="Times New Roman" pitchFamily="18" charset="0"/>
                <a:cs typeface="Times New Roman" pitchFamily="18" charset="0"/>
              </a:defRPr>
            </a:pPr>
            <a:endParaRPr lang="zh-CN"/>
          </a:p>
        </c:txPr>
        <c:crossAx val="124291712"/>
        <c:crosses val="autoZero"/>
        <c:crossBetween val="midCat"/>
      </c:valAx>
    </c:plotArea>
    <c:plotVisOnly val="1"/>
    <c:dispBlanksAs val="gap"/>
  </c:chart>
  <c:printSettings>
    <c:headerFooter/>
    <c:pageMargins b="0.75000000000000111" l="0.70000000000000062" r="0.70000000000000062" t="0.75000000000000111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58</xdr:col>
      <xdr:colOff>171450</xdr:colOff>
      <xdr:row>10</xdr:row>
      <xdr:rowOff>95249</xdr:rowOff>
    </xdr:from>
    <xdr:to>
      <xdr:col>70</xdr:col>
      <xdr:colOff>161925</xdr:colOff>
      <xdr:row>38</xdr:row>
      <xdr:rowOff>9524</xdr:rowOff>
    </xdr:to>
    <xdr:graphicFrame macro="">
      <xdr:nvGraphicFramePr>
        <xdr:cNvPr id="6" name="图表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87"/>
  <sheetViews>
    <sheetView topLeftCell="F1" workbookViewId="0">
      <selection activeCell="I13" sqref="I13"/>
    </sheetView>
  </sheetViews>
  <sheetFormatPr defaultRowHeight="15"/>
  <cols>
    <col min="1" max="1" width="16.25" style="13" customWidth="1"/>
    <col min="2" max="2" width="16.125" style="7" customWidth="1"/>
    <col min="3" max="3" width="16.75" style="7" customWidth="1"/>
    <col min="4" max="4" width="15.375" style="7" customWidth="1"/>
    <col min="5" max="5" width="17.125" style="7" customWidth="1"/>
    <col min="6" max="6" width="14.5" style="7" customWidth="1"/>
    <col min="7" max="7" width="17.625" style="7" customWidth="1"/>
    <col min="8" max="8" width="14.75" style="7" customWidth="1"/>
    <col min="9" max="9" width="14.375" style="7" customWidth="1"/>
    <col min="10" max="10" width="12.5" style="7" customWidth="1"/>
    <col min="11" max="14" width="9" style="7"/>
    <col min="15" max="15" width="11" style="7" customWidth="1"/>
    <col min="16" max="16384" width="9" style="7"/>
  </cols>
  <sheetData>
    <row r="1" spans="1:16">
      <c r="A1" s="7" t="s">
        <v>154</v>
      </c>
      <c r="B1" s="7" t="s">
        <v>155</v>
      </c>
      <c r="C1" s="7" t="s">
        <v>156</v>
      </c>
      <c r="D1" s="7" t="s">
        <v>157</v>
      </c>
      <c r="E1" s="7" t="s">
        <v>158</v>
      </c>
      <c r="F1" s="7" t="s">
        <v>159</v>
      </c>
      <c r="G1" s="7" t="s">
        <v>160</v>
      </c>
      <c r="H1" s="7" t="s">
        <v>165</v>
      </c>
      <c r="I1" s="7" t="s">
        <v>166</v>
      </c>
      <c r="J1" s="7" t="s">
        <v>161</v>
      </c>
      <c r="K1" s="7" t="s">
        <v>162</v>
      </c>
      <c r="L1" s="7" t="s">
        <v>163</v>
      </c>
      <c r="M1" s="7" t="s">
        <v>164</v>
      </c>
      <c r="N1" s="7" t="s">
        <v>152</v>
      </c>
      <c r="O1" s="7" t="s">
        <v>153</v>
      </c>
      <c r="P1" s="7" t="s">
        <v>167</v>
      </c>
    </row>
    <row r="2" spans="1:16">
      <c r="A2" s="13" t="s">
        <v>37</v>
      </c>
      <c r="B2" s="7">
        <v>616.1</v>
      </c>
      <c r="C2" s="7">
        <v>39040</v>
      </c>
      <c r="D2" s="7">
        <v>6.62</v>
      </c>
      <c r="E2" s="7">
        <v>40.785820000000001</v>
      </c>
      <c r="F2" s="7">
        <v>5.49</v>
      </c>
      <c r="G2" s="7">
        <v>33.823889999999999</v>
      </c>
      <c r="H2" s="7">
        <v>13.36</v>
      </c>
      <c r="I2" s="7">
        <v>82.310959999999994</v>
      </c>
      <c r="J2" s="7">
        <v>14.59</v>
      </c>
      <c r="K2" s="7">
        <v>89.888989999999993</v>
      </c>
      <c r="L2" s="7">
        <v>4.79</v>
      </c>
      <c r="M2" s="7">
        <v>29.511190000000003</v>
      </c>
      <c r="N2" s="7">
        <v>19.38</v>
      </c>
      <c r="O2" s="7">
        <v>119.40018000000001</v>
      </c>
      <c r="P2" s="7" t="s">
        <v>168</v>
      </c>
    </row>
    <row r="3" spans="1:16">
      <c r="A3" s="13" t="s">
        <v>45</v>
      </c>
      <c r="B3" s="7">
        <v>4360</v>
      </c>
      <c r="C3" s="7">
        <v>43150</v>
      </c>
      <c r="D3" s="7">
        <v>31.25</v>
      </c>
      <c r="E3" s="7">
        <v>1362.5</v>
      </c>
      <c r="F3" s="7">
        <v>9.91</v>
      </c>
      <c r="G3" s="7">
        <v>432.07599999999996</v>
      </c>
      <c r="H3" s="7">
        <v>41.35</v>
      </c>
      <c r="I3" s="7">
        <v>1802.86</v>
      </c>
      <c r="J3" s="7">
        <v>44.03</v>
      </c>
      <c r="K3" s="7">
        <v>1919.7080000000001</v>
      </c>
      <c r="L3" s="7">
        <v>11.09</v>
      </c>
      <c r="M3" s="7">
        <v>483.524</v>
      </c>
      <c r="N3" s="7">
        <v>65.91</v>
      </c>
      <c r="O3" s="7">
        <v>2873.6759999999999</v>
      </c>
      <c r="P3" s="7" t="s">
        <v>71</v>
      </c>
    </row>
    <row r="4" spans="1:16">
      <c r="A4" s="13" t="s">
        <v>36</v>
      </c>
      <c r="B4" s="7">
        <v>748</v>
      </c>
      <c r="C4" s="7">
        <v>26846</v>
      </c>
      <c r="D4" s="7">
        <v>25.34</v>
      </c>
      <c r="E4" s="7">
        <v>189.54319999999998</v>
      </c>
      <c r="F4" s="7">
        <v>13.65</v>
      </c>
      <c r="G4" s="7">
        <v>102.102</v>
      </c>
      <c r="H4" s="7">
        <v>38.99</v>
      </c>
      <c r="I4" s="7">
        <v>291.64519999999999</v>
      </c>
      <c r="J4" s="7">
        <v>46.54</v>
      </c>
      <c r="K4" s="7">
        <v>348.11919999999998</v>
      </c>
      <c r="L4" s="7">
        <v>7.91</v>
      </c>
      <c r="M4" s="7">
        <v>59.166800000000002</v>
      </c>
      <c r="N4" s="7">
        <v>60.96</v>
      </c>
      <c r="O4" s="7">
        <v>455.98080000000004</v>
      </c>
      <c r="P4" s="7" t="s">
        <v>72</v>
      </c>
    </row>
    <row r="5" spans="1:16">
      <c r="A5" s="13" t="s">
        <v>0</v>
      </c>
      <c r="B5" s="7">
        <v>125</v>
      </c>
      <c r="C5" s="7">
        <v>25498</v>
      </c>
      <c r="D5" s="7">
        <v>7.37</v>
      </c>
      <c r="E5" s="7">
        <v>9.2125000000000004</v>
      </c>
      <c r="F5" s="7">
        <v>2.29</v>
      </c>
      <c r="G5" s="7">
        <v>2.8624999999999998</v>
      </c>
      <c r="H5" s="7">
        <v>10.3</v>
      </c>
      <c r="I5" s="7">
        <v>12.875</v>
      </c>
      <c r="J5" s="7">
        <v>13.51</v>
      </c>
      <c r="K5" s="7">
        <v>16.887499999999999</v>
      </c>
      <c r="L5" s="7">
        <v>5.68</v>
      </c>
      <c r="M5" s="7">
        <v>7.1</v>
      </c>
      <c r="N5" s="7">
        <v>19.190000000000001</v>
      </c>
      <c r="O5" s="7">
        <v>23.987500000000001</v>
      </c>
      <c r="P5" s="7" t="s">
        <v>73</v>
      </c>
    </row>
    <row r="6" spans="1:16">
      <c r="A6" s="13" t="s">
        <v>12</v>
      </c>
      <c r="B6" s="7">
        <v>1250</v>
      </c>
      <c r="C6" s="7">
        <v>36734</v>
      </c>
      <c r="D6" s="7">
        <v>18.14</v>
      </c>
      <c r="E6" s="7">
        <v>226.75</v>
      </c>
      <c r="F6" s="7">
        <v>3.17</v>
      </c>
      <c r="G6" s="7">
        <v>39.625</v>
      </c>
      <c r="H6" s="7">
        <v>44.74</v>
      </c>
      <c r="I6" s="7">
        <v>559.25</v>
      </c>
      <c r="J6" s="7">
        <v>52.65</v>
      </c>
      <c r="K6" s="7">
        <v>658.125</v>
      </c>
      <c r="L6" s="7">
        <v>8.8000000000000007</v>
      </c>
      <c r="M6" s="7">
        <v>110</v>
      </c>
      <c r="N6" s="7">
        <v>61.73</v>
      </c>
      <c r="O6" s="7">
        <v>771.625</v>
      </c>
      <c r="P6" s="7" t="s">
        <v>74</v>
      </c>
    </row>
    <row r="7" spans="1:16">
      <c r="A7" s="13" t="s">
        <v>13</v>
      </c>
      <c r="B7" s="7">
        <v>1560</v>
      </c>
      <c r="C7" s="7">
        <v>41840</v>
      </c>
      <c r="D7" s="7">
        <v>1.86</v>
      </c>
      <c r="E7" s="7">
        <v>29.016000000000005</v>
      </c>
      <c r="F7" s="7">
        <v>2.98</v>
      </c>
      <c r="G7" s="7">
        <v>46.488</v>
      </c>
      <c r="H7" s="7">
        <v>45.72</v>
      </c>
      <c r="I7" s="7">
        <v>713.23199999999997</v>
      </c>
      <c r="J7" s="7">
        <v>57.58</v>
      </c>
      <c r="K7" s="7">
        <v>898.24800000000005</v>
      </c>
      <c r="L7" s="7">
        <v>10.73</v>
      </c>
      <c r="M7" s="7">
        <v>167.38800000000001</v>
      </c>
      <c r="N7" s="7">
        <v>68.5</v>
      </c>
      <c r="O7" s="7">
        <v>1068.5999999999999</v>
      </c>
      <c r="P7" s="7" t="s">
        <v>74</v>
      </c>
    </row>
    <row r="8" spans="1:16">
      <c r="A8" s="13" t="s">
        <v>151</v>
      </c>
      <c r="B8" s="7">
        <v>1308</v>
      </c>
      <c r="C8" s="7">
        <v>32237</v>
      </c>
      <c r="D8" s="7">
        <v>4.16</v>
      </c>
      <c r="E8" s="7">
        <v>54.412799999999997</v>
      </c>
      <c r="F8" s="7">
        <v>24.27</v>
      </c>
      <c r="G8" s="7">
        <v>317.45159999999998</v>
      </c>
      <c r="H8" s="7">
        <v>28.43</v>
      </c>
      <c r="I8" s="7">
        <v>371.86439999999999</v>
      </c>
      <c r="J8" s="7">
        <v>47.9</v>
      </c>
      <c r="K8" s="7">
        <v>626.53199999999993</v>
      </c>
      <c r="L8" s="7">
        <v>5.19</v>
      </c>
      <c r="M8" s="7">
        <v>67.885199999999998</v>
      </c>
      <c r="N8" s="7">
        <v>53</v>
      </c>
      <c r="O8" s="7">
        <v>693.24</v>
      </c>
      <c r="P8" s="7" t="s">
        <v>75</v>
      </c>
    </row>
    <row r="9" spans="1:16">
      <c r="A9" s="13" t="s">
        <v>14</v>
      </c>
      <c r="B9" s="7">
        <v>328</v>
      </c>
      <c r="C9" s="7">
        <v>28420</v>
      </c>
      <c r="D9" s="7">
        <v>12.71</v>
      </c>
      <c r="E9" s="7">
        <v>41.688800000000001</v>
      </c>
      <c r="F9" s="7">
        <v>12.79</v>
      </c>
      <c r="G9" s="7">
        <v>41.9512</v>
      </c>
      <c r="H9" s="7">
        <v>27.17</v>
      </c>
      <c r="I9" s="7">
        <v>89.117599999999996</v>
      </c>
      <c r="J9" s="7">
        <v>27.67</v>
      </c>
      <c r="K9" s="7">
        <v>90.757599999999996</v>
      </c>
      <c r="L9" s="7">
        <v>5.68</v>
      </c>
      <c r="M9" s="7">
        <v>18.630399999999998</v>
      </c>
      <c r="N9" s="7">
        <v>41.8</v>
      </c>
      <c r="O9" s="7">
        <v>137.10399999999998</v>
      </c>
      <c r="P9" s="7" t="s">
        <v>76</v>
      </c>
    </row>
    <row r="10" spans="1:16">
      <c r="A10" s="13" t="s">
        <v>5</v>
      </c>
      <c r="B10" s="7">
        <v>260</v>
      </c>
      <c r="C10" s="7">
        <v>25532</v>
      </c>
      <c r="D10" s="7">
        <v>16.05</v>
      </c>
      <c r="E10" s="7">
        <v>41.73</v>
      </c>
      <c r="F10" s="7">
        <v>4.8600000000000003</v>
      </c>
      <c r="G10" s="7">
        <v>12.636000000000001</v>
      </c>
      <c r="H10" s="7">
        <v>18.38</v>
      </c>
      <c r="I10" s="7">
        <v>47.788000000000004</v>
      </c>
      <c r="J10" s="7">
        <v>23.33</v>
      </c>
      <c r="K10" s="7">
        <v>60.657999999999994</v>
      </c>
      <c r="L10" s="7">
        <v>4.7699999999999996</v>
      </c>
      <c r="M10" s="7">
        <v>12.401999999999997</v>
      </c>
      <c r="N10" s="7">
        <v>28.1</v>
      </c>
      <c r="O10" s="7">
        <v>73.06</v>
      </c>
      <c r="P10" s="7" t="s">
        <v>77</v>
      </c>
    </row>
    <row r="11" spans="1:16">
      <c r="A11" s="13" t="s">
        <v>33</v>
      </c>
      <c r="B11" s="7">
        <v>630</v>
      </c>
      <c r="C11" s="7">
        <v>45758</v>
      </c>
      <c r="D11" s="7">
        <v>8.01</v>
      </c>
      <c r="E11" s="7">
        <v>50.463000000000001</v>
      </c>
      <c r="F11" s="7">
        <v>12.68</v>
      </c>
      <c r="G11" s="7">
        <v>79.884</v>
      </c>
      <c r="H11" s="7">
        <v>22.7</v>
      </c>
      <c r="I11" s="7">
        <v>143.01</v>
      </c>
      <c r="J11" s="7">
        <v>23.6</v>
      </c>
      <c r="K11" s="7">
        <v>148.68</v>
      </c>
      <c r="L11" s="7">
        <v>12.71</v>
      </c>
      <c r="M11" s="7">
        <v>80.073000000000008</v>
      </c>
      <c r="N11" s="7">
        <v>36.31</v>
      </c>
      <c r="O11" s="7">
        <v>228.75300000000004</v>
      </c>
      <c r="P11" s="7" t="s">
        <v>78</v>
      </c>
    </row>
    <row r="12" spans="1:16">
      <c r="A12" s="13" t="s">
        <v>61</v>
      </c>
      <c r="B12" s="7">
        <v>485</v>
      </c>
      <c r="C12" s="7">
        <v>41174</v>
      </c>
      <c r="D12" s="7">
        <v>9.5299999999999994</v>
      </c>
      <c r="E12" s="7">
        <v>46.220499999999994</v>
      </c>
      <c r="F12" s="7">
        <v>9.93</v>
      </c>
      <c r="G12" s="7">
        <v>48.160499999999999</v>
      </c>
      <c r="H12" s="7">
        <v>15.7</v>
      </c>
      <c r="I12" s="7">
        <v>76.144999999999996</v>
      </c>
      <c r="J12" s="7">
        <v>22.67</v>
      </c>
      <c r="K12" s="7">
        <v>109.9495</v>
      </c>
      <c r="L12" s="7">
        <v>6.52</v>
      </c>
      <c r="M12" s="7">
        <v>31.622</v>
      </c>
      <c r="N12" s="7">
        <v>29.19</v>
      </c>
      <c r="O12" s="7">
        <v>141.57150000000001</v>
      </c>
      <c r="P12" s="7" t="s">
        <v>78</v>
      </c>
    </row>
    <row r="13" spans="1:16">
      <c r="A13" s="13" t="s">
        <v>60</v>
      </c>
      <c r="B13" s="7">
        <v>833</v>
      </c>
      <c r="C13" s="7">
        <v>48680</v>
      </c>
      <c r="D13" s="7">
        <v>11.79</v>
      </c>
      <c r="E13" s="7">
        <v>98.210700000000003</v>
      </c>
      <c r="F13" s="7">
        <v>6.22</v>
      </c>
      <c r="G13" s="7">
        <v>51.812600000000003</v>
      </c>
      <c r="H13" s="7">
        <v>18.010000000000002</v>
      </c>
      <c r="I13" s="7">
        <v>150.02330000000001</v>
      </c>
      <c r="J13" s="7">
        <v>19.18</v>
      </c>
      <c r="K13" s="7">
        <v>159.76940000000002</v>
      </c>
      <c r="L13" s="7">
        <v>4.53</v>
      </c>
      <c r="M13" s="7">
        <v>37.734900000000003</v>
      </c>
      <c r="N13" s="7">
        <v>51.67</v>
      </c>
      <c r="O13" s="7">
        <v>430.41110000000003</v>
      </c>
      <c r="P13" s="7" t="s">
        <v>169</v>
      </c>
    </row>
    <row r="14" spans="1:16">
      <c r="A14" s="13" t="s">
        <v>35</v>
      </c>
      <c r="B14" s="7">
        <v>3480</v>
      </c>
      <c r="C14" s="7">
        <v>34903</v>
      </c>
      <c r="D14" s="7">
        <v>51.12</v>
      </c>
      <c r="E14" s="7">
        <v>1778.9759999999997</v>
      </c>
      <c r="F14" s="7">
        <v>6.01</v>
      </c>
      <c r="G14" s="7">
        <v>209.148</v>
      </c>
      <c r="H14" s="7">
        <v>58.04</v>
      </c>
      <c r="I14" s="7">
        <v>2019.7919999999999</v>
      </c>
      <c r="J14" s="7">
        <v>59.36</v>
      </c>
      <c r="K14" s="7">
        <v>2065.7280000000001</v>
      </c>
      <c r="L14" s="7">
        <v>5.42</v>
      </c>
      <c r="M14" s="7">
        <v>188.61599999999999</v>
      </c>
      <c r="N14" s="7">
        <v>75.930000000000007</v>
      </c>
      <c r="O14" s="7">
        <v>2642.364</v>
      </c>
      <c r="P14" s="7" t="s">
        <v>79</v>
      </c>
    </row>
    <row r="15" spans="1:16">
      <c r="A15" s="13" t="s">
        <v>68</v>
      </c>
      <c r="B15" s="7">
        <v>370</v>
      </c>
      <c r="C15" s="7">
        <v>28629</v>
      </c>
      <c r="D15" s="7">
        <v>27.8</v>
      </c>
      <c r="E15" s="7">
        <v>102.86</v>
      </c>
      <c r="F15" s="7">
        <v>5.5</v>
      </c>
      <c r="G15" s="7">
        <v>20.350000000000001</v>
      </c>
      <c r="H15" s="7">
        <v>33.299999999999997</v>
      </c>
      <c r="I15" s="7">
        <v>123.20999999999998</v>
      </c>
      <c r="J15" s="7">
        <v>40</v>
      </c>
      <c r="K15" s="7">
        <v>148</v>
      </c>
      <c r="L15" s="7">
        <v>0.2</v>
      </c>
      <c r="M15" s="7">
        <v>0.74</v>
      </c>
      <c r="N15" s="7">
        <v>51.9</v>
      </c>
      <c r="O15" s="7">
        <v>192.03</v>
      </c>
      <c r="P15" s="7" t="s">
        <v>80</v>
      </c>
    </row>
    <row r="16" spans="1:16">
      <c r="A16" s="13" t="s">
        <v>18</v>
      </c>
      <c r="B16" s="7">
        <v>337</v>
      </c>
      <c r="C16" s="7">
        <v>17961</v>
      </c>
      <c r="D16" s="7">
        <v>18.670000000000002</v>
      </c>
      <c r="E16" s="7">
        <v>62.91790000000001</v>
      </c>
      <c r="F16" s="7">
        <v>7.01</v>
      </c>
      <c r="G16" s="7">
        <v>23.623699999999999</v>
      </c>
      <c r="H16" s="7">
        <v>25.65</v>
      </c>
      <c r="I16" s="7">
        <v>86.440499999999986</v>
      </c>
      <c r="J16" s="7">
        <v>27.27</v>
      </c>
      <c r="K16" s="7">
        <v>91.899900000000002</v>
      </c>
      <c r="L16" s="7">
        <v>7.66</v>
      </c>
      <c r="M16" s="7">
        <v>25.8142</v>
      </c>
      <c r="N16" s="7">
        <v>48.86</v>
      </c>
      <c r="O16" s="7">
        <v>164.65819999999999</v>
      </c>
      <c r="P16" s="7" t="s">
        <v>81</v>
      </c>
    </row>
    <row r="17" spans="1:16">
      <c r="A17" s="13" t="s">
        <v>17</v>
      </c>
      <c r="B17" s="7">
        <v>1448</v>
      </c>
      <c r="C17" s="7">
        <v>44776</v>
      </c>
      <c r="D17" s="7">
        <v>28.46</v>
      </c>
      <c r="E17" s="7">
        <v>412.10079999999999</v>
      </c>
      <c r="F17" s="7">
        <v>8.2200000000000006</v>
      </c>
      <c r="G17" s="7">
        <v>119.02560000000001</v>
      </c>
      <c r="H17" s="7">
        <v>36.840000000000003</v>
      </c>
      <c r="I17" s="7">
        <v>533.44320000000005</v>
      </c>
      <c r="J17" s="7">
        <v>45.26</v>
      </c>
      <c r="K17" s="7">
        <v>655.36479999999995</v>
      </c>
      <c r="L17" s="7">
        <v>6.24</v>
      </c>
      <c r="M17" s="7">
        <v>90.355200000000011</v>
      </c>
      <c r="N17" s="7">
        <v>62.3</v>
      </c>
      <c r="O17" s="7">
        <v>902.10399999999993</v>
      </c>
      <c r="P17" s="7" t="s">
        <v>81</v>
      </c>
    </row>
    <row r="18" spans="1:16">
      <c r="A18" s="13" t="s">
        <v>19</v>
      </c>
      <c r="B18" s="7">
        <v>536</v>
      </c>
      <c r="C18" s="7">
        <v>21861</v>
      </c>
      <c r="D18" s="7">
        <v>23.26</v>
      </c>
      <c r="E18" s="7">
        <v>124.67360000000001</v>
      </c>
      <c r="F18" s="7">
        <v>4.21</v>
      </c>
      <c r="G18" s="7">
        <v>22.5656</v>
      </c>
      <c r="H18" s="7">
        <v>27.34</v>
      </c>
      <c r="I18" s="7">
        <v>146.54239999999999</v>
      </c>
      <c r="J18" s="7">
        <v>30.09</v>
      </c>
      <c r="K18" s="7">
        <v>161.2824</v>
      </c>
      <c r="L18" s="7">
        <v>3.76</v>
      </c>
      <c r="M18" s="7">
        <v>20.153599999999997</v>
      </c>
      <c r="N18" s="7">
        <v>52.2</v>
      </c>
      <c r="O18" s="7">
        <v>279.79200000000003</v>
      </c>
      <c r="P18" s="7" t="s">
        <v>81</v>
      </c>
    </row>
    <row r="19" spans="1:16">
      <c r="A19" s="13" t="s">
        <v>2</v>
      </c>
      <c r="B19" s="7">
        <v>120</v>
      </c>
      <c r="C19" s="7">
        <v>15143</v>
      </c>
      <c r="D19" s="7">
        <v>0.34</v>
      </c>
      <c r="E19" s="7">
        <v>0.40800000000000003</v>
      </c>
      <c r="F19" s="7">
        <v>7.0000000000000007E-2</v>
      </c>
      <c r="G19" s="7">
        <v>8.4000000000000005E-2</v>
      </c>
      <c r="H19" s="7">
        <v>0.75</v>
      </c>
      <c r="I19" s="7">
        <v>0.9</v>
      </c>
      <c r="J19" s="7">
        <v>4.7</v>
      </c>
      <c r="K19" s="7">
        <v>5.64</v>
      </c>
      <c r="L19" s="7">
        <v>1.69</v>
      </c>
      <c r="M19" s="7">
        <v>2.028</v>
      </c>
      <c r="N19" s="7">
        <v>14.4</v>
      </c>
      <c r="O19" s="7">
        <v>17.28</v>
      </c>
      <c r="P19" s="7" t="s">
        <v>82</v>
      </c>
    </row>
    <row r="20" spans="1:16">
      <c r="A20" s="13" t="s">
        <v>9</v>
      </c>
      <c r="B20" s="7">
        <v>46.2</v>
      </c>
      <c r="C20" s="7">
        <v>9791</v>
      </c>
      <c r="D20" s="7">
        <v>1.36</v>
      </c>
      <c r="E20" s="7">
        <v>0.6283200000000001</v>
      </c>
      <c r="F20" s="7">
        <v>0.93</v>
      </c>
      <c r="G20" s="7">
        <v>0.4296600000000001</v>
      </c>
      <c r="H20" s="7">
        <v>2.29</v>
      </c>
      <c r="I20" s="7">
        <v>1.0579799999999999</v>
      </c>
      <c r="J20" s="7">
        <v>4.6500000000000004</v>
      </c>
      <c r="K20" s="7">
        <v>2.1483000000000003</v>
      </c>
      <c r="L20" s="7">
        <v>0.15</v>
      </c>
      <c r="M20" s="7">
        <v>6.93E-2</v>
      </c>
      <c r="N20" s="7">
        <v>11.96</v>
      </c>
      <c r="O20" s="7">
        <v>5.5255200000000002</v>
      </c>
      <c r="P20" s="7" t="s">
        <v>83</v>
      </c>
    </row>
    <row r="21" spans="1:16">
      <c r="A21" s="13" t="s">
        <v>49</v>
      </c>
      <c r="B21" s="7">
        <v>738</v>
      </c>
      <c r="C21" s="7">
        <v>28269</v>
      </c>
      <c r="D21" s="7">
        <v>19.75</v>
      </c>
      <c r="E21" s="7">
        <v>145.755</v>
      </c>
      <c r="F21" s="7">
        <v>18.45</v>
      </c>
      <c r="G21" s="7">
        <v>136.161</v>
      </c>
      <c r="H21" s="7">
        <v>43.94</v>
      </c>
      <c r="I21" s="7">
        <v>324.27719999999999</v>
      </c>
      <c r="J21" s="7">
        <v>45.64</v>
      </c>
      <c r="K21" s="7">
        <v>336.82319999999999</v>
      </c>
      <c r="L21" s="7">
        <v>9.32</v>
      </c>
      <c r="M21" s="7">
        <v>68.781599999999997</v>
      </c>
      <c r="N21" s="7">
        <v>58.14</v>
      </c>
      <c r="O21" s="7">
        <v>429.07319999999999</v>
      </c>
      <c r="P21" s="7" t="s">
        <v>84</v>
      </c>
    </row>
    <row r="22" spans="1:16">
      <c r="A22" s="13" t="s">
        <v>16</v>
      </c>
      <c r="B22" s="7">
        <v>391</v>
      </c>
      <c r="C22" s="7">
        <v>32067</v>
      </c>
      <c r="D22" s="7">
        <v>7.61</v>
      </c>
      <c r="E22" s="7">
        <v>29.755100000000002</v>
      </c>
      <c r="F22" s="7">
        <v>8.89</v>
      </c>
      <c r="G22" s="7">
        <v>34.759900000000002</v>
      </c>
      <c r="H22" s="7">
        <v>18.760000000000002</v>
      </c>
      <c r="I22" s="7">
        <v>73.351600000000005</v>
      </c>
      <c r="J22" s="7">
        <v>18.489999999999998</v>
      </c>
      <c r="K22" s="7">
        <v>72.295899999999989</v>
      </c>
      <c r="L22" s="7">
        <v>5.46</v>
      </c>
      <c r="M22" s="7">
        <v>21.348600000000001</v>
      </c>
      <c r="N22" s="7">
        <v>37.21</v>
      </c>
      <c r="O22" s="7">
        <v>145.49110000000002</v>
      </c>
      <c r="P22" s="7" t="s">
        <v>76</v>
      </c>
    </row>
    <row r="23" spans="1:16">
      <c r="A23" s="13" t="s">
        <v>15</v>
      </c>
      <c r="B23" s="7">
        <v>406</v>
      </c>
      <c r="C23" s="7">
        <v>32579</v>
      </c>
      <c r="D23" s="7">
        <v>13.74</v>
      </c>
      <c r="E23" s="7">
        <v>55.784400000000005</v>
      </c>
      <c r="F23" s="7">
        <v>12.92</v>
      </c>
      <c r="G23" s="7">
        <v>52.455199999999998</v>
      </c>
      <c r="H23" s="7">
        <v>29.32</v>
      </c>
      <c r="I23" s="7">
        <v>119.03919999999999</v>
      </c>
      <c r="J23" s="7">
        <v>29.63</v>
      </c>
      <c r="K23" s="7">
        <v>120.2978</v>
      </c>
      <c r="L23" s="7">
        <v>5.31</v>
      </c>
      <c r="M23" s="7">
        <v>21.558599999999998</v>
      </c>
      <c r="N23" s="7">
        <v>42.11</v>
      </c>
      <c r="O23" s="7">
        <v>170.9666</v>
      </c>
      <c r="P23" s="7" t="s">
        <v>76</v>
      </c>
    </row>
    <row r="24" spans="1:16">
      <c r="A24" s="13" t="s">
        <v>51</v>
      </c>
      <c r="B24" s="7">
        <v>367</v>
      </c>
      <c r="C24" s="7">
        <v>29445</v>
      </c>
      <c r="D24" s="7">
        <v>9.77</v>
      </c>
      <c r="E24" s="7">
        <v>35.855899999999998</v>
      </c>
      <c r="F24" s="7">
        <v>7.84</v>
      </c>
      <c r="G24" s="7">
        <v>28.772799999999997</v>
      </c>
      <c r="H24" s="7">
        <v>17.8</v>
      </c>
      <c r="I24" s="7">
        <v>65.326000000000008</v>
      </c>
      <c r="J24" s="7">
        <v>18.21</v>
      </c>
      <c r="K24" s="7">
        <v>66.830700000000007</v>
      </c>
      <c r="L24" s="7">
        <v>2.2799999999999998</v>
      </c>
      <c r="M24" s="7">
        <v>8.3675999999999995</v>
      </c>
      <c r="N24" s="7">
        <v>20.5</v>
      </c>
      <c r="O24" s="7">
        <v>75.234999999999999</v>
      </c>
      <c r="P24" s="7" t="s">
        <v>170</v>
      </c>
    </row>
    <row r="25" spans="1:16">
      <c r="A25" s="13" t="s">
        <v>56</v>
      </c>
      <c r="B25" s="7">
        <v>450</v>
      </c>
      <c r="C25" s="7">
        <v>22427</v>
      </c>
      <c r="D25" s="7">
        <v>7.2</v>
      </c>
      <c r="E25" s="7">
        <v>32.4</v>
      </c>
      <c r="F25" s="7">
        <v>5.5</v>
      </c>
      <c r="G25" s="7">
        <v>24.75</v>
      </c>
      <c r="H25" s="7">
        <v>12.7</v>
      </c>
      <c r="I25" s="7">
        <v>57.15</v>
      </c>
      <c r="J25" s="7">
        <v>14.7</v>
      </c>
      <c r="K25" s="7">
        <v>66.150000000000006</v>
      </c>
      <c r="L25" s="7">
        <v>5</v>
      </c>
      <c r="M25" s="7">
        <v>22.5</v>
      </c>
      <c r="N25" s="7">
        <v>19.7</v>
      </c>
      <c r="O25" s="7">
        <v>88.65</v>
      </c>
      <c r="P25" s="7" t="s">
        <v>85</v>
      </c>
    </row>
    <row r="26" spans="1:16">
      <c r="A26" s="13" t="s">
        <v>150</v>
      </c>
      <c r="B26" s="7">
        <v>350</v>
      </c>
      <c r="C26" s="7">
        <v>26682</v>
      </c>
      <c r="D26" s="7">
        <v>3.86</v>
      </c>
      <c r="E26" s="7">
        <v>13.51</v>
      </c>
      <c r="F26" s="7">
        <v>5.51</v>
      </c>
      <c r="G26" s="7">
        <v>19.285</v>
      </c>
      <c r="H26" s="7">
        <v>10.37</v>
      </c>
      <c r="I26" s="7">
        <v>36.294999999999995</v>
      </c>
      <c r="J26" s="7">
        <v>12.16</v>
      </c>
      <c r="K26" s="7">
        <v>42.56</v>
      </c>
      <c r="L26" s="7">
        <v>2.88</v>
      </c>
      <c r="M26" s="7">
        <v>10.08</v>
      </c>
      <c r="N26" s="7">
        <v>24</v>
      </c>
      <c r="O26" s="7">
        <v>84</v>
      </c>
      <c r="P26" s="7" t="s">
        <v>86</v>
      </c>
    </row>
    <row r="27" spans="1:16">
      <c r="A27" s="13" t="s">
        <v>6</v>
      </c>
      <c r="B27" s="7">
        <v>214</v>
      </c>
      <c r="C27" s="7">
        <v>16256</v>
      </c>
      <c r="D27" s="7">
        <v>2.2000000000000002</v>
      </c>
      <c r="E27" s="7">
        <v>4.7080000000000002</v>
      </c>
      <c r="F27" s="7">
        <v>2.4</v>
      </c>
      <c r="G27" s="7">
        <v>5.1360000000000001</v>
      </c>
      <c r="H27" s="7">
        <v>4.5999999999999996</v>
      </c>
      <c r="I27" s="7">
        <v>9.8439999999999994</v>
      </c>
      <c r="J27" s="7">
        <v>9.4</v>
      </c>
      <c r="K27" s="7">
        <v>20.116</v>
      </c>
      <c r="L27" s="7">
        <v>2.6</v>
      </c>
      <c r="M27" s="7">
        <v>5.5640000000000001</v>
      </c>
      <c r="N27" s="7">
        <v>22.4</v>
      </c>
      <c r="O27" s="7">
        <v>47.935999999999993</v>
      </c>
      <c r="P27" s="7" t="s">
        <v>87</v>
      </c>
    </row>
    <row r="28" spans="1:16">
      <c r="A28" s="13" t="s">
        <v>41</v>
      </c>
      <c r="B28" s="7">
        <v>1800</v>
      </c>
      <c r="C28" s="7">
        <v>34802</v>
      </c>
      <c r="D28" s="7">
        <v>1.25</v>
      </c>
      <c r="E28" s="7">
        <v>22.5</v>
      </c>
      <c r="F28" s="7">
        <v>5.18</v>
      </c>
      <c r="G28" s="7">
        <v>93.24</v>
      </c>
      <c r="H28" s="7">
        <v>7.37</v>
      </c>
      <c r="I28" s="7">
        <v>132.66</v>
      </c>
      <c r="J28" s="7">
        <v>8.31</v>
      </c>
      <c r="K28" s="7">
        <v>149.58000000000001</v>
      </c>
      <c r="L28" s="7">
        <v>0.31</v>
      </c>
      <c r="M28" s="7">
        <v>5.58</v>
      </c>
      <c r="N28" s="7">
        <v>9.41</v>
      </c>
      <c r="O28" s="7">
        <v>169.38</v>
      </c>
      <c r="P28" s="7" t="s">
        <v>88</v>
      </c>
    </row>
    <row r="29" spans="1:16">
      <c r="A29" s="13" t="s">
        <v>43</v>
      </c>
      <c r="B29" s="7">
        <v>141.69999999999999</v>
      </c>
      <c r="C29" s="7">
        <v>30569</v>
      </c>
      <c r="D29" s="7">
        <v>5.0000000000000001E-3</v>
      </c>
      <c r="E29" s="7">
        <v>7.0849999999999993E-3</v>
      </c>
      <c r="F29" s="7">
        <v>0.439</v>
      </c>
      <c r="G29" s="7">
        <v>0.62206299999999992</v>
      </c>
      <c r="H29" s="7">
        <v>0.76</v>
      </c>
      <c r="I29" s="7">
        <v>1.0769199999999999</v>
      </c>
      <c r="J29" s="7">
        <v>1.1200000000000001</v>
      </c>
      <c r="K29" s="7">
        <v>1.58704</v>
      </c>
      <c r="L29" s="7">
        <v>3</v>
      </c>
      <c r="M29" s="7">
        <v>4.2509999999999994</v>
      </c>
      <c r="N29" s="7">
        <v>64</v>
      </c>
      <c r="O29" s="7">
        <v>90.687999999999988</v>
      </c>
      <c r="P29" s="7" t="s">
        <v>89</v>
      </c>
    </row>
    <row r="30" spans="1:16">
      <c r="A30" s="13" t="s">
        <v>66</v>
      </c>
      <c r="B30" s="7">
        <v>240</v>
      </c>
      <c r="C30" s="7">
        <v>34809</v>
      </c>
      <c r="D30" s="7">
        <v>6.39</v>
      </c>
      <c r="E30" s="7">
        <v>15.335999999999999</v>
      </c>
      <c r="F30" s="7">
        <v>5.33</v>
      </c>
      <c r="G30" s="7">
        <v>12.792</v>
      </c>
      <c r="H30" s="7">
        <v>15.93</v>
      </c>
      <c r="I30" s="7">
        <v>38.231999999999999</v>
      </c>
      <c r="J30" s="7">
        <v>16.37</v>
      </c>
      <c r="K30" s="7">
        <v>39.288000000000004</v>
      </c>
      <c r="L30" s="7">
        <v>6.44</v>
      </c>
      <c r="M30" s="7">
        <v>15.456000000000001</v>
      </c>
      <c r="N30" s="7">
        <v>23.85</v>
      </c>
      <c r="O30" s="7">
        <v>57.24</v>
      </c>
      <c r="P30" s="7" t="s">
        <v>90</v>
      </c>
    </row>
    <row r="31" spans="1:16">
      <c r="A31" s="13" t="s">
        <v>4</v>
      </c>
      <c r="B31" s="7">
        <v>1115</v>
      </c>
      <c r="C31" s="7">
        <v>46430</v>
      </c>
      <c r="D31" s="7">
        <v>29.52</v>
      </c>
      <c r="E31" s="7">
        <v>329.14800000000002</v>
      </c>
      <c r="F31" s="7">
        <v>12.47</v>
      </c>
      <c r="G31" s="7">
        <v>139.04050000000001</v>
      </c>
      <c r="H31" s="7">
        <v>41.99</v>
      </c>
      <c r="I31" s="7">
        <v>468.18850000000003</v>
      </c>
      <c r="J31" s="7">
        <v>42.24</v>
      </c>
      <c r="K31" s="7">
        <v>470.97600000000006</v>
      </c>
      <c r="L31" s="7">
        <v>16.5</v>
      </c>
      <c r="M31" s="7">
        <v>183.97499999999999</v>
      </c>
      <c r="N31" s="7">
        <v>61.01</v>
      </c>
      <c r="O31" s="7">
        <v>680.26149999999996</v>
      </c>
      <c r="P31" s="7" t="s">
        <v>91</v>
      </c>
    </row>
    <row r="32" spans="1:16">
      <c r="A32" s="13" t="s">
        <v>32</v>
      </c>
      <c r="B32" s="7">
        <v>868</v>
      </c>
      <c r="C32" s="7">
        <v>52395</v>
      </c>
      <c r="D32" s="7">
        <v>18.87</v>
      </c>
      <c r="E32" s="7">
        <v>163.79160000000002</v>
      </c>
      <c r="F32" s="7">
        <v>9.65</v>
      </c>
      <c r="G32" s="7">
        <v>83.762</v>
      </c>
      <c r="H32" s="7">
        <v>30.89</v>
      </c>
      <c r="I32" s="7">
        <v>268.12520000000001</v>
      </c>
      <c r="J32" s="7">
        <v>32.81</v>
      </c>
      <c r="K32" s="7">
        <v>284.79079999999999</v>
      </c>
      <c r="L32" s="7">
        <v>6.63</v>
      </c>
      <c r="M32" s="7">
        <v>57.548400000000001</v>
      </c>
      <c r="N32" s="7">
        <v>41.91</v>
      </c>
      <c r="O32" s="7">
        <v>363.77879999999999</v>
      </c>
      <c r="P32" s="7" t="s">
        <v>92</v>
      </c>
    </row>
    <row r="33" spans="1:16">
      <c r="A33" s="13" t="s">
        <v>34</v>
      </c>
      <c r="B33" s="7">
        <v>1694</v>
      </c>
      <c r="C33" s="7">
        <v>41330</v>
      </c>
      <c r="D33" s="7">
        <v>55.8</v>
      </c>
      <c r="E33" s="7">
        <v>945.25199999999995</v>
      </c>
      <c r="F33" s="7">
        <v>5.5</v>
      </c>
      <c r="G33" s="7">
        <v>93.17</v>
      </c>
      <c r="H33" s="7">
        <v>61.3</v>
      </c>
      <c r="I33" s="7">
        <v>1038.422</v>
      </c>
      <c r="J33" s="7">
        <v>66.38</v>
      </c>
      <c r="K33" s="7">
        <v>1124.4771999999998</v>
      </c>
      <c r="L33" s="7">
        <v>1.64</v>
      </c>
      <c r="M33" s="7">
        <v>27.781599999999997</v>
      </c>
      <c r="N33" s="7">
        <v>67.61</v>
      </c>
      <c r="O33" s="7">
        <v>1145.3134</v>
      </c>
      <c r="P33" s="7" t="s">
        <v>93</v>
      </c>
    </row>
    <row r="34" spans="1:16">
      <c r="A34" s="13" t="s">
        <v>25</v>
      </c>
      <c r="B34" s="7">
        <v>2500</v>
      </c>
      <c r="C34" s="7">
        <v>70478</v>
      </c>
      <c r="D34" s="7">
        <v>25.33</v>
      </c>
      <c r="E34" s="7">
        <v>633.24999999999989</v>
      </c>
      <c r="F34" s="7">
        <v>5.72</v>
      </c>
      <c r="G34" s="7">
        <v>143</v>
      </c>
      <c r="H34" s="7">
        <v>50.2</v>
      </c>
      <c r="I34" s="7">
        <v>1255</v>
      </c>
      <c r="J34" s="7">
        <v>52.29</v>
      </c>
      <c r="K34" s="7">
        <v>1307.25</v>
      </c>
      <c r="L34" s="7">
        <v>1.08</v>
      </c>
      <c r="M34" s="7">
        <v>27</v>
      </c>
      <c r="N34" s="7">
        <v>64.75</v>
      </c>
      <c r="O34" s="7">
        <v>1618.75</v>
      </c>
      <c r="P34" s="7" t="s">
        <v>94</v>
      </c>
    </row>
    <row r="35" spans="1:16">
      <c r="A35" s="13" t="s">
        <v>53</v>
      </c>
      <c r="B35" s="7">
        <v>775.2</v>
      </c>
      <c r="C35" s="7">
        <v>4.976</v>
      </c>
      <c r="D35" s="7">
        <v>33.83</v>
      </c>
      <c r="E35" s="7">
        <v>262.25015999999999</v>
      </c>
      <c r="F35" s="7">
        <v>11.1</v>
      </c>
      <c r="G35" s="7">
        <v>86.047199999999989</v>
      </c>
      <c r="H35" s="7">
        <v>46.07</v>
      </c>
      <c r="I35" s="7">
        <v>357.13463999999999</v>
      </c>
      <c r="J35" s="7">
        <v>48.91</v>
      </c>
      <c r="K35" s="7">
        <v>379.15031999999997</v>
      </c>
      <c r="L35" s="7">
        <v>4.54</v>
      </c>
      <c r="M35" s="7">
        <v>35.194080000000007</v>
      </c>
      <c r="N35" s="7">
        <v>56.59</v>
      </c>
      <c r="O35" s="7">
        <v>438.68568000000005</v>
      </c>
      <c r="P35" s="7" t="s">
        <v>95</v>
      </c>
    </row>
    <row r="36" spans="1:16">
      <c r="A36" s="13" t="s">
        <v>67</v>
      </c>
      <c r="B36" s="7">
        <v>2150</v>
      </c>
      <c r="C36" s="7">
        <v>68955</v>
      </c>
      <c r="D36" s="7">
        <v>27.51</v>
      </c>
      <c r="E36" s="7">
        <v>591.46500000000003</v>
      </c>
      <c r="F36" s="7">
        <v>5.31</v>
      </c>
      <c r="G36" s="7">
        <v>114.16500000000001</v>
      </c>
      <c r="H36" s="7">
        <v>33.1</v>
      </c>
      <c r="I36" s="7">
        <v>711.65</v>
      </c>
      <c r="J36" s="7">
        <v>34.229999999999997</v>
      </c>
      <c r="K36" s="7">
        <v>735.94500000000005</v>
      </c>
      <c r="L36" s="7">
        <v>1.1200000000000001</v>
      </c>
      <c r="M36" s="7">
        <v>24.080000000000005</v>
      </c>
      <c r="N36" s="7">
        <v>71.430000000000007</v>
      </c>
      <c r="O36" s="7">
        <v>1535.7450000000003</v>
      </c>
      <c r="P36" s="7" t="s">
        <v>96</v>
      </c>
    </row>
    <row r="37" spans="1:16">
      <c r="A37" s="13" t="s">
        <v>140</v>
      </c>
      <c r="B37" s="7">
        <v>4289</v>
      </c>
      <c r="C37" s="7">
        <v>41949</v>
      </c>
      <c r="D37" s="7">
        <v>21.3</v>
      </c>
      <c r="E37" s="7">
        <v>913.55700000000002</v>
      </c>
      <c r="F37" s="7">
        <v>16</v>
      </c>
      <c r="G37" s="7">
        <v>686.24</v>
      </c>
      <c r="H37" s="7">
        <v>75</v>
      </c>
      <c r="I37" s="7">
        <v>3216.75</v>
      </c>
      <c r="J37" s="7">
        <v>75.2</v>
      </c>
      <c r="K37" s="7">
        <v>3225.328</v>
      </c>
      <c r="L37" s="7">
        <v>5.3</v>
      </c>
      <c r="M37" s="7">
        <v>227.31700000000001</v>
      </c>
      <c r="N37" s="7">
        <v>80.8</v>
      </c>
      <c r="O37" s="7">
        <v>3465.5120000000002</v>
      </c>
      <c r="P37" s="7" t="s">
        <v>97</v>
      </c>
    </row>
    <row r="38" spans="1:16">
      <c r="A38" s="13" t="s">
        <v>27</v>
      </c>
      <c r="B38" s="7">
        <v>2570</v>
      </c>
      <c r="C38" s="7">
        <v>41228</v>
      </c>
      <c r="D38" s="7">
        <v>12.72</v>
      </c>
      <c r="E38" s="7">
        <v>326.904</v>
      </c>
      <c r="F38" s="7">
        <v>4.2300000000000004</v>
      </c>
      <c r="G38" s="7">
        <v>108.711</v>
      </c>
      <c r="H38" s="7">
        <v>32.29</v>
      </c>
      <c r="I38" s="7">
        <v>829.85300000000007</v>
      </c>
      <c r="J38" s="7">
        <v>32.58</v>
      </c>
      <c r="K38" s="7">
        <v>837.30599999999993</v>
      </c>
      <c r="L38" s="7">
        <v>0.72</v>
      </c>
      <c r="M38" s="7">
        <v>18.503999999999998</v>
      </c>
      <c r="N38" s="7">
        <v>34.35</v>
      </c>
      <c r="O38" s="7">
        <v>882.79499999999996</v>
      </c>
      <c r="P38" s="7" t="s">
        <v>98</v>
      </c>
    </row>
    <row r="39" spans="1:16">
      <c r="A39" s="13" t="s">
        <v>65</v>
      </c>
      <c r="B39" s="7">
        <v>410</v>
      </c>
      <c r="C39" s="7">
        <v>4.9290000000000003</v>
      </c>
      <c r="D39" s="7">
        <v>19.600000000000001</v>
      </c>
      <c r="E39" s="7">
        <v>80.360000000000014</v>
      </c>
      <c r="F39" s="7">
        <v>8.0299999999999994</v>
      </c>
      <c r="G39" s="7">
        <v>32.922999999999995</v>
      </c>
      <c r="H39" s="7">
        <v>29.86</v>
      </c>
      <c r="I39" s="7">
        <v>122.426</v>
      </c>
      <c r="J39" s="7">
        <v>29.91</v>
      </c>
      <c r="K39" s="7">
        <v>122.631</v>
      </c>
      <c r="L39" s="7">
        <v>2.04</v>
      </c>
      <c r="M39" s="7">
        <v>8.363999999999999</v>
      </c>
      <c r="N39" s="7">
        <v>37.17</v>
      </c>
      <c r="O39" s="7">
        <v>152.39700000000002</v>
      </c>
      <c r="P39" s="7" t="s">
        <v>99</v>
      </c>
    </row>
    <row r="40" spans="1:16">
      <c r="A40" s="13" t="s">
        <v>55</v>
      </c>
      <c r="B40" s="7">
        <v>373</v>
      </c>
      <c r="C40" s="7">
        <v>43384</v>
      </c>
      <c r="D40" s="7">
        <v>8.31</v>
      </c>
      <c r="E40" s="7">
        <v>30.996300000000002</v>
      </c>
      <c r="F40" s="7">
        <v>9.7899999999999991</v>
      </c>
      <c r="G40" s="7">
        <v>36.516699999999993</v>
      </c>
      <c r="H40" s="7">
        <v>18.399999999999999</v>
      </c>
      <c r="I40" s="7">
        <v>68.632000000000005</v>
      </c>
      <c r="J40" s="7">
        <v>20.62</v>
      </c>
      <c r="K40" s="7">
        <v>76.912599999999998</v>
      </c>
      <c r="L40" s="7">
        <v>3.8</v>
      </c>
      <c r="M40" s="7">
        <v>14.173999999999999</v>
      </c>
      <c r="N40" s="7">
        <v>24.4</v>
      </c>
      <c r="O40" s="7">
        <v>91.011999999999986</v>
      </c>
      <c r="P40" s="7" t="s">
        <v>100</v>
      </c>
    </row>
    <row r="41" spans="1:16">
      <c r="A41" s="13" t="s">
        <v>22</v>
      </c>
      <c r="B41" s="7">
        <v>2000</v>
      </c>
      <c r="C41" s="7">
        <v>28455</v>
      </c>
      <c r="D41" s="7">
        <v>20.329999999999998</v>
      </c>
      <c r="E41" s="7">
        <v>406.6</v>
      </c>
      <c r="F41" s="7">
        <v>7.05</v>
      </c>
      <c r="G41" s="7">
        <v>141</v>
      </c>
      <c r="H41" s="7">
        <v>27.43</v>
      </c>
      <c r="I41" s="7">
        <v>548.6</v>
      </c>
      <c r="J41" s="7">
        <v>28.82</v>
      </c>
      <c r="K41" s="7">
        <v>576.4</v>
      </c>
      <c r="L41" s="7">
        <v>3.53</v>
      </c>
      <c r="M41" s="7">
        <v>70.599999999999994</v>
      </c>
      <c r="N41" s="7">
        <v>33.29</v>
      </c>
      <c r="O41" s="7">
        <v>665.8</v>
      </c>
      <c r="P41" s="7" t="s">
        <v>101</v>
      </c>
    </row>
    <row r="42" spans="1:16">
      <c r="A42" s="13" t="s">
        <v>3</v>
      </c>
      <c r="B42" s="7">
        <v>472</v>
      </c>
      <c r="C42" s="7">
        <v>30799</v>
      </c>
      <c r="D42" s="7">
        <v>8.81</v>
      </c>
      <c r="E42" s="7">
        <v>41.583200000000005</v>
      </c>
      <c r="F42" s="7">
        <v>7.16</v>
      </c>
      <c r="G42" s="7">
        <v>33.795200000000001</v>
      </c>
      <c r="H42" s="7">
        <v>18.02</v>
      </c>
      <c r="I42" s="7">
        <v>85.054400000000001</v>
      </c>
      <c r="J42" s="7">
        <v>19.23</v>
      </c>
      <c r="K42" s="7">
        <v>90.765599999999992</v>
      </c>
      <c r="L42" s="7">
        <v>3.31</v>
      </c>
      <c r="M42" s="7">
        <v>15.623199999999999</v>
      </c>
      <c r="N42" s="7">
        <v>32.97</v>
      </c>
      <c r="O42" s="7">
        <v>155.61840000000001</v>
      </c>
      <c r="P42" s="7" t="s">
        <v>102</v>
      </c>
    </row>
    <row r="43" spans="1:16">
      <c r="A43" s="13" t="s">
        <v>10</v>
      </c>
      <c r="B43" s="7">
        <v>742</v>
      </c>
      <c r="C43" s="7">
        <v>57386</v>
      </c>
      <c r="D43" s="7">
        <v>25.2</v>
      </c>
      <c r="E43" s="7">
        <v>186.98399999999998</v>
      </c>
      <c r="F43" s="7">
        <v>5.5</v>
      </c>
      <c r="G43" s="7">
        <v>40.81</v>
      </c>
      <c r="H43" s="7">
        <v>31.1</v>
      </c>
      <c r="I43" s="7">
        <v>230.762</v>
      </c>
      <c r="J43" s="7">
        <v>37.6</v>
      </c>
      <c r="K43" s="7">
        <v>278.99200000000002</v>
      </c>
      <c r="L43" s="7">
        <v>0.9</v>
      </c>
      <c r="M43" s="7">
        <v>6.6780000000000008</v>
      </c>
      <c r="N43" s="7">
        <v>42.4</v>
      </c>
      <c r="O43" s="7">
        <v>314.608</v>
      </c>
      <c r="P43" s="7" t="s">
        <v>103</v>
      </c>
    </row>
    <row r="44" spans="1:16">
      <c r="A44" s="13" t="s">
        <v>11</v>
      </c>
      <c r="B44" s="7">
        <v>582</v>
      </c>
      <c r="C44" s="7">
        <v>33033</v>
      </c>
      <c r="D44" s="7">
        <v>27.86</v>
      </c>
      <c r="E44" s="7">
        <v>162.14520000000002</v>
      </c>
      <c r="F44" s="7">
        <v>4.17</v>
      </c>
      <c r="G44" s="7">
        <v>24.269400000000001</v>
      </c>
      <c r="H44" s="7">
        <v>32.53</v>
      </c>
      <c r="I44" s="7">
        <v>189.3246</v>
      </c>
      <c r="J44" s="7">
        <v>33.729999999999997</v>
      </c>
      <c r="K44" s="7">
        <v>196.30859999999996</v>
      </c>
      <c r="L44" s="7">
        <v>1.84</v>
      </c>
      <c r="M44" s="7">
        <v>10.708800000000002</v>
      </c>
      <c r="N44" s="7">
        <v>48.99</v>
      </c>
      <c r="O44" s="7">
        <v>285.12180000000001</v>
      </c>
      <c r="P44" s="7" t="s">
        <v>104</v>
      </c>
    </row>
    <row r="45" spans="1:16">
      <c r="A45" s="13" t="s">
        <v>59</v>
      </c>
      <c r="B45" s="7">
        <v>500</v>
      </c>
      <c r="C45" s="7">
        <v>47845</v>
      </c>
      <c r="D45" s="7">
        <v>5.7</v>
      </c>
      <c r="E45" s="7">
        <v>28.5</v>
      </c>
      <c r="F45" s="7">
        <v>4.0999999999999996</v>
      </c>
      <c r="G45" s="7">
        <v>20.5</v>
      </c>
      <c r="H45" s="7">
        <v>24.2</v>
      </c>
      <c r="I45" s="7">
        <v>121</v>
      </c>
      <c r="J45" s="7">
        <v>26.5</v>
      </c>
      <c r="K45" s="7">
        <v>132.5</v>
      </c>
      <c r="L45" s="7">
        <v>3.4</v>
      </c>
      <c r="M45" s="7">
        <v>17</v>
      </c>
      <c r="N45" s="7">
        <v>30.5</v>
      </c>
      <c r="O45" s="7">
        <v>152.5</v>
      </c>
      <c r="P45" s="7" t="s">
        <v>105</v>
      </c>
    </row>
    <row r="46" spans="1:16">
      <c r="A46" s="13" t="s">
        <v>38</v>
      </c>
      <c r="B46" s="7">
        <v>357</v>
      </c>
      <c r="C46" s="7">
        <v>29338</v>
      </c>
      <c r="D46" s="7">
        <v>6.58</v>
      </c>
      <c r="E46" s="7">
        <v>23.490600000000001</v>
      </c>
      <c r="F46" s="7">
        <v>6.84</v>
      </c>
      <c r="G46" s="7">
        <v>24.418800000000001</v>
      </c>
      <c r="H46" s="7">
        <v>13.44</v>
      </c>
      <c r="I46" s="7">
        <v>47.980800000000002</v>
      </c>
      <c r="J46" s="7">
        <v>14.1</v>
      </c>
      <c r="K46" s="7">
        <v>50.336999999999996</v>
      </c>
      <c r="L46" s="7">
        <v>3.67</v>
      </c>
      <c r="M46" s="7">
        <v>13.101900000000001</v>
      </c>
      <c r="N46" s="7">
        <v>39.31</v>
      </c>
      <c r="O46" s="7">
        <v>140.33670000000001</v>
      </c>
      <c r="P46" s="7" t="s">
        <v>106</v>
      </c>
    </row>
    <row r="47" spans="1:16">
      <c r="A47" s="13" t="s">
        <v>54</v>
      </c>
      <c r="B47" s="7">
        <v>523</v>
      </c>
      <c r="C47" s="7">
        <v>36542</v>
      </c>
      <c r="D47" s="7">
        <v>11.45</v>
      </c>
      <c r="E47" s="7">
        <v>59.883499999999998</v>
      </c>
      <c r="F47" s="7">
        <v>25.58</v>
      </c>
      <c r="G47" s="7">
        <v>133.78339999999997</v>
      </c>
      <c r="H47" s="7">
        <v>37.03</v>
      </c>
      <c r="I47" s="7">
        <v>193.66690000000003</v>
      </c>
      <c r="J47" s="7">
        <v>42.44</v>
      </c>
      <c r="K47" s="7">
        <v>221.96119999999999</v>
      </c>
      <c r="L47" s="7">
        <v>1.24</v>
      </c>
      <c r="M47" s="7">
        <v>6.4851999999999999</v>
      </c>
      <c r="N47" s="7">
        <v>43.72</v>
      </c>
      <c r="O47" s="7">
        <v>228.65559999999996</v>
      </c>
      <c r="P47" s="7" t="s">
        <v>107</v>
      </c>
    </row>
    <row r="48" spans="1:16">
      <c r="A48" s="13" t="s">
        <v>39</v>
      </c>
      <c r="B48" s="7">
        <v>879</v>
      </c>
      <c r="C48" s="7">
        <v>36385</v>
      </c>
      <c r="D48" s="7">
        <v>15.98</v>
      </c>
      <c r="E48" s="7">
        <v>140.46420000000001</v>
      </c>
      <c r="F48" s="7">
        <v>24.59</v>
      </c>
      <c r="G48" s="7">
        <v>216.14610000000002</v>
      </c>
      <c r="H48" s="7">
        <v>40.57</v>
      </c>
      <c r="I48" s="7">
        <v>356.6103</v>
      </c>
      <c r="J48" s="7">
        <v>46.38</v>
      </c>
      <c r="K48" s="7">
        <v>407.68020000000001</v>
      </c>
      <c r="L48" s="7">
        <v>1.79</v>
      </c>
      <c r="M48" s="7">
        <v>15.734100000000002</v>
      </c>
      <c r="N48" s="7">
        <v>48.17</v>
      </c>
      <c r="O48" s="7">
        <v>423.41430000000003</v>
      </c>
      <c r="P48" s="7" t="s">
        <v>108</v>
      </c>
    </row>
    <row r="49" spans="1:16">
      <c r="A49" s="13" t="s">
        <v>39</v>
      </c>
      <c r="B49" s="7">
        <v>929</v>
      </c>
      <c r="C49" s="7">
        <v>26685</v>
      </c>
      <c r="D49" s="7">
        <v>11.8</v>
      </c>
      <c r="E49" s="7">
        <v>109.62200000000001</v>
      </c>
      <c r="F49" s="7">
        <v>11.9</v>
      </c>
      <c r="G49" s="7">
        <v>110.551</v>
      </c>
      <c r="H49" s="7">
        <v>25.1</v>
      </c>
      <c r="I49" s="7">
        <v>233.179</v>
      </c>
      <c r="J49" s="7">
        <v>31.5</v>
      </c>
      <c r="K49" s="7">
        <v>292.63499999999999</v>
      </c>
      <c r="L49" s="7">
        <v>16.2</v>
      </c>
      <c r="M49" s="7">
        <v>150.49799999999999</v>
      </c>
      <c r="N49" s="7">
        <v>56.6</v>
      </c>
      <c r="O49" s="7">
        <v>525.81399999999996</v>
      </c>
      <c r="P49" s="7" t="s">
        <v>109</v>
      </c>
    </row>
    <row r="50" spans="1:16">
      <c r="A50" s="13" t="s">
        <v>20</v>
      </c>
      <c r="B50" s="7">
        <v>250</v>
      </c>
      <c r="C50" s="7">
        <v>28466</v>
      </c>
      <c r="D50" s="7">
        <v>21.8</v>
      </c>
      <c r="E50" s="7">
        <v>54.5</v>
      </c>
      <c r="F50" s="7">
        <v>3.69</v>
      </c>
      <c r="G50" s="7">
        <v>9.2249999999999996</v>
      </c>
      <c r="H50" s="7">
        <v>25.5</v>
      </c>
      <c r="I50" s="7">
        <v>63.75</v>
      </c>
      <c r="J50" s="7">
        <v>35.6</v>
      </c>
      <c r="K50" s="7">
        <v>89</v>
      </c>
      <c r="L50" s="7">
        <v>8.5</v>
      </c>
      <c r="M50" s="7">
        <v>21.25</v>
      </c>
      <c r="N50" s="7">
        <v>43.8</v>
      </c>
      <c r="O50" s="7">
        <v>109.5</v>
      </c>
      <c r="P50" s="7" t="s">
        <v>110</v>
      </c>
    </row>
    <row r="51" spans="1:16">
      <c r="A51" s="13" t="s">
        <v>47</v>
      </c>
      <c r="B51" s="7">
        <v>342</v>
      </c>
      <c r="C51" s="7">
        <v>32038</v>
      </c>
      <c r="D51" s="7">
        <v>4.53</v>
      </c>
      <c r="E51" s="7">
        <v>15.492599999999999</v>
      </c>
      <c r="F51" s="7">
        <v>3.09</v>
      </c>
      <c r="G51" s="7">
        <v>10.5678</v>
      </c>
      <c r="H51" s="7">
        <v>8.74</v>
      </c>
      <c r="I51" s="7">
        <v>29.890799999999999</v>
      </c>
      <c r="J51" s="7">
        <v>10.47</v>
      </c>
      <c r="K51" s="7">
        <v>35.807400000000001</v>
      </c>
      <c r="L51" s="7">
        <v>18.7</v>
      </c>
      <c r="M51" s="7">
        <v>63.953999999999994</v>
      </c>
      <c r="N51" s="7">
        <v>29.17</v>
      </c>
      <c r="O51" s="7">
        <v>99.761400000000009</v>
      </c>
      <c r="P51" s="7" t="s">
        <v>111</v>
      </c>
    </row>
    <row r="52" spans="1:16">
      <c r="A52" s="13" t="s">
        <v>29</v>
      </c>
      <c r="B52" s="7">
        <v>316</v>
      </c>
      <c r="C52" s="7">
        <v>33164</v>
      </c>
      <c r="D52" s="7">
        <v>10.41</v>
      </c>
      <c r="E52" s="7">
        <v>32.895600000000002</v>
      </c>
      <c r="F52" s="7">
        <v>2.7</v>
      </c>
      <c r="G52" s="7">
        <v>8.532</v>
      </c>
      <c r="H52" s="7">
        <v>16.649999999999999</v>
      </c>
      <c r="I52" s="7">
        <v>52.613999999999997</v>
      </c>
      <c r="J52" s="7">
        <v>18.3</v>
      </c>
      <c r="K52" s="7">
        <v>57.828000000000003</v>
      </c>
      <c r="L52" s="7">
        <v>15.95</v>
      </c>
      <c r="M52" s="7">
        <v>50.402000000000001</v>
      </c>
      <c r="N52" s="7">
        <v>34.25</v>
      </c>
      <c r="O52" s="7">
        <v>108.23</v>
      </c>
      <c r="P52" s="7" t="s">
        <v>112</v>
      </c>
    </row>
    <row r="53" spans="1:16">
      <c r="A53" s="13" t="s">
        <v>141</v>
      </c>
      <c r="B53" s="7">
        <v>389</v>
      </c>
      <c r="C53" s="7">
        <v>37544</v>
      </c>
      <c r="D53" s="7">
        <v>12.03</v>
      </c>
      <c r="E53" s="7">
        <v>46.796700000000001</v>
      </c>
      <c r="F53" s="7">
        <v>2.4700000000000002</v>
      </c>
      <c r="G53" s="7">
        <v>9.6082999999999998</v>
      </c>
      <c r="H53" s="7">
        <v>19.850000000000001</v>
      </c>
      <c r="I53" s="7">
        <v>77.216500000000011</v>
      </c>
      <c r="J53" s="7">
        <v>25.78</v>
      </c>
      <c r="K53" s="7">
        <v>100.2842</v>
      </c>
      <c r="L53" s="7">
        <v>13.67</v>
      </c>
      <c r="M53" s="7">
        <v>53.176299999999998</v>
      </c>
      <c r="N53" s="7">
        <v>39.5</v>
      </c>
      <c r="O53" s="7">
        <v>153.655</v>
      </c>
      <c r="P53" s="7" t="s">
        <v>113</v>
      </c>
    </row>
    <row r="54" spans="1:16">
      <c r="A54" s="13" t="s">
        <v>26</v>
      </c>
      <c r="B54" s="7">
        <v>1160</v>
      </c>
      <c r="C54" s="7">
        <v>29431</v>
      </c>
      <c r="D54" s="7">
        <v>39.659999999999997</v>
      </c>
      <c r="E54" s="7">
        <v>460.05599999999998</v>
      </c>
      <c r="F54" s="7">
        <v>6.95</v>
      </c>
      <c r="G54" s="7">
        <v>80.62</v>
      </c>
      <c r="H54" s="7">
        <v>53.25</v>
      </c>
      <c r="I54" s="7">
        <v>617.70000000000005</v>
      </c>
      <c r="J54" s="7">
        <v>54.41</v>
      </c>
      <c r="K54" s="7">
        <v>631.15599999999995</v>
      </c>
      <c r="L54" s="7">
        <v>4.62</v>
      </c>
      <c r="M54" s="7">
        <v>53.591999999999999</v>
      </c>
      <c r="N54" s="7">
        <v>59.65</v>
      </c>
      <c r="O54" s="7">
        <v>691.94</v>
      </c>
      <c r="P54" s="7" t="s">
        <v>73</v>
      </c>
    </row>
    <row r="55" spans="1:16">
      <c r="A55" s="13" t="s">
        <v>142</v>
      </c>
      <c r="B55" s="7">
        <v>587</v>
      </c>
      <c r="C55" s="7">
        <v>26279</v>
      </c>
      <c r="D55" s="7">
        <v>25.12</v>
      </c>
      <c r="E55" s="7">
        <v>147.45439999999999</v>
      </c>
      <c r="F55" s="7">
        <v>9.3699999999999992</v>
      </c>
      <c r="G55" s="7">
        <v>55.001899999999999</v>
      </c>
      <c r="H55" s="7">
        <v>36.659999999999997</v>
      </c>
      <c r="I55" s="7">
        <v>215.1942</v>
      </c>
      <c r="J55" s="7">
        <v>39.36</v>
      </c>
      <c r="K55" s="7">
        <v>231.04319999999998</v>
      </c>
      <c r="L55" s="7">
        <v>5.5</v>
      </c>
      <c r="M55" s="7">
        <v>32.284999999999997</v>
      </c>
      <c r="N55" s="7">
        <v>45.42</v>
      </c>
      <c r="O55" s="7">
        <v>266.61540000000002</v>
      </c>
      <c r="P55" s="7" t="s">
        <v>171</v>
      </c>
    </row>
    <row r="56" spans="1:16">
      <c r="A56" s="13" t="s">
        <v>69</v>
      </c>
      <c r="B56" s="7">
        <v>671</v>
      </c>
      <c r="C56" s="7">
        <v>41660</v>
      </c>
      <c r="D56" s="7">
        <v>4.17</v>
      </c>
      <c r="E56" s="7">
        <v>27.980700000000002</v>
      </c>
      <c r="F56" s="7">
        <v>14.03</v>
      </c>
      <c r="G56" s="7">
        <v>94.141299999999987</v>
      </c>
      <c r="H56" s="7">
        <v>18.2</v>
      </c>
      <c r="I56" s="7">
        <v>122.12199999999999</v>
      </c>
      <c r="J56" s="7">
        <v>21.99</v>
      </c>
      <c r="K56" s="7">
        <v>147.55289999999999</v>
      </c>
      <c r="L56" s="7">
        <v>0.32</v>
      </c>
      <c r="M56" s="7">
        <v>2.1471999999999998</v>
      </c>
      <c r="N56" s="7">
        <v>38.409999999999997</v>
      </c>
      <c r="O56" s="7">
        <v>257.73109999999997</v>
      </c>
      <c r="P56" s="7" t="s">
        <v>114</v>
      </c>
    </row>
    <row r="57" spans="1:16">
      <c r="A57" s="13" t="s">
        <v>48</v>
      </c>
      <c r="B57" s="7">
        <v>2075</v>
      </c>
      <c r="C57" s="7">
        <v>31987</v>
      </c>
      <c r="D57" s="7">
        <v>24.6</v>
      </c>
      <c r="E57" s="7">
        <v>510.45</v>
      </c>
      <c r="F57" s="7">
        <v>12.3</v>
      </c>
      <c r="G57" s="7">
        <v>255.22499999999999</v>
      </c>
      <c r="H57" s="7">
        <v>37.299999999999997</v>
      </c>
      <c r="I57" s="7">
        <v>773.97500000000002</v>
      </c>
      <c r="J57" s="7">
        <v>38.5</v>
      </c>
      <c r="K57" s="7">
        <v>798.875</v>
      </c>
      <c r="L57" s="7">
        <v>9.5</v>
      </c>
      <c r="M57" s="7">
        <v>197.125</v>
      </c>
      <c r="N57" s="7">
        <v>59.1</v>
      </c>
      <c r="O57" s="7">
        <v>1226.325</v>
      </c>
      <c r="P57" s="7" t="s">
        <v>115</v>
      </c>
    </row>
    <row r="58" spans="1:16">
      <c r="A58" s="13" t="s">
        <v>172</v>
      </c>
      <c r="B58" s="7">
        <v>19600</v>
      </c>
      <c r="C58" s="7">
        <v>28354</v>
      </c>
      <c r="D58" s="7">
        <v>35.380000000000003</v>
      </c>
      <c r="E58" s="7">
        <v>6934.48</v>
      </c>
      <c r="F58" s="7">
        <v>16.13</v>
      </c>
      <c r="G58" s="7">
        <v>3161.48</v>
      </c>
      <c r="H58" s="7">
        <v>58.33</v>
      </c>
      <c r="I58" s="7">
        <v>11432.68</v>
      </c>
      <c r="J58" s="7">
        <v>59.29</v>
      </c>
      <c r="K58" s="7">
        <v>11620.84</v>
      </c>
      <c r="L58" s="7">
        <v>0.56999999999999995</v>
      </c>
      <c r="M58" s="7">
        <v>111.71999999999998</v>
      </c>
      <c r="N58" s="7">
        <v>69.53</v>
      </c>
      <c r="O58" s="7">
        <v>13627.88</v>
      </c>
      <c r="P58" s="7" t="s">
        <v>116</v>
      </c>
    </row>
    <row r="59" spans="1:16">
      <c r="A59" s="13" t="s">
        <v>173</v>
      </c>
      <c r="B59" s="7">
        <v>496.5</v>
      </c>
      <c r="C59" s="7">
        <v>34279</v>
      </c>
      <c r="D59" s="7">
        <v>31.18</v>
      </c>
      <c r="E59" s="7">
        <v>154.80869999999999</v>
      </c>
      <c r="F59" s="7">
        <v>6.2</v>
      </c>
      <c r="G59" s="7">
        <v>30.783000000000001</v>
      </c>
      <c r="H59" s="7">
        <v>36.69</v>
      </c>
      <c r="I59" s="7">
        <v>182.16584999999998</v>
      </c>
      <c r="J59" s="7">
        <v>38.15</v>
      </c>
      <c r="K59" s="7">
        <v>189.41475</v>
      </c>
      <c r="L59" s="7">
        <v>3.14</v>
      </c>
      <c r="M59" s="7">
        <v>15.5901</v>
      </c>
      <c r="N59" s="7">
        <v>42.48</v>
      </c>
      <c r="O59" s="7">
        <v>210.91319999999999</v>
      </c>
      <c r="P59" s="7" t="s">
        <v>117</v>
      </c>
    </row>
    <row r="60" spans="1:16">
      <c r="A60" s="13" t="s">
        <v>70</v>
      </c>
      <c r="B60" s="7">
        <v>480</v>
      </c>
      <c r="C60" s="7">
        <v>41377</v>
      </c>
      <c r="D60" s="7">
        <v>21.23</v>
      </c>
      <c r="E60" s="7">
        <v>101.904</v>
      </c>
      <c r="F60" s="7">
        <v>10.29</v>
      </c>
      <c r="G60" s="7">
        <v>49.391999999999996</v>
      </c>
      <c r="H60" s="7">
        <v>33.049999999999997</v>
      </c>
      <c r="I60" s="7">
        <v>158.63999999999999</v>
      </c>
      <c r="J60" s="7">
        <v>35.25</v>
      </c>
      <c r="K60" s="7">
        <v>169.2</v>
      </c>
      <c r="L60" s="7">
        <v>11.46</v>
      </c>
      <c r="M60" s="7">
        <v>55.008000000000003</v>
      </c>
      <c r="N60" s="7">
        <v>46.1</v>
      </c>
      <c r="O60" s="7">
        <v>221.28</v>
      </c>
      <c r="P60" s="7" t="s">
        <v>117</v>
      </c>
    </row>
    <row r="61" spans="1:16">
      <c r="A61" s="13" t="s">
        <v>50</v>
      </c>
      <c r="B61" s="7">
        <v>280</v>
      </c>
      <c r="C61" s="7">
        <v>31390</v>
      </c>
      <c r="D61" s="7">
        <v>8.6</v>
      </c>
      <c r="E61" s="7">
        <v>24.08</v>
      </c>
      <c r="F61" s="7">
        <v>10</v>
      </c>
      <c r="G61" s="7">
        <v>28</v>
      </c>
      <c r="H61" s="7">
        <v>27.8</v>
      </c>
      <c r="I61" s="7">
        <v>77.84</v>
      </c>
      <c r="J61" s="7">
        <v>29.5</v>
      </c>
      <c r="K61" s="7">
        <v>82.6</v>
      </c>
      <c r="L61" s="7">
        <v>8.5</v>
      </c>
      <c r="M61" s="7">
        <v>23.8</v>
      </c>
      <c r="N61" s="7">
        <v>44.92</v>
      </c>
      <c r="O61" s="7">
        <v>125.77600000000001</v>
      </c>
      <c r="P61" s="7" t="s">
        <v>174</v>
      </c>
    </row>
    <row r="62" spans="1:16">
      <c r="A62" s="13" t="s">
        <v>44</v>
      </c>
      <c r="B62" s="7">
        <v>265</v>
      </c>
      <c r="C62" s="7">
        <v>27852</v>
      </c>
      <c r="D62" s="7">
        <v>9.9700000000000006</v>
      </c>
      <c r="E62" s="7">
        <v>26.420500000000001</v>
      </c>
      <c r="F62" s="7">
        <v>8.6</v>
      </c>
      <c r="G62" s="7">
        <v>22.79</v>
      </c>
      <c r="H62" s="7">
        <v>19.559999999999999</v>
      </c>
      <c r="I62" s="7">
        <v>51.833999999999996</v>
      </c>
      <c r="J62" s="7">
        <v>20.55</v>
      </c>
      <c r="K62" s="7">
        <v>54.457500000000003</v>
      </c>
      <c r="L62" s="7">
        <v>9.0500000000000007</v>
      </c>
      <c r="M62" s="7">
        <v>23.982500000000002</v>
      </c>
      <c r="N62" s="7">
        <v>37.14</v>
      </c>
      <c r="O62" s="7">
        <v>98.421000000000006</v>
      </c>
      <c r="P62" s="7" t="s">
        <v>118</v>
      </c>
    </row>
    <row r="63" spans="1:16">
      <c r="A63" s="13" t="s">
        <v>52</v>
      </c>
      <c r="B63" s="7">
        <v>527</v>
      </c>
      <c r="C63" s="7">
        <v>42812</v>
      </c>
      <c r="D63" s="7">
        <v>25.49</v>
      </c>
      <c r="E63" s="7">
        <v>134.3323</v>
      </c>
      <c r="F63" s="7">
        <v>16.88</v>
      </c>
      <c r="G63" s="7">
        <v>88.957599999999999</v>
      </c>
      <c r="H63" s="7">
        <v>50.76</v>
      </c>
      <c r="I63" s="7">
        <v>267.5052</v>
      </c>
      <c r="J63" s="7">
        <v>53.77</v>
      </c>
      <c r="K63" s="7">
        <v>283.36790000000002</v>
      </c>
      <c r="L63" s="7">
        <v>13.81</v>
      </c>
      <c r="M63" s="7">
        <v>72.778700000000001</v>
      </c>
      <c r="N63" s="7">
        <v>68.430000000000007</v>
      </c>
      <c r="O63" s="7">
        <v>360.62610000000001</v>
      </c>
      <c r="P63" s="7" t="s">
        <v>119</v>
      </c>
    </row>
    <row r="64" spans="1:16">
      <c r="A64" s="13" t="s">
        <v>149</v>
      </c>
      <c r="B64" s="7">
        <v>402</v>
      </c>
      <c r="C64" s="7">
        <v>61572</v>
      </c>
      <c r="D64" s="7">
        <v>1.9</v>
      </c>
      <c r="E64" s="7">
        <v>7.6379999999999999</v>
      </c>
      <c r="F64" s="7">
        <v>2</v>
      </c>
      <c r="G64" s="7">
        <v>8.0399999999999991</v>
      </c>
      <c r="H64" s="7">
        <v>3.9</v>
      </c>
      <c r="I64" s="7">
        <v>15.677999999999999</v>
      </c>
      <c r="J64" s="7">
        <v>9.6999999999999993</v>
      </c>
      <c r="K64" s="7">
        <v>38.994</v>
      </c>
      <c r="L64" s="7">
        <v>2.6</v>
      </c>
      <c r="M64" s="7">
        <v>10.452</v>
      </c>
      <c r="N64" s="7">
        <v>26.6</v>
      </c>
      <c r="O64" s="7">
        <v>106.932</v>
      </c>
      <c r="P64" s="7" t="s">
        <v>120</v>
      </c>
    </row>
    <row r="65" spans="1:16">
      <c r="A65" s="13" t="s">
        <v>8</v>
      </c>
      <c r="B65" s="7">
        <v>350</v>
      </c>
      <c r="C65" s="7">
        <v>31237</v>
      </c>
      <c r="D65" s="7">
        <v>11.45</v>
      </c>
      <c r="E65" s="7">
        <v>40.074999999999996</v>
      </c>
      <c r="F65" s="7">
        <v>4.7699999999999996</v>
      </c>
      <c r="G65" s="7">
        <v>16.694999999999997</v>
      </c>
      <c r="H65" s="7">
        <v>16.22</v>
      </c>
      <c r="I65" s="7">
        <v>56.77</v>
      </c>
      <c r="J65" s="7">
        <v>18.16</v>
      </c>
      <c r="K65" s="7">
        <v>63.56</v>
      </c>
      <c r="L65" s="7">
        <v>0.91</v>
      </c>
      <c r="M65" s="7">
        <v>3.1850000000000001</v>
      </c>
      <c r="N65" s="7">
        <v>52.21</v>
      </c>
      <c r="O65" s="7">
        <v>182.73500000000001</v>
      </c>
      <c r="P65" s="7" t="s">
        <v>121</v>
      </c>
    </row>
    <row r="66" spans="1:16">
      <c r="A66" s="13" t="s">
        <v>64</v>
      </c>
      <c r="B66" s="7">
        <v>212</v>
      </c>
      <c r="C66" s="7">
        <v>22285</v>
      </c>
      <c r="D66" s="7">
        <v>21.1</v>
      </c>
      <c r="E66" s="7">
        <v>44.732000000000006</v>
      </c>
      <c r="F66" s="7">
        <v>2.7</v>
      </c>
      <c r="G66" s="7">
        <v>5.7240000000000011</v>
      </c>
      <c r="H66" s="7">
        <v>35.6</v>
      </c>
      <c r="I66" s="7">
        <v>75.472000000000008</v>
      </c>
      <c r="J66" s="7">
        <v>35.6</v>
      </c>
      <c r="K66" s="7">
        <v>75.472000000000008</v>
      </c>
      <c r="L66" s="7">
        <v>1.78</v>
      </c>
      <c r="M66" s="7">
        <v>3.7736000000000001</v>
      </c>
      <c r="N66" s="7">
        <v>50</v>
      </c>
      <c r="O66" s="7">
        <v>106</v>
      </c>
      <c r="P66" s="7" t="s">
        <v>122</v>
      </c>
    </row>
    <row r="67" spans="1:16">
      <c r="A67" s="13" t="s">
        <v>148</v>
      </c>
      <c r="B67" s="7">
        <v>274</v>
      </c>
      <c r="C67" s="7">
        <v>27148</v>
      </c>
      <c r="D67" s="7">
        <v>6.62</v>
      </c>
      <c r="E67" s="7">
        <v>18.1388</v>
      </c>
      <c r="F67" s="7">
        <v>7.33</v>
      </c>
      <c r="G67" s="7">
        <v>20.084199999999999</v>
      </c>
      <c r="H67" s="7">
        <v>17.559999999999999</v>
      </c>
      <c r="I67" s="7">
        <v>48.114399999999996</v>
      </c>
      <c r="J67" s="7">
        <v>21.84</v>
      </c>
      <c r="K67" s="7">
        <v>59.8416</v>
      </c>
      <c r="L67" s="7">
        <v>3.98</v>
      </c>
      <c r="M67" s="7">
        <v>10.905200000000001</v>
      </c>
      <c r="N67" s="7">
        <v>28.46</v>
      </c>
      <c r="O67" s="7">
        <v>77.980400000000003</v>
      </c>
      <c r="P67" s="7" t="s">
        <v>123</v>
      </c>
    </row>
    <row r="68" spans="1:16">
      <c r="A68" s="13" t="s">
        <v>58</v>
      </c>
      <c r="B68" s="7">
        <v>423</v>
      </c>
      <c r="C68" s="7">
        <v>38801</v>
      </c>
      <c r="D68" s="7">
        <v>22.1</v>
      </c>
      <c r="E68" s="7">
        <v>93.483000000000004</v>
      </c>
      <c r="F68" s="7">
        <v>7.2</v>
      </c>
      <c r="G68" s="7">
        <v>30.456</v>
      </c>
      <c r="H68" s="7">
        <v>29.58</v>
      </c>
      <c r="I68" s="7">
        <v>125.1234</v>
      </c>
      <c r="J68" s="7">
        <v>31.6</v>
      </c>
      <c r="K68" s="7">
        <v>133.66800000000001</v>
      </c>
      <c r="L68" s="7">
        <v>9.3800000000000008</v>
      </c>
      <c r="M68" s="7">
        <v>39.677400000000006</v>
      </c>
      <c r="N68" s="7">
        <v>46.44</v>
      </c>
      <c r="O68" s="7">
        <v>196.44119999999998</v>
      </c>
      <c r="P68" s="7" t="s">
        <v>124</v>
      </c>
    </row>
    <row r="69" spans="1:16">
      <c r="A69" s="13" t="s">
        <v>24</v>
      </c>
      <c r="B69" s="7">
        <v>830</v>
      </c>
      <c r="C69" s="7">
        <v>39290</v>
      </c>
      <c r="D69" s="7">
        <v>28.46</v>
      </c>
      <c r="E69" s="7">
        <v>236.21799999999999</v>
      </c>
      <c r="F69" s="7">
        <v>4.3099999999999996</v>
      </c>
      <c r="G69" s="7">
        <v>35.772999999999996</v>
      </c>
      <c r="H69" s="7">
        <v>34</v>
      </c>
      <c r="I69" s="7">
        <v>282.2</v>
      </c>
      <c r="J69" s="7">
        <v>37.799999999999997</v>
      </c>
      <c r="K69" s="7">
        <v>313.73999999999995</v>
      </c>
      <c r="L69" s="7">
        <v>4.5599999999999996</v>
      </c>
      <c r="M69" s="7">
        <v>37.847999999999999</v>
      </c>
      <c r="N69" s="7">
        <v>44.5</v>
      </c>
      <c r="O69" s="7">
        <v>369.35</v>
      </c>
      <c r="P69" s="7" t="s">
        <v>125</v>
      </c>
    </row>
    <row r="70" spans="1:16">
      <c r="A70" s="13" t="s">
        <v>57</v>
      </c>
      <c r="B70" s="7">
        <v>900</v>
      </c>
      <c r="C70" s="7">
        <v>34727</v>
      </c>
      <c r="D70" s="7">
        <v>19.7</v>
      </c>
      <c r="E70" s="7">
        <v>177.3</v>
      </c>
      <c r="F70" s="7">
        <v>6.3</v>
      </c>
      <c r="G70" s="7">
        <v>56.7</v>
      </c>
      <c r="H70" s="7">
        <v>61.8</v>
      </c>
      <c r="I70" s="7">
        <v>556.20000000000005</v>
      </c>
      <c r="J70" s="7">
        <v>62.3</v>
      </c>
      <c r="K70" s="7">
        <v>560.70000000000005</v>
      </c>
      <c r="L70" s="7">
        <v>0.9</v>
      </c>
      <c r="M70" s="7">
        <v>8.1</v>
      </c>
      <c r="N70" s="7">
        <v>63.2</v>
      </c>
      <c r="O70" s="7">
        <v>568.79999999999995</v>
      </c>
      <c r="P70" s="7" t="s">
        <v>126</v>
      </c>
    </row>
    <row r="71" spans="1:16">
      <c r="A71" s="13" t="s">
        <v>147</v>
      </c>
      <c r="B71" s="7">
        <v>1093</v>
      </c>
      <c r="C71" s="7">
        <v>85446</v>
      </c>
      <c r="D71" s="7">
        <v>25.4</v>
      </c>
      <c r="E71" s="7">
        <v>277.62199999999996</v>
      </c>
      <c r="F71" s="7">
        <v>3</v>
      </c>
      <c r="G71" s="7">
        <v>32.79</v>
      </c>
      <c r="H71" s="7">
        <v>28.8</v>
      </c>
      <c r="I71" s="7">
        <v>314.78399999999999</v>
      </c>
      <c r="J71" s="7">
        <v>31.4</v>
      </c>
      <c r="K71" s="7">
        <v>343.202</v>
      </c>
      <c r="L71" s="7">
        <v>2.1</v>
      </c>
      <c r="M71" s="7">
        <v>22.953000000000003</v>
      </c>
      <c r="N71" s="7">
        <v>70.400000000000006</v>
      </c>
      <c r="O71" s="7">
        <v>769.47200000000009</v>
      </c>
      <c r="P71" s="7" t="s">
        <v>127</v>
      </c>
    </row>
    <row r="72" spans="1:16">
      <c r="A72" s="13" t="s">
        <v>30</v>
      </c>
      <c r="B72" s="7">
        <v>942</v>
      </c>
      <c r="C72" s="7">
        <v>32273</v>
      </c>
      <c r="D72" s="7">
        <v>37.049999999999997</v>
      </c>
      <c r="E72" s="7">
        <v>349.01099999999997</v>
      </c>
      <c r="F72" s="7">
        <v>8.39</v>
      </c>
      <c r="G72" s="7">
        <v>79.033799999999999</v>
      </c>
      <c r="H72" s="7">
        <v>45</v>
      </c>
      <c r="I72" s="7">
        <v>423.9</v>
      </c>
      <c r="J72" s="7">
        <v>46.69</v>
      </c>
      <c r="K72" s="7">
        <v>439.81979999999999</v>
      </c>
      <c r="L72" s="7">
        <v>3.5</v>
      </c>
      <c r="M72" s="7">
        <v>32.97</v>
      </c>
      <c r="N72" s="7">
        <v>75</v>
      </c>
      <c r="O72" s="7">
        <v>706.5</v>
      </c>
      <c r="P72" s="7" t="s">
        <v>128</v>
      </c>
    </row>
    <row r="73" spans="1:16">
      <c r="A73" s="13" t="s">
        <v>63</v>
      </c>
      <c r="B73" s="7">
        <v>844</v>
      </c>
      <c r="C73" s="7">
        <v>39031</v>
      </c>
      <c r="D73" s="7">
        <v>28.8</v>
      </c>
      <c r="E73" s="7">
        <v>243.072</v>
      </c>
      <c r="F73" s="7">
        <v>3.9</v>
      </c>
      <c r="G73" s="7">
        <v>32.915999999999997</v>
      </c>
      <c r="H73" s="7">
        <v>29.4</v>
      </c>
      <c r="I73" s="7">
        <v>248.136</v>
      </c>
      <c r="J73" s="7">
        <v>35.6</v>
      </c>
      <c r="K73" s="7">
        <v>300.464</v>
      </c>
      <c r="L73" s="7">
        <v>4.5</v>
      </c>
      <c r="M73" s="7">
        <v>37.979999999999997</v>
      </c>
      <c r="N73" s="7">
        <v>64.2</v>
      </c>
      <c r="O73" s="7">
        <v>541.84800000000007</v>
      </c>
      <c r="P73" s="7" t="s">
        <v>129</v>
      </c>
    </row>
    <row r="74" spans="1:16">
      <c r="A74" s="13" t="s">
        <v>146</v>
      </c>
      <c r="B74" s="7">
        <v>730</v>
      </c>
      <c r="C74" s="7">
        <v>34496</v>
      </c>
      <c r="D74" s="7">
        <v>19</v>
      </c>
      <c r="E74" s="7">
        <v>138.69999999999999</v>
      </c>
      <c r="F74" s="7">
        <v>5.18</v>
      </c>
      <c r="G74" s="7">
        <v>37.813999999999993</v>
      </c>
      <c r="H74" s="7">
        <v>54.4</v>
      </c>
      <c r="I74" s="7">
        <v>397.12</v>
      </c>
      <c r="J74" s="7">
        <v>54.52</v>
      </c>
      <c r="K74" s="7">
        <v>397.99600000000004</v>
      </c>
      <c r="L74" s="7">
        <v>7.46</v>
      </c>
      <c r="M74" s="7">
        <v>54.457999999999998</v>
      </c>
      <c r="N74" s="7">
        <v>62</v>
      </c>
      <c r="O74" s="7">
        <v>452.6</v>
      </c>
      <c r="P74" s="7" t="s">
        <v>113</v>
      </c>
    </row>
    <row r="75" spans="1:16">
      <c r="A75" s="13" t="s">
        <v>42</v>
      </c>
      <c r="B75" s="7">
        <v>1500</v>
      </c>
      <c r="C75" s="7">
        <v>41925</v>
      </c>
      <c r="D75" s="7">
        <v>0.27</v>
      </c>
      <c r="E75" s="7">
        <v>4.05</v>
      </c>
      <c r="F75" s="7">
        <v>0.3</v>
      </c>
      <c r="G75" s="7">
        <v>4.5</v>
      </c>
      <c r="H75" s="7">
        <v>0.46</v>
      </c>
      <c r="I75" s="7">
        <v>6.9</v>
      </c>
      <c r="J75" s="7">
        <v>1.05</v>
      </c>
      <c r="K75" s="7">
        <v>15.75</v>
      </c>
      <c r="L75" s="7">
        <v>0.5</v>
      </c>
      <c r="M75" s="7">
        <v>7.5</v>
      </c>
      <c r="N75" s="7">
        <v>6.11</v>
      </c>
      <c r="O75" s="7">
        <v>91.65</v>
      </c>
      <c r="P75" s="7" t="s">
        <v>175</v>
      </c>
    </row>
    <row r="76" spans="1:16">
      <c r="A76" s="13" t="s">
        <v>40</v>
      </c>
      <c r="B76" s="7">
        <v>290</v>
      </c>
      <c r="C76" s="7">
        <v>28917</v>
      </c>
      <c r="D76" s="7">
        <v>14.07</v>
      </c>
      <c r="E76" s="7">
        <v>40.803000000000004</v>
      </c>
      <c r="F76" s="7">
        <v>19.809999999999999</v>
      </c>
      <c r="G76" s="7">
        <v>57.448999999999998</v>
      </c>
      <c r="H76" s="7">
        <v>37.07</v>
      </c>
      <c r="I76" s="7">
        <v>107.50299999999999</v>
      </c>
      <c r="J76" s="7">
        <v>38.19</v>
      </c>
      <c r="K76" s="7">
        <v>110.75099999999999</v>
      </c>
      <c r="L76" s="7">
        <v>4.62</v>
      </c>
      <c r="M76" s="7">
        <v>13.398</v>
      </c>
      <c r="N76" s="7">
        <v>43.32</v>
      </c>
      <c r="O76" s="7">
        <v>125.62799999999999</v>
      </c>
      <c r="P76" s="7" t="s">
        <v>130</v>
      </c>
    </row>
    <row r="77" spans="1:16">
      <c r="A77" s="13" t="s">
        <v>62</v>
      </c>
      <c r="B77" s="7">
        <v>140</v>
      </c>
      <c r="C77" s="7">
        <v>2891</v>
      </c>
      <c r="D77" s="7">
        <v>2.46</v>
      </c>
      <c r="E77" s="7">
        <v>3.444</v>
      </c>
      <c r="F77" s="7">
        <v>1.92</v>
      </c>
      <c r="G77" s="7">
        <v>2.6880000000000002</v>
      </c>
      <c r="H77" s="7">
        <v>4.38</v>
      </c>
      <c r="I77" s="7">
        <v>6.1319999999999997</v>
      </c>
      <c r="J77" s="7">
        <v>5.55</v>
      </c>
      <c r="K77" s="7">
        <v>7.77</v>
      </c>
      <c r="L77" s="7">
        <v>1.1499999999999999</v>
      </c>
      <c r="M77" s="7">
        <v>1.61</v>
      </c>
      <c r="N77" s="7">
        <v>7.46</v>
      </c>
      <c r="O77" s="7">
        <v>10.444000000000001</v>
      </c>
      <c r="P77" s="7" t="s">
        <v>131</v>
      </c>
    </row>
    <row r="78" spans="1:16">
      <c r="A78" s="13" t="s">
        <v>31</v>
      </c>
      <c r="B78" s="7">
        <v>17000</v>
      </c>
      <c r="C78" s="7">
        <v>124201</v>
      </c>
      <c r="D78" s="7">
        <v>36.1</v>
      </c>
      <c r="E78" s="7">
        <v>6137</v>
      </c>
      <c r="F78" s="7">
        <v>10.8</v>
      </c>
      <c r="G78" s="7">
        <v>1836</v>
      </c>
      <c r="H78" s="7">
        <v>58.2</v>
      </c>
      <c r="I78" s="7">
        <v>9894</v>
      </c>
      <c r="J78" s="7">
        <v>59</v>
      </c>
      <c r="K78" s="7">
        <v>10030</v>
      </c>
      <c r="L78" s="7">
        <v>16.899999999999999</v>
      </c>
      <c r="M78" s="7">
        <v>2873</v>
      </c>
      <c r="N78" s="7">
        <v>76.599999999999994</v>
      </c>
      <c r="O78" s="7">
        <v>13022</v>
      </c>
      <c r="P78" s="7" t="s">
        <v>132</v>
      </c>
    </row>
    <row r="79" spans="1:16">
      <c r="A79" s="13" t="s">
        <v>46</v>
      </c>
      <c r="B79" s="7">
        <v>4940</v>
      </c>
      <c r="C79" s="7">
        <v>34879</v>
      </c>
      <c r="D79" s="7">
        <v>36.57</v>
      </c>
      <c r="E79" s="7">
        <v>1806.558</v>
      </c>
      <c r="F79" s="7">
        <v>9.89</v>
      </c>
      <c r="G79" s="7">
        <v>488.56600000000003</v>
      </c>
      <c r="H79" s="7">
        <v>46.66</v>
      </c>
      <c r="I79" s="7">
        <v>2305.0039999999999</v>
      </c>
      <c r="J79" s="7">
        <v>49.07</v>
      </c>
      <c r="K79" s="7">
        <v>2424.058</v>
      </c>
      <c r="L79" s="7">
        <v>9.77</v>
      </c>
      <c r="M79" s="7">
        <v>482.63799999999998</v>
      </c>
      <c r="N79" s="7">
        <v>66.88</v>
      </c>
      <c r="O79" s="7">
        <v>3303.8719999999994</v>
      </c>
      <c r="P79" s="7" t="s">
        <v>133</v>
      </c>
    </row>
    <row r="80" spans="1:16">
      <c r="A80" s="13" t="s">
        <v>21</v>
      </c>
      <c r="B80" s="7">
        <v>542</v>
      </c>
      <c r="C80" s="7">
        <v>34183</v>
      </c>
      <c r="D80" s="7">
        <v>19.579999999999998</v>
      </c>
      <c r="E80" s="7">
        <v>106.12359999999998</v>
      </c>
      <c r="F80" s="7">
        <v>10.53</v>
      </c>
      <c r="G80" s="7">
        <v>57.072599999999994</v>
      </c>
      <c r="H80" s="7">
        <v>30.04</v>
      </c>
      <c r="I80" s="7">
        <v>162.8168</v>
      </c>
      <c r="J80" s="7">
        <v>34.57</v>
      </c>
      <c r="K80" s="7">
        <v>187.36939999999998</v>
      </c>
      <c r="L80" s="7">
        <v>5.75</v>
      </c>
      <c r="M80" s="7">
        <v>31.164999999999999</v>
      </c>
      <c r="N80" s="7">
        <v>44.51</v>
      </c>
      <c r="O80" s="7">
        <v>241.24419999999998</v>
      </c>
      <c r="P80" s="7" t="s">
        <v>134</v>
      </c>
    </row>
    <row r="81" spans="1:16">
      <c r="A81" s="13" t="s">
        <v>28</v>
      </c>
      <c r="B81" s="7">
        <v>548</v>
      </c>
      <c r="C81" s="7">
        <v>22427</v>
      </c>
      <c r="D81" s="7">
        <v>25.2</v>
      </c>
      <c r="E81" s="7">
        <v>138.096</v>
      </c>
      <c r="F81" s="7">
        <v>11.26</v>
      </c>
      <c r="G81" s="7">
        <v>61.704799999999999</v>
      </c>
      <c r="H81" s="7">
        <v>45.39</v>
      </c>
      <c r="I81" s="7">
        <v>248.7372</v>
      </c>
      <c r="J81" s="7">
        <v>45.41</v>
      </c>
      <c r="K81" s="7">
        <v>248.84679999999997</v>
      </c>
      <c r="L81" s="7">
        <v>2.5</v>
      </c>
      <c r="M81" s="7">
        <v>13.7</v>
      </c>
      <c r="N81" s="7">
        <v>48.39</v>
      </c>
      <c r="O81" s="7">
        <v>265.17720000000003</v>
      </c>
      <c r="P81" s="7" t="s">
        <v>135</v>
      </c>
    </row>
    <row r="82" spans="1:16">
      <c r="A82" s="13" t="s">
        <v>1</v>
      </c>
      <c r="B82" s="7">
        <v>487</v>
      </c>
      <c r="C82" s="7">
        <v>30434</v>
      </c>
      <c r="D82" s="7">
        <v>14</v>
      </c>
      <c r="E82" s="7">
        <v>68.180000000000007</v>
      </c>
      <c r="F82" s="7">
        <v>4.8</v>
      </c>
      <c r="G82" s="7">
        <v>23.375999999999998</v>
      </c>
      <c r="H82" s="7">
        <v>6.3</v>
      </c>
      <c r="I82" s="7">
        <v>30.680999999999997</v>
      </c>
      <c r="J82" s="7">
        <v>19.399999999999999</v>
      </c>
      <c r="K82" s="7">
        <v>94.477999999999994</v>
      </c>
      <c r="L82" s="7">
        <v>1.4</v>
      </c>
      <c r="M82" s="7">
        <v>6.8179999999999996</v>
      </c>
      <c r="N82" s="7">
        <v>21.5</v>
      </c>
      <c r="O82" s="7">
        <v>104.705</v>
      </c>
      <c r="P82" s="7" t="s">
        <v>103</v>
      </c>
    </row>
    <row r="83" spans="1:16">
      <c r="A83" s="13" t="s">
        <v>7</v>
      </c>
      <c r="B83" s="7">
        <v>138</v>
      </c>
      <c r="C83" s="7">
        <v>14566</v>
      </c>
      <c r="D83" s="7">
        <v>0.49</v>
      </c>
      <c r="E83" s="7">
        <v>0.67620000000000002</v>
      </c>
      <c r="F83" s="7">
        <v>0.16</v>
      </c>
      <c r="G83" s="7">
        <v>0.22080000000000002</v>
      </c>
      <c r="H83" s="7">
        <v>3.68</v>
      </c>
      <c r="I83" s="7">
        <v>5.0784000000000002</v>
      </c>
      <c r="J83" s="7">
        <v>5.85</v>
      </c>
      <c r="K83" s="7">
        <v>8.0730000000000004</v>
      </c>
      <c r="L83" s="7">
        <v>1.35</v>
      </c>
      <c r="M83" s="7">
        <v>1.8630000000000002</v>
      </c>
      <c r="N83" s="7">
        <v>21.45</v>
      </c>
      <c r="O83" s="7">
        <v>29.600999999999999</v>
      </c>
      <c r="P83" s="7" t="s">
        <v>176</v>
      </c>
    </row>
    <row r="84" spans="1:16">
      <c r="A84" s="13" t="s">
        <v>145</v>
      </c>
      <c r="B84" s="7">
        <v>2300</v>
      </c>
      <c r="C84" s="7">
        <v>32000</v>
      </c>
      <c r="D84" s="7">
        <v>46.4</v>
      </c>
      <c r="E84" s="7">
        <v>1067.2</v>
      </c>
      <c r="F84" s="7">
        <v>23.7</v>
      </c>
      <c r="G84" s="7">
        <v>545.1</v>
      </c>
      <c r="H84" s="7">
        <v>70.099999999999994</v>
      </c>
      <c r="I84" s="7">
        <v>1612.3</v>
      </c>
      <c r="J84" s="7">
        <v>75.599999999999994</v>
      </c>
      <c r="K84" s="7">
        <v>1738.8</v>
      </c>
      <c r="L84" s="7">
        <v>8.6</v>
      </c>
      <c r="M84" s="7">
        <v>197.8</v>
      </c>
      <c r="N84" s="7">
        <v>84.2</v>
      </c>
      <c r="O84" s="7">
        <v>1936.6</v>
      </c>
      <c r="P84" s="7" t="s">
        <v>136</v>
      </c>
    </row>
    <row r="85" spans="1:16">
      <c r="A85" s="13" t="s">
        <v>23</v>
      </c>
      <c r="B85" s="7">
        <v>590</v>
      </c>
      <c r="C85" s="7">
        <v>43703</v>
      </c>
      <c r="D85" s="7">
        <v>13.2</v>
      </c>
      <c r="E85" s="7">
        <v>77.88</v>
      </c>
      <c r="F85" s="7">
        <v>15.97</v>
      </c>
      <c r="G85" s="7">
        <v>94.223000000000013</v>
      </c>
      <c r="H85" s="7">
        <v>29.8</v>
      </c>
      <c r="I85" s="7">
        <v>175.82</v>
      </c>
      <c r="J85" s="7">
        <v>31.05</v>
      </c>
      <c r="K85" s="7">
        <v>183.19499999999999</v>
      </c>
      <c r="L85" s="7">
        <v>7.11</v>
      </c>
      <c r="M85" s="7">
        <v>41.949000000000005</v>
      </c>
      <c r="N85" s="7">
        <v>37.65</v>
      </c>
      <c r="O85" s="7">
        <v>222.13499999999999</v>
      </c>
      <c r="P85" s="7" t="s">
        <v>137</v>
      </c>
    </row>
    <row r="86" spans="1:16">
      <c r="A86" s="13" t="s">
        <v>143</v>
      </c>
      <c r="B86" s="7">
        <v>444</v>
      </c>
      <c r="C86" s="7">
        <v>32808</v>
      </c>
      <c r="D86" s="7">
        <v>17.32</v>
      </c>
      <c r="E86" s="7">
        <v>76.900800000000004</v>
      </c>
      <c r="F86" s="7">
        <v>12.64</v>
      </c>
      <c r="G86" s="7">
        <v>56.121600000000001</v>
      </c>
      <c r="H86" s="7">
        <v>29.96</v>
      </c>
      <c r="I86" s="7">
        <v>133.0224</v>
      </c>
      <c r="J86" s="7">
        <v>38.03</v>
      </c>
      <c r="K86" s="7">
        <v>168.85319999999999</v>
      </c>
      <c r="L86" s="7">
        <v>8.8000000000000007</v>
      </c>
      <c r="M86" s="7">
        <v>39.072000000000003</v>
      </c>
      <c r="N86" s="7">
        <v>46.82</v>
      </c>
      <c r="O86" s="7">
        <v>207.88080000000002</v>
      </c>
      <c r="P86" s="7" t="s">
        <v>138</v>
      </c>
    </row>
    <row r="87" spans="1:16">
      <c r="A87" s="13" t="s">
        <v>144</v>
      </c>
      <c r="B87" s="7">
        <v>203</v>
      </c>
      <c r="C87" s="7">
        <v>20450</v>
      </c>
      <c r="D87" s="7">
        <v>19.27</v>
      </c>
      <c r="E87" s="7">
        <v>39.118099999999998</v>
      </c>
      <c r="F87" s="7">
        <v>11.64</v>
      </c>
      <c r="G87" s="7">
        <v>23.629200000000001</v>
      </c>
      <c r="H87" s="7">
        <v>30.9</v>
      </c>
      <c r="I87" s="7">
        <v>62.726999999999997</v>
      </c>
      <c r="J87" s="7">
        <v>35.99</v>
      </c>
      <c r="K87" s="7">
        <v>73.059700000000007</v>
      </c>
      <c r="L87" s="7">
        <v>3.38</v>
      </c>
      <c r="M87" s="7">
        <v>6.8613999999999997</v>
      </c>
      <c r="N87" s="7">
        <v>63</v>
      </c>
      <c r="O87" s="7">
        <v>127.89</v>
      </c>
      <c r="P87" s="7" t="s">
        <v>139</v>
      </c>
    </row>
  </sheetData>
  <sortState ref="A1:J95">
    <sortCondition ref="A1:A95"/>
  </sortState>
  <phoneticPr fontId="3" type="noConversion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C2:CJ6"/>
  <sheetViews>
    <sheetView topLeftCell="BE1" workbookViewId="0">
      <selection activeCell="BT25" sqref="BT25"/>
    </sheetView>
  </sheetViews>
  <sheetFormatPr defaultRowHeight="13.5"/>
  <sheetData>
    <row r="2" spans="3:88">
      <c r="C2" s="3">
        <v>616.1</v>
      </c>
      <c r="D2" s="1">
        <v>4360</v>
      </c>
      <c r="E2" s="1">
        <v>748</v>
      </c>
      <c r="F2" s="1">
        <v>125</v>
      </c>
      <c r="G2" s="1">
        <v>1250</v>
      </c>
      <c r="H2" s="1">
        <v>1560</v>
      </c>
      <c r="I2" s="1">
        <v>1308</v>
      </c>
      <c r="J2" s="1">
        <v>328</v>
      </c>
      <c r="K2" s="1">
        <v>260</v>
      </c>
      <c r="L2" s="1">
        <v>630</v>
      </c>
      <c r="M2" s="1">
        <v>485</v>
      </c>
      <c r="N2" s="1">
        <v>833</v>
      </c>
      <c r="O2" s="1">
        <v>3480</v>
      </c>
      <c r="P2" s="1">
        <v>370</v>
      </c>
      <c r="Q2" s="1">
        <v>337</v>
      </c>
      <c r="R2" s="1">
        <v>1448</v>
      </c>
      <c r="S2" s="1">
        <v>536</v>
      </c>
      <c r="T2" s="1">
        <v>120</v>
      </c>
      <c r="U2" s="1">
        <v>46.2</v>
      </c>
      <c r="V2" s="1">
        <v>738</v>
      </c>
      <c r="W2" s="1">
        <v>391</v>
      </c>
      <c r="X2" s="1">
        <v>406</v>
      </c>
      <c r="Y2" s="1">
        <v>367</v>
      </c>
      <c r="Z2" s="1">
        <v>450</v>
      </c>
      <c r="AA2" s="1">
        <v>350</v>
      </c>
      <c r="AB2" s="1">
        <v>214</v>
      </c>
      <c r="AC2" s="1">
        <v>1800</v>
      </c>
      <c r="AD2" s="1">
        <v>141.69999999999999</v>
      </c>
      <c r="AE2" s="1">
        <v>240</v>
      </c>
      <c r="AF2" s="1">
        <v>1115</v>
      </c>
      <c r="AG2" s="1">
        <v>868</v>
      </c>
      <c r="AH2" s="1">
        <v>1694</v>
      </c>
      <c r="AI2" s="1">
        <v>2500</v>
      </c>
      <c r="AJ2" s="1">
        <v>775.2</v>
      </c>
      <c r="AK2" s="1">
        <v>2150</v>
      </c>
      <c r="AL2" s="1">
        <v>4289</v>
      </c>
      <c r="AM2" s="1">
        <v>2570</v>
      </c>
      <c r="AN2" s="1">
        <v>410</v>
      </c>
      <c r="AO2" s="1">
        <v>373</v>
      </c>
      <c r="AP2" s="1">
        <v>2000</v>
      </c>
      <c r="AQ2" s="1">
        <v>472</v>
      </c>
      <c r="AR2" s="1">
        <v>742</v>
      </c>
      <c r="AS2" s="1">
        <v>582</v>
      </c>
      <c r="AT2" s="1">
        <v>500</v>
      </c>
      <c r="AU2" s="1">
        <v>357</v>
      </c>
      <c r="AV2" s="1">
        <v>523</v>
      </c>
      <c r="AW2" s="1">
        <v>879</v>
      </c>
      <c r="AX2" s="1">
        <v>929</v>
      </c>
      <c r="AY2" s="1">
        <v>250</v>
      </c>
      <c r="AZ2" s="1">
        <v>342</v>
      </c>
      <c r="BA2" s="1">
        <v>316</v>
      </c>
      <c r="BB2" s="1">
        <v>389</v>
      </c>
      <c r="BC2" s="1">
        <v>1160</v>
      </c>
      <c r="BD2" s="1">
        <v>587</v>
      </c>
      <c r="BE2" s="1">
        <v>671</v>
      </c>
      <c r="BF2" s="1">
        <v>2075</v>
      </c>
      <c r="BG2" s="1">
        <v>19600</v>
      </c>
      <c r="BH2" s="1">
        <v>496.5</v>
      </c>
      <c r="BI2" s="1">
        <v>480</v>
      </c>
      <c r="BJ2" s="1">
        <v>280</v>
      </c>
      <c r="BK2" s="1">
        <v>265</v>
      </c>
      <c r="BL2" s="1">
        <v>527</v>
      </c>
      <c r="BM2" s="1">
        <v>402</v>
      </c>
      <c r="BN2" s="1">
        <v>350</v>
      </c>
      <c r="BO2" s="1">
        <v>212</v>
      </c>
      <c r="BP2" s="1">
        <v>274</v>
      </c>
      <c r="BQ2" s="1">
        <v>423</v>
      </c>
      <c r="BR2" s="1">
        <v>830</v>
      </c>
      <c r="BS2" s="1">
        <v>900</v>
      </c>
      <c r="BT2" s="1">
        <v>1093</v>
      </c>
      <c r="BU2" s="1">
        <v>942</v>
      </c>
      <c r="BV2" s="1">
        <v>844</v>
      </c>
      <c r="BW2" s="1">
        <v>730</v>
      </c>
      <c r="BX2" s="1">
        <v>1500</v>
      </c>
      <c r="BY2" s="1">
        <v>290</v>
      </c>
      <c r="BZ2" s="1">
        <v>140</v>
      </c>
      <c r="CA2" s="1">
        <v>17000</v>
      </c>
      <c r="CB2" s="1">
        <v>4940</v>
      </c>
      <c r="CC2" s="1">
        <v>542</v>
      </c>
      <c r="CD2" s="1">
        <v>548</v>
      </c>
      <c r="CE2" s="1">
        <v>487</v>
      </c>
      <c r="CF2" s="1">
        <v>138</v>
      </c>
      <c r="CG2" s="1">
        <v>2300</v>
      </c>
      <c r="CH2" s="1">
        <v>590</v>
      </c>
      <c r="CI2" s="1">
        <v>444</v>
      </c>
      <c r="CJ2" s="2">
        <v>203</v>
      </c>
    </row>
    <row r="3" spans="3:88">
      <c r="C3">
        <v>119.40018000000001</v>
      </c>
      <c r="D3">
        <v>2873.6759999999999</v>
      </c>
      <c r="E3">
        <v>455.98080000000004</v>
      </c>
      <c r="F3">
        <v>23.987500000000001</v>
      </c>
      <c r="G3">
        <v>771.625</v>
      </c>
      <c r="H3">
        <v>1068.5999999999999</v>
      </c>
      <c r="I3">
        <v>693.24</v>
      </c>
      <c r="J3">
        <v>137.10399999999998</v>
      </c>
      <c r="K3">
        <v>73.06</v>
      </c>
      <c r="L3">
        <v>228.75300000000004</v>
      </c>
      <c r="M3">
        <v>141.57150000000001</v>
      </c>
      <c r="N3">
        <v>430.41110000000003</v>
      </c>
      <c r="O3">
        <v>2642.364</v>
      </c>
      <c r="P3">
        <v>192.03</v>
      </c>
      <c r="Q3">
        <v>164.65819999999999</v>
      </c>
      <c r="R3">
        <v>902.10399999999993</v>
      </c>
      <c r="S3">
        <v>279.79200000000003</v>
      </c>
      <c r="T3">
        <v>17.28</v>
      </c>
      <c r="U3">
        <v>5.5255200000000002</v>
      </c>
      <c r="V3">
        <v>429.07319999999999</v>
      </c>
      <c r="W3">
        <v>145.49110000000002</v>
      </c>
      <c r="X3">
        <v>170.9666</v>
      </c>
      <c r="Y3">
        <v>75.234999999999999</v>
      </c>
      <c r="Z3">
        <v>88.65</v>
      </c>
      <c r="AA3">
        <v>84</v>
      </c>
      <c r="AB3">
        <v>47.935999999999993</v>
      </c>
      <c r="AC3">
        <v>169.38</v>
      </c>
      <c r="AD3">
        <v>90.687999999999988</v>
      </c>
      <c r="AE3">
        <v>57.24</v>
      </c>
      <c r="AF3">
        <v>680.26149999999996</v>
      </c>
      <c r="AG3">
        <v>363.77879999999999</v>
      </c>
      <c r="AH3">
        <v>1145.3134</v>
      </c>
      <c r="AI3">
        <v>1618.75</v>
      </c>
      <c r="AJ3">
        <v>438.68568000000005</v>
      </c>
      <c r="AK3">
        <v>1535.7450000000003</v>
      </c>
      <c r="AL3">
        <v>3465.5120000000002</v>
      </c>
      <c r="AM3">
        <v>882.79499999999996</v>
      </c>
      <c r="AN3">
        <v>152.39700000000002</v>
      </c>
      <c r="AO3">
        <v>91.011999999999986</v>
      </c>
      <c r="AP3">
        <v>665.8</v>
      </c>
      <c r="AQ3">
        <v>155.61840000000001</v>
      </c>
      <c r="AR3">
        <v>314.608</v>
      </c>
      <c r="AS3">
        <v>285.12180000000001</v>
      </c>
      <c r="AT3">
        <v>152.5</v>
      </c>
      <c r="AU3">
        <v>140.33670000000001</v>
      </c>
      <c r="AV3">
        <v>228.65559999999996</v>
      </c>
      <c r="AW3">
        <v>423.41430000000003</v>
      </c>
      <c r="AX3">
        <v>525.81399999999996</v>
      </c>
      <c r="AY3">
        <v>109.5</v>
      </c>
      <c r="AZ3">
        <v>99.761400000000009</v>
      </c>
      <c r="BA3">
        <v>108.23</v>
      </c>
      <c r="BB3">
        <v>153.655</v>
      </c>
      <c r="BC3">
        <v>691.94</v>
      </c>
      <c r="BD3">
        <v>266.61540000000002</v>
      </c>
      <c r="BE3">
        <v>257.73109999999997</v>
      </c>
      <c r="BF3">
        <v>1226.325</v>
      </c>
      <c r="BG3">
        <v>13627.88</v>
      </c>
      <c r="BH3">
        <v>210.91319999999999</v>
      </c>
      <c r="BI3">
        <v>221.28</v>
      </c>
      <c r="BJ3">
        <v>125.77600000000001</v>
      </c>
      <c r="BK3">
        <v>98.421000000000006</v>
      </c>
      <c r="BL3">
        <v>360.62610000000001</v>
      </c>
      <c r="BM3">
        <v>106.932</v>
      </c>
      <c r="BN3">
        <v>182.73500000000001</v>
      </c>
      <c r="BO3">
        <v>106</v>
      </c>
      <c r="BP3">
        <v>77.980400000000003</v>
      </c>
      <c r="BQ3">
        <v>196.44119999999998</v>
      </c>
      <c r="BR3">
        <v>369.35</v>
      </c>
      <c r="BS3">
        <v>568.79999999999995</v>
      </c>
      <c r="BT3">
        <v>769.47200000000009</v>
      </c>
      <c r="BU3">
        <v>706.5</v>
      </c>
      <c r="BV3">
        <v>541.84800000000007</v>
      </c>
      <c r="BW3">
        <v>452.6</v>
      </c>
      <c r="BX3">
        <v>91.65</v>
      </c>
      <c r="BY3">
        <v>125.62799999999999</v>
      </c>
      <c r="BZ3">
        <v>10.444000000000001</v>
      </c>
      <c r="CA3">
        <v>13022</v>
      </c>
      <c r="CB3">
        <v>3303.8719999999994</v>
      </c>
      <c r="CC3">
        <v>241.24419999999998</v>
      </c>
      <c r="CD3">
        <v>265.17720000000003</v>
      </c>
      <c r="CE3">
        <v>104.705</v>
      </c>
      <c r="CF3">
        <v>29.600999999999999</v>
      </c>
      <c r="CG3">
        <v>1936.6</v>
      </c>
      <c r="CH3">
        <v>222.13499999999999</v>
      </c>
      <c r="CI3">
        <v>207.88080000000002</v>
      </c>
      <c r="CJ3" s="5">
        <v>127.89</v>
      </c>
    </row>
    <row r="4" spans="3:88">
      <c r="C4">
        <v>1</v>
      </c>
      <c r="D4">
        <v>2</v>
      </c>
      <c r="E4">
        <v>3</v>
      </c>
      <c r="F4">
        <v>4</v>
      </c>
      <c r="G4">
        <v>5</v>
      </c>
      <c r="H4">
        <v>6</v>
      </c>
      <c r="I4">
        <v>7</v>
      </c>
      <c r="J4">
        <v>8</v>
      </c>
      <c r="K4">
        <v>9</v>
      </c>
      <c r="L4">
        <v>10</v>
      </c>
      <c r="M4">
        <v>11</v>
      </c>
      <c r="N4">
        <v>12</v>
      </c>
      <c r="O4">
        <v>13</v>
      </c>
      <c r="P4">
        <v>14</v>
      </c>
      <c r="Q4">
        <v>15</v>
      </c>
      <c r="R4">
        <v>16</v>
      </c>
      <c r="S4">
        <v>17</v>
      </c>
      <c r="T4" s="4">
        <v>18</v>
      </c>
      <c r="U4" s="4">
        <v>19</v>
      </c>
      <c r="V4">
        <v>20</v>
      </c>
      <c r="W4">
        <v>21</v>
      </c>
      <c r="X4">
        <v>22</v>
      </c>
      <c r="Y4">
        <v>23</v>
      </c>
      <c r="Z4">
        <v>24</v>
      </c>
      <c r="AA4">
        <v>25</v>
      </c>
      <c r="AB4" s="4">
        <v>26</v>
      </c>
      <c r="AC4">
        <v>27</v>
      </c>
      <c r="AD4" s="4">
        <v>28</v>
      </c>
      <c r="AE4">
        <v>29</v>
      </c>
      <c r="AF4">
        <v>30</v>
      </c>
      <c r="AG4">
        <v>31</v>
      </c>
      <c r="AH4">
        <v>32</v>
      </c>
      <c r="AI4">
        <v>33</v>
      </c>
      <c r="AJ4">
        <v>34</v>
      </c>
      <c r="AK4">
        <v>35</v>
      </c>
      <c r="AL4">
        <v>36</v>
      </c>
      <c r="AM4">
        <v>37</v>
      </c>
      <c r="AN4">
        <v>38</v>
      </c>
      <c r="AO4">
        <v>39</v>
      </c>
      <c r="AP4">
        <v>40</v>
      </c>
      <c r="AQ4">
        <v>41</v>
      </c>
      <c r="AR4">
        <v>42</v>
      </c>
      <c r="AS4">
        <v>43</v>
      </c>
      <c r="AT4">
        <v>44</v>
      </c>
      <c r="AU4">
        <v>45</v>
      </c>
      <c r="AV4">
        <v>46</v>
      </c>
      <c r="AW4">
        <v>47</v>
      </c>
      <c r="AX4">
        <v>48</v>
      </c>
      <c r="AY4">
        <v>49</v>
      </c>
      <c r="AZ4">
        <v>50</v>
      </c>
      <c r="BA4">
        <v>51</v>
      </c>
      <c r="BB4">
        <v>52</v>
      </c>
      <c r="BC4">
        <v>53</v>
      </c>
      <c r="BD4">
        <v>54</v>
      </c>
      <c r="BE4">
        <v>55</v>
      </c>
      <c r="BF4">
        <v>56</v>
      </c>
      <c r="BG4">
        <v>57</v>
      </c>
      <c r="BH4">
        <v>58</v>
      </c>
      <c r="BI4">
        <v>59</v>
      </c>
      <c r="BJ4">
        <v>60</v>
      </c>
      <c r="BK4">
        <v>61</v>
      </c>
      <c r="BL4">
        <v>62</v>
      </c>
      <c r="BM4">
        <v>63</v>
      </c>
      <c r="BN4">
        <v>64</v>
      </c>
      <c r="BO4">
        <v>65</v>
      </c>
      <c r="BP4">
        <v>66</v>
      </c>
      <c r="BQ4">
        <v>67</v>
      </c>
      <c r="BR4">
        <v>68</v>
      </c>
      <c r="BS4">
        <v>69</v>
      </c>
      <c r="BT4">
        <v>70</v>
      </c>
      <c r="BU4">
        <v>71</v>
      </c>
      <c r="BV4">
        <v>72</v>
      </c>
      <c r="BW4">
        <v>73</v>
      </c>
      <c r="BX4" s="4">
        <v>74</v>
      </c>
      <c r="BY4">
        <v>75</v>
      </c>
      <c r="BZ4">
        <v>76</v>
      </c>
      <c r="CA4">
        <v>77</v>
      </c>
      <c r="CB4">
        <v>78</v>
      </c>
      <c r="CC4">
        <v>79</v>
      </c>
      <c r="CD4">
        <v>80</v>
      </c>
      <c r="CE4">
        <v>81</v>
      </c>
      <c r="CF4" s="4">
        <v>82</v>
      </c>
      <c r="CG4">
        <v>83</v>
      </c>
      <c r="CH4">
        <v>84</v>
      </c>
      <c r="CI4">
        <v>85</v>
      </c>
      <c r="CJ4" s="4">
        <v>86</v>
      </c>
    </row>
    <row r="5" spans="3:88">
      <c r="C5">
        <f>LOG(C2,2)</f>
        <v>9.2670207254273187</v>
      </c>
      <c r="D5">
        <f t="shared" ref="D5:BO5" si="0">LOG(D2,2)</f>
        <v>12.090112419664289</v>
      </c>
      <c r="E5">
        <f t="shared" si="0"/>
        <v>9.5468944598876373</v>
      </c>
      <c r="F5">
        <f t="shared" si="0"/>
        <v>6.9657842846620879</v>
      </c>
      <c r="G5">
        <f t="shared" si="0"/>
        <v>10.287712379549449</v>
      </c>
      <c r="H5">
        <f t="shared" si="0"/>
        <v>10.607330313749612</v>
      </c>
      <c r="I5">
        <f t="shared" si="0"/>
        <v>10.353146825498083</v>
      </c>
      <c r="J5">
        <f t="shared" si="0"/>
        <v>8.3575520046180838</v>
      </c>
      <c r="K5">
        <f t="shared" si="0"/>
        <v>8.0223678130284544</v>
      </c>
      <c r="L5">
        <f t="shared" si="0"/>
        <v>9.2992080183872794</v>
      </c>
      <c r="M5">
        <f t="shared" si="0"/>
        <v>8.9218409370744904</v>
      </c>
      <c r="N5">
        <f t="shared" si="0"/>
        <v>9.7021726853655483</v>
      </c>
      <c r="O5">
        <f t="shared" si="0"/>
        <v>11.764871590736091</v>
      </c>
      <c r="P5">
        <f t="shared" si="0"/>
        <v>8.5313814605163127</v>
      </c>
      <c r="Q5">
        <f t="shared" si="0"/>
        <v>8.3966047811818587</v>
      </c>
      <c r="R5">
        <f t="shared" si="0"/>
        <v>10.499845887083206</v>
      </c>
      <c r="S5">
        <f t="shared" si="0"/>
        <v>9.0660891904577721</v>
      </c>
      <c r="T5" s="4">
        <f>LOG(T2,2)</f>
        <v>6.9068905956085187</v>
      </c>
      <c r="U5" s="4">
        <f t="shared" si="0"/>
        <v>5.5298209465286954</v>
      </c>
      <c r="V5">
        <f t="shared" si="0"/>
        <v>9.5274770060603959</v>
      </c>
      <c r="W5">
        <f t="shared" si="0"/>
        <v>8.611024797307353</v>
      </c>
      <c r="X5">
        <f t="shared" si="0"/>
        <v>8.6653359171851765</v>
      </c>
      <c r="Y5">
        <f t="shared" si="0"/>
        <v>8.5196362528432132</v>
      </c>
      <c r="Z5">
        <f t="shared" si="0"/>
        <v>8.8137811912170374</v>
      </c>
      <c r="AA5">
        <f t="shared" si="0"/>
        <v>8.451211111832329</v>
      </c>
      <c r="AB5" s="4">
        <f t="shared" si="0"/>
        <v>7.7414669864011465</v>
      </c>
      <c r="AC5">
        <f t="shared" si="0"/>
        <v>10.813781191217037</v>
      </c>
      <c r="AD5" s="4">
        <f t="shared" si="0"/>
        <v>7.146695948030656</v>
      </c>
      <c r="AE5">
        <f t="shared" si="0"/>
        <v>7.9068905956085187</v>
      </c>
      <c r="AF5">
        <f t="shared" si="0"/>
        <v>10.122827994807668</v>
      </c>
      <c r="AG5">
        <f t="shared" si="0"/>
        <v>9.7615512324444804</v>
      </c>
      <c r="AH5">
        <f t="shared" si="0"/>
        <v>10.726218159332198</v>
      </c>
      <c r="AI5">
        <f t="shared" si="0"/>
        <v>11.287712379549449</v>
      </c>
      <c r="AJ5">
        <f t="shared" si="0"/>
        <v>9.5984247605277186</v>
      </c>
      <c r="AK5">
        <f t="shared" si="0"/>
        <v>11.070120944476823</v>
      </c>
      <c r="AL5">
        <f t="shared" si="0"/>
        <v>12.066425600635556</v>
      </c>
      <c r="AM5">
        <f t="shared" si="0"/>
        <v>11.327552644081241</v>
      </c>
      <c r="AN5">
        <f t="shared" si="0"/>
        <v>8.6794800995054473</v>
      </c>
      <c r="AO5">
        <f t="shared" si="0"/>
        <v>8.5430318202552389</v>
      </c>
      <c r="AP5">
        <f t="shared" si="0"/>
        <v>10.965784284662087</v>
      </c>
      <c r="AQ5">
        <f t="shared" si="0"/>
        <v>8.8826430493618407</v>
      </c>
      <c r="AR5">
        <f t="shared" si="0"/>
        <v>9.5352753766208043</v>
      </c>
      <c r="AS5">
        <f t="shared" si="0"/>
        <v>9.1848753429082848</v>
      </c>
      <c r="AT5">
        <f t="shared" si="0"/>
        <v>8.965784284662087</v>
      </c>
      <c r="AU5">
        <f t="shared" si="0"/>
        <v>8.4797802640290989</v>
      </c>
      <c r="AV5">
        <f t="shared" si="0"/>
        <v>9.030667136246942</v>
      </c>
      <c r="AW5">
        <f t="shared" si="0"/>
        <v>9.7797193551434045</v>
      </c>
      <c r="AX5">
        <f t="shared" si="0"/>
        <v>9.8595347863826532</v>
      </c>
      <c r="AY5">
        <f t="shared" si="0"/>
        <v>7.965784284662087</v>
      </c>
      <c r="AZ5">
        <f t="shared" si="0"/>
        <v>8.4178525148858974</v>
      </c>
      <c r="BA5">
        <f t="shared" si="0"/>
        <v>8.303780748177104</v>
      </c>
      <c r="BB5">
        <f t="shared" si="0"/>
        <v>8.6036263449861909</v>
      </c>
      <c r="BC5">
        <f t="shared" si="0"/>
        <v>10.179909090014934</v>
      </c>
      <c r="BD5">
        <f t="shared" si="0"/>
        <v>9.1972166931100521</v>
      </c>
      <c r="BE5">
        <f t="shared" si="0"/>
        <v>9.3901689562001849</v>
      </c>
      <c r="BF5">
        <f t="shared" si="0"/>
        <v>11.018895621121649</v>
      </c>
      <c r="BG5" s="6">
        <f t="shared" si="0"/>
        <v>14.258566033889933</v>
      </c>
      <c r="BH5">
        <f t="shared" si="0"/>
        <v>8.9556499075283753</v>
      </c>
      <c r="BI5">
        <f t="shared" si="0"/>
        <v>8.9068905956085196</v>
      </c>
      <c r="BJ5">
        <f t="shared" si="0"/>
        <v>8.1292830169449655</v>
      </c>
      <c r="BK5">
        <f t="shared" si="0"/>
        <v>8.0498485494505623</v>
      </c>
      <c r="BL5">
        <f t="shared" si="0"/>
        <v>9.0416591516372158</v>
      </c>
      <c r="BM5">
        <f t="shared" si="0"/>
        <v>8.6510516911789281</v>
      </c>
      <c r="BN5">
        <f t="shared" si="0"/>
        <v>8.451211111832329</v>
      </c>
      <c r="BO5" s="6">
        <f t="shared" si="0"/>
        <v>7.7279204545631996</v>
      </c>
      <c r="BP5">
        <f t="shared" ref="BP5:CJ5" si="1">LOG(BP2,2)</f>
        <v>8.0980320829605272</v>
      </c>
      <c r="BQ5">
        <f t="shared" si="1"/>
        <v>8.7245138531199498</v>
      </c>
      <c r="BR5">
        <f t="shared" si="1"/>
        <v>9.6969675262342871</v>
      </c>
      <c r="BS5">
        <f t="shared" si="1"/>
        <v>9.8137811912170374</v>
      </c>
      <c r="BT5">
        <f t="shared" si="1"/>
        <v>10.094077685671905</v>
      </c>
      <c r="BU5">
        <f t="shared" si="1"/>
        <v>9.879583249612784</v>
      </c>
      <c r="BV5">
        <f t="shared" si="1"/>
        <v>9.7210991887071856</v>
      </c>
      <c r="BW5">
        <f t="shared" si="1"/>
        <v>9.5117526537673793</v>
      </c>
      <c r="BX5" s="4">
        <f t="shared" si="1"/>
        <v>10.550746785383243</v>
      </c>
      <c r="BY5">
        <f t="shared" si="1"/>
        <v>8.1799090900149345</v>
      </c>
      <c r="BZ5">
        <f t="shared" si="1"/>
        <v>7.1292830169449664</v>
      </c>
      <c r="CA5">
        <f t="shared" si="1"/>
        <v>14.053247125912428</v>
      </c>
      <c r="CB5">
        <f t="shared" si="1"/>
        <v>12.270295326472041</v>
      </c>
      <c r="CC5">
        <f t="shared" si="1"/>
        <v>9.0821490413538726</v>
      </c>
      <c r="CD5">
        <f t="shared" si="1"/>
        <v>9.0980320829605272</v>
      </c>
      <c r="CE5">
        <f t="shared" si="1"/>
        <v>8.9277779620823416</v>
      </c>
      <c r="CF5" s="4">
        <f t="shared" si="1"/>
        <v>7.10852445677817</v>
      </c>
      <c r="CG5">
        <f t="shared" si="1"/>
        <v>11.167418145831739</v>
      </c>
      <c r="CH5">
        <f t="shared" si="1"/>
        <v>9.2045711442492042</v>
      </c>
      <c r="CI5">
        <f t="shared" si="1"/>
        <v>8.7944158663501053</v>
      </c>
      <c r="CJ5" s="4">
        <f t="shared" si="1"/>
        <v>7.6653359171851765</v>
      </c>
    </row>
    <row r="6" spans="3:88">
      <c r="C6">
        <f>LOG(C3,2)</f>
        <v>6.8996612012929512</v>
      </c>
      <c r="D6">
        <f t="shared" ref="D6:BO6" si="2">LOG(D3,2)</f>
        <v>11.488681695259272</v>
      </c>
      <c r="E6">
        <f t="shared" si="2"/>
        <v>8.8328292678315101</v>
      </c>
      <c r="F6">
        <f t="shared" si="2"/>
        <v>4.5842109013080181</v>
      </c>
      <c r="G6">
        <f t="shared" si="2"/>
        <v>9.5917560760229907</v>
      </c>
      <c r="H6">
        <f t="shared" si="2"/>
        <v>10.061506206935412</v>
      </c>
      <c r="I6">
        <f t="shared" si="2"/>
        <v>9.4372110902865582</v>
      </c>
      <c r="J6">
        <f t="shared" si="2"/>
        <v>7.0991268520368793</v>
      </c>
      <c r="K6">
        <f t="shared" si="2"/>
        <v>6.1910098485872931</v>
      </c>
      <c r="L6">
        <f t="shared" si="2"/>
        <v>7.8376468536380379</v>
      </c>
      <c r="M6">
        <f t="shared" si="2"/>
        <v>7.1453870530273091</v>
      </c>
      <c r="N6">
        <f t="shared" si="2"/>
        <v>8.7495714742409589</v>
      </c>
      <c r="O6">
        <f t="shared" si="2"/>
        <v>11.367613504018482</v>
      </c>
      <c r="P6">
        <f t="shared" si="2"/>
        <v>7.5851879042121055</v>
      </c>
      <c r="Q6">
        <f t="shared" si="2"/>
        <v>7.3633305498996657</v>
      </c>
      <c r="R6">
        <f t="shared" si="2"/>
        <v>9.8171499554451209</v>
      </c>
      <c r="S6">
        <f t="shared" si="2"/>
        <v>8.1282109023655718</v>
      </c>
      <c r="T6" s="4">
        <f t="shared" si="2"/>
        <v>4.1110313123887439</v>
      </c>
      <c r="U6" s="4">
        <f t="shared" si="2"/>
        <v>2.466110241177351</v>
      </c>
      <c r="V6">
        <f t="shared" si="2"/>
        <v>8.7450799826471837</v>
      </c>
      <c r="W6">
        <f t="shared" si="2"/>
        <v>7.1847870928836759</v>
      </c>
      <c r="X6">
        <f t="shared" si="2"/>
        <v>7.4175706978048206</v>
      </c>
      <c r="Y6">
        <f t="shared" si="2"/>
        <v>6.2333320676865718</v>
      </c>
      <c r="Z6">
        <f t="shared" si="2"/>
        <v>6.4700487260113269</v>
      </c>
      <c r="AA6">
        <f t="shared" si="2"/>
        <v>6.3923174227787598</v>
      </c>
      <c r="AB6" s="4">
        <f t="shared" si="2"/>
        <v>5.5830376237966632</v>
      </c>
      <c r="AC6">
        <f t="shared" si="2"/>
        <v>7.4041197243961241</v>
      </c>
      <c r="AD6" s="4">
        <f t="shared" si="2"/>
        <v>6.5028397582559316</v>
      </c>
      <c r="AE6">
        <f t="shared" si="2"/>
        <v>5.8389517669519435</v>
      </c>
      <c r="AF6">
        <f t="shared" si="2"/>
        <v>9.409945630595848</v>
      </c>
      <c r="AG6">
        <f t="shared" si="2"/>
        <v>8.5069176590256497</v>
      </c>
      <c r="AH6">
        <f t="shared" si="2"/>
        <v>10.161526711594782</v>
      </c>
      <c r="AI6">
        <f t="shared" si="2"/>
        <v>10.660664477461278</v>
      </c>
      <c r="AJ6">
        <f t="shared" si="2"/>
        <v>8.7770438030610372</v>
      </c>
      <c r="AK6">
        <f t="shared" si="2"/>
        <v>10.584722970918865</v>
      </c>
      <c r="AL6">
        <f t="shared" si="2"/>
        <v>11.758852798725263</v>
      </c>
      <c r="AM6">
        <f t="shared" si="2"/>
        <v>9.7859346482372551</v>
      </c>
      <c r="AN6">
        <f t="shared" si="2"/>
        <v>7.2516906928177551</v>
      </c>
      <c r="AO6">
        <f t="shared" si="2"/>
        <v>6.5079848731560377</v>
      </c>
      <c r="AP6">
        <f t="shared" si="2"/>
        <v>9.3789450602529012</v>
      </c>
      <c r="AQ6">
        <f t="shared" si="2"/>
        <v>7.2818688414827788</v>
      </c>
      <c r="AR6">
        <f t="shared" si="2"/>
        <v>8.297411546521916</v>
      </c>
      <c r="AS6">
        <f t="shared" si="2"/>
        <v>8.1554345396416856</v>
      </c>
      <c r="AT6">
        <f t="shared" si="2"/>
        <v>7.2526654324502493</v>
      </c>
      <c r="AU6">
        <f t="shared" si="2"/>
        <v>7.1327485329037446</v>
      </c>
      <c r="AV6">
        <f t="shared" si="2"/>
        <v>7.8370324423693969</v>
      </c>
      <c r="AW6">
        <f t="shared" si="2"/>
        <v>8.725926184180933</v>
      </c>
      <c r="AX6">
        <f t="shared" si="2"/>
        <v>9.0384087445524486</v>
      </c>
      <c r="AY6">
        <f t="shared" si="2"/>
        <v>6.7747870596011737</v>
      </c>
      <c r="AZ6">
        <f t="shared" si="2"/>
        <v>6.6404098062346266</v>
      </c>
      <c r="BA6">
        <f t="shared" si="2"/>
        <v>6.7579566413629051</v>
      </c>
      <c r="BB6">
        <f t="shared" si="2"/>
        <v>7.2635509033885706</v>
      </c>
      <c r="BC6">
        <f t="shared" si="2"/>
        <v>9.4345031330480751</v>
      </c>
      <c r="BD6">
        <f t="shared" si="2"/>
        <v>8.0586163042674919</v>
      </c>
      <c r="BE6">
        <f t="shared" si="2"/>
        <v>8.0097228251817985</v>
      </c>
      <c r="BF6">
        <f t="shared" si="2"/>
        <v>10.260125656637095</v>
      </c>
      <c r="BG6" s="6">
        <f t="shared" si="2"/>
        <v>13.734273528532572</v>
      </c>
      <c r="BH6">
        <f t="shared" si="2"/>
        <v>7.7205055787830776</v>
      </c>
      <c r="BI6">
        <f t="shared" si="2"/>
        <v>7.7897292513757703</v>
      </c>
      <c r="BJ6">
        <f t="shared" si="2"/>
        <v>6.9747128497961191</v>
      </c>
      <c r="BK6">
        <f t="shared" si="2"/>
        <v>6.6208942698365334</v>
      </c>
      <c r="BL6">
        <f t="shared" si="2"/>
        <v>8.4943600041210594</v>
      </c>
      <c r="BM6">
        <f t="shared" si="2"/>
        <v>6.7405498420180319</v>
      </c>
      <c r="BN6">
        <f t="shared" si="2"/>
        <v>7.5136091756308074</v>
      </c>
      <c r="BO6" s="6">
        <f t="shared" si="2"/>
        <v>6.7279204545631988</v>
      </c>
      <c r="BP6">
        <f t="shared" ref="BP6:CJ6" si="3">LOG(BP3,2)</f>
        <v>6.28503964993756</v>
      </c>
      <c r="BQ6">
        <f t="shared" si="3"/>
        <v>7.6179537304360672</v>
      </c>
      <c r="BR6">
        <f t="shared" si="3"/>
        <v>8.5288447674259604</v>
      </c>
      <c r="BS6">
        <f t="shared" si="3"/>
        <v>9.1517776547320526</v>
      </c>
      <c r="BT6">
        <f t="shared" si="3"/>
        <v>9.5877250196471149</v>
      </c>
      <c r="BU6">
        <f t="shared" si="3"/>
        <v>9.4645457503339401</v>
      </c>
      <c r="BV6">
        <f t="shared" si="3"/>
        <v>9.081744391167403</v>
      </c>
      <c r="BW6">
        <f t="shared" si="3"/>
        <v>8.8220927743795308</v>
      </c>
      <c r="BX6" s="4">
        <f t="shared" si="3"/>
        <v>6.5180629756525237</v>
      </c>
      <c r="BY6">
        <f t="shared" si="3"/>
        <v>6.9730142380738123</v>
      </c>
      <c r="BZ6">
        <f t="shared" si="3"/>
        <v>3.3846024576507552</v>
      </c>
      <c r="CA6">
        <f t="shared" si="3"/>
        <v>13.668663423175296</v>
      </c>
      <c r="CB6">
        <f t="shared" si="3"/>
        <v>11.689942079003474</v>
      </c>
      <c r="CC6">
        <f t="shared" si="3"/>
        <v>7.9143504472566919</v>
      </c>
      <c r="CD6">
        <f t="shared" si="3"/>
        <v>8.0508129272878772</v>
      </c>
      <c r="CE6">
        <f t="shared" si="3"/>
        <v>6.7101865270097152</v>
      </c>
      <c r="CF6" s="4">
        <f t="shared" si="3"/>
        <v>4.8875740096156282</v>
      </c>
      <c r="CG6">
        <f t="shared" si="3"/>
        <v>10.919310284236046</v>
      </c>
      <c r="CH6">
        <f t="shared" si="3"/>
        <v>7.7952929142590444</v>
      </c>
      <c r="CI6">
        <f t="shared" si="3"/>
        <v>7.6996127059126707</v>
      </c>
      <c r="CJ6" s="4">
        <f t="shared" si="3"/>
        <v>6.9987596509103689</v>
      </c>
    </row>
  </sheetData>
  <phoneticPr fontId="3" type="noConversion"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P167"/>
  <sheetViews>
    <sheetView tabSelected="1" workbookViewId="0">
      <selection activeCell="F1" sqref="F1"/>
    </sheetView>
  </sheetViews>
  <sheetFormatPr defaultRowHeight="13.5"/>
  <cols>
    <col min="1" max="1" width="21.125" style="25" customWidth="1"/>
    <col min="2" max="2" width="9.125" style="22" bestFit="1" customWidth="1"/>
    <col min="3" max="3" width="9.5" style="23" bestFit="1" customWidth="1"/>
    <col min="4" max="9" width="9.125" style="24" bestFit="1" customWidth="1"/>
    <col min="10" max="10" width="10.25" style="24" customWidth="1"/>
    <col min="11" max="11" width="10" style="24" customWidth="1"/>
    <col min="12" max="12" width="9.125" style="24" bestFit="1" customWidth="1"/>
    <col min="13" max="13" width="9.875" style="24" customWidth="1"/>
    <col min="14" max="15" width="9.125" style="24" bestFit="1" customWidth="1"/>
    <col min="16" max="16" width="9.125" style="24" customWidth="1"/>
    <col min="17" max="16384" width="9" style="17"/>
  </cols>
  <sheetData>
    <row r="1" spans="1:16" ht="27">
      <c r="A1" s="10" t="s">
        <v>178</v>
      </c>
      <c r="B1" s="9" t="s">
        <v>179</v>
      </c>
      <c r="C1" s="15" t="s">
        <v>180</v>
      </c>
      <c r="D1" s="8" t="s">
        <v>181</v>
      </c>
      <c r="E1" s="8" t="s">
        <v>182</v>
      </c>
      <c r="F1" s="8" t="s">
        <v>183</v>
      </c>
      <c r="G1" s="8" t="s">
        <v>184</v>
      </c>
      <c r="H1" s="8" t="s">
        <v>185</v>
      </c>
      <c r="I1" s="8" t="s">
        <v>186</v>
      </c>
      <c r="J1" s="8" t="s">
        <v>187</v>
      </c>
      <c r="K1" s="8" t="s">
        <v>188</v>
      </c>
      <c r="L1" s="8" t="s">
        <v>189</v>
      </c>
      <c r="M1" s="8" t="s">
        <v>190</v>
      </c>
      <c r="N1" s="8" t="s">
        <v>191</v>
      </c>
      <c r="O1" s="8" t="s">
        <v>192</v>
      </c>
      <c r="P1" s="10" t="s">
        <v>193</v>
      </c>
    </row>
    <row r="2" spans="1:16">
      <c r="A2" s="12" t="s">
        <v>194</v>
      </c>
      <c r="B2" s="11">
        <v>616.1</v>
      </c>
      <c r="C2" s="16">
        <v>39040</v>
      </c>
      <c r="D2" s="14">
        <v>6.62</v>
      </c>
      <c r="E2" s="14">
        <f>B2*D2/100</f>
        <v>40.785820000000001</v>
      </c>
      <c r="F2" s="14">
        <v>5.49</v>
      </c>
      <c r="G2" s="14">
        <f>B2*F2/100</f>
        <v>33.823889999999999</v>
      </c>
      <c r="H2" s="14">
        <v>14.59</v>
      </c>
      <c r="I2" s="14">
        <f t="shared" ref="I2:I33" si="0">B2*H2/100</f>
        <v>89.888989999999993</v>
      </c>
      <c r="J2" s="14">
        <v>4.79</v>
      </c>
      <c r="K2" s="14">
        <f>B2*J2/100</f>
        <v>29.511190000000003</v>
      </c>
      <c r="L2" s="14">
        <v>19.38</v>
      </c>
      <c r="M2" s="18">
        <v>119.40018000000001</v>
      </c>
      <c r="N2" s="14">
        <v>13.36</v>
      </c>
      <c r="O2" s="14">
        <f t="shared" ref="O2:O33" si="1">B2*N2/100</f>
        <v>82.310959999999994</v>
      </c>
      <c r="P2" s="14" t="s">
        <v>195</v>
      </c>
    </row>
    <row r="3" spans="1:16">
      <c r="A3" s="12" t="s">
        <v>196</v>
      </c>
      <c r="B3" s="9">
        <v>4360</v>
      </c>
      <c r="C3" s="15">
        <v>43150</v>
      </c>
      <c r="D3" s="8">
        <v>31.25</v>
      </c>
      <c r="E3" s="14">
        <f t="shared" ref="E3:E66" si="2">B3*D3/100</f>
        <v>1362.5</v>
      </c>
      <c r="F3" s="8">
        <v>9.91</v>
      </c>
      <c r="G3" s="14">
        <f t="shared" ref="G3:G66" si="3">B3*F3/100</f>
        <v>432.07599999999996</v>
      </c>
      <c r="H3" s="8">
        <v>44.03</v>
      </c>
      <c r="I3" s="14">
        <f t="shared" si="0"/>
        <v>1919.7080000000001</v>
      </c>
      <c r="J3" s="8">
        <v>11.09</v>
      </c>
      <c r="K3" s="14">
        <f t="shared" ref="K3:K66" si="4">B3*J3/100</f>
        <v>483.524</v>
      </c>
      <c r="L3" s="8">
        <v>65.91</v>
      </c>
      <c r="M3" s="18">
        <v>2873.6759999999999</v>
      </c>
      <c r="N3" s="8">
        <v>41.35</v>
      </c>
      <c r="O3" s="14">
        <f t="shared" si="1"/>
        <v>1802.86</v>
      </c>
      <c r="P3" s="14" t="s">
        <v>71</v>
      </c>
    </row>
    <row r="4" spans="1:16">
      <c r="A4" s="12" t="s">
        <v>197</v>
      </c>
      <c r="B4" s="9">
        <v>748</v>
      </c>
      <c r="C4" s="15">
        <v>26846</v>
      </c>
      <c r="D4" s="8">
        <v>25.34</v>
      </c>
      <c r="E4" s="14">
        <f t="shared" si="2"/>
        <v>189.54319999999998</v>
      </c>
      <c r="F4" s="8">
        <v>13.65</v>
      </c>
      <c r="G4" s="14">
        <f t="shared" si="3"/>
        <v>102.102</v>
      </c>
      <c r="H4" s="8">
        <v>46.54</v>
      </c>
      <c r="I4" s="14">
        <f t="shared" si="0"/>
        <v>348.11919999999998</v>
      </c>
      <c r="J4" s="8">
        <v>7.91</v>
      </c>
      <c r="K4" s="14">
        <f t="shared" si="4"/>
        <v>59.166800000000002</v>
      </c>
      <c r="L4" s="8">
        <v>60.96</v>
      </c>
      <c r="M4" s="18">
        <v>455.98080000000004</v>
      </c>
      <c r="N4" s="8">
        <v>38.99</v>
      </c>
      <c r="O4" s="14">
        <f t="shared" si="1"/>
        <v>291.64519999999999</v>
      </c>
      <c r="P4" s="14" t="s">
        <v>72</v>
      </c>
    </row>
    <row r="5" spans="1:16">
      <c r="A5" s="12" t="s">
        <v>198</v>
      </c>
      <c r="B5" s="9">
        <v>125</v>
      </c>
      <c r="C5" s="15">
        <v>25498</v>
      </c>
      <c r="D5" s="8">
        <v>7.37</v>
      </c>
      <c r="E5" s="14">
        <f t="shared" si="2"/>
        <v>9.2125000000000004</v>
      </c>
      <c r="F5" s="8">
        <v>2.29</v>
      </c>
      <c r="G5" s="14">
        <f t="shared" si="3"/>
        <v>2.8624999999999998</v>
      </c>
      <c r="H5" s="8">
        <v>13.51</v>
      </c>
      <c r="I5" s="14">
        <f t="shared" si="0"/>
        <v>16.887499999999999</v>
      </c>
      <c r="J5" s="8">
        <v>5.68</v>
      </c>
      <c r="K5" s="14">
        <f t="shared" si="4"/>
        <v>7.1</v>
      </c>
      <c r="L5" s="8">
        <v>19.190000000000001</v>
      </c>
      <c r="M5" s="18">
        <v>23.987500000000001</v>
      </c>
      <c r="N5" s="8">
        <v>10.3</v>
      </c>
      <c r="O5" s="14">
        <f t="shared" si="1"/>
        <v>12.875</v>
      </c>
      <c r="P5" s="14" t="s">
        <v>73</v>
      </c>
    </row>
    <row r="6" spans="1:16">
      <c r="A6" s="12" t="s">
        <v>12</v>
      </c>
      <c r="B6" s="9">
        <v>1250</v>
      </c>
      <c r="C6" s="15">
        <v>36734</v>
      </c>
      <c r="D6" s="8">
        <v>18.14</v>
      </c>
      <c r="E6" s="14">
        <f t="shared" si="2"/>
        <v>226.75</v>
      </c>
      <c r="F6" s="8">
        <v>3.17</v>
      </c>
      <c r="G6" s="14">
        <f t="shared" si="3"/>
        <v>39.625</v>
      </c>
      <c r="H6" s="8">
        <v>52.65</v>
      </c>
      <c r="I6" s="14">
        <f t="shared" si="0"/>
        <v>658.125</v>
      </c>
      <c r="J6" s="8">
        <v>8.8000000000000007</v>
      </c>
      <c r="K6" s="14">
        <f t="shared" si="4"/>
        <v>110</v>
      </c>
      <c r="L6" s="8">
        <v>61.73</v>
      </c>
      <c r="M6" s="18">
        <v>771.625</v>
      </c>
      <c r="N6" s="8">
        <v>44.74</v>
      </c>
      <c r="O6" s="14">
        <f t="shared" si="1"/>
        <v>559.25</v>
      </c>
      <c r="P6" s="14" t="s">
        <v>74</v>
      </c>
    </row>
    <row r="7" spans="1:16">
      <c r="A7" s="12" t="s">
        <v>13</v>
      </c>
      <c r="B7" s="9">
        <v>1560</v>
      </c>
      <c r="C7" s="15">
        <v>41840</v>
      </c>
      <c r="D7" s="8">
        <v>1.86</v>
      </c>
      <c r="E7" s="14">
        <f t="shared" si="2"/>
        <v>29.016000000000005</v>
      </c>
      <c r="F7" s="8">
        <v>2.98</v>
      </c>
      <c r="G7" s="14">
        <f t="shared" si="3"/>
        <v>46.488</v>
      </c>
      <c r="H7" s="8">
        <v>57.58</v>
      </c>
      <c r="I7" s="14">
        <f t="shared" si="0"/>
        <v>898.24800000000005</v>
      </c>
      <c r="J7" s="8">
        <v>10.73</v>
      </c>
      <c r="K7" s="14">
        <f t="shared" si="4"/>
        <v>167.38800000000001</v>
      </c>
      <c r="L7" s="8">
        <v>68.5</v>
      </c>
      <c r="M7" s="18">
        <v>1068.5999999999999</v>
      </c>
      <c r="N7" s="8">
        <v>45.72</v>
      </c>
      <c r="O7" s="14">
        <f t="shared" si="1"/>
        <v>713.23199999999997</v>
      </c>
      <c r="P7" s="14" t="s">
        <v>199</v>
      </c>
    </row>
    <row r="8" spans="1:16">
      <c r="A8" s="12" t="s">
        <v>200</v>
      </c>
      <c r="B8" s="9">
        <v>1308</v>
      </c>
      <c r="C8" s="15">
        <v>32237</v>
      </c>
      <c r="D8" s="8">
        <v>4.16</v>
      </c>
      <c r="E8" s="14">
        <f t="shared" si="2"/>
        <v>54.412799999999997</v>
      </c>
      <c r="F8" s="8">
        <v>24.27</v>
      </c>
      <c r="G8" s="14">
        <f t="shared" si="3"/>
        <v>317.45159999999998</v>
      </c>
      <c r="H8" s="8">
        <v>47.9</v>
      </c>
      <c r="I8" s="14">
        <f t="shared" si="0"/>
        <v>626.53199999999993</v>
      </c>
      <c r="J8" s="8">
        <v>5.19</v>
      </c>
      <c r="K8" s="14">
        <f t="shared" si="4"/>
        <v>67.885199999999998</v>
      </c>
      <c r="L8" s="8">
        <v>53</v>
      </c>
      <c r="M8" s="18">
        <v>693.24</v>
      </c>
      <c r="N8" s="8">
        <v>28.43</v>
      </c>
      <c r="O8" s="14">
        <f t="shared" si="1"/>
        <v>371.86440000000005</v>
      </c>
      <c r="P8" s="14" t="s">
        <v>75</v>
      </c>
    </row>
    <row r="9" spans="1:16">
      <c r="A9" s="12" t="s">
        <v>14</v>
      </c>
      <c r="B9" s="9">
        <v>328</v>
      </c>
      <c r="C9" s="15">
        <v>28420</v>
      </c>
      <c r="D9" s="8">
        <v>12.71</v>
      </c>
      <c r="E9" s="14">
        <f t="shared" si="2"/>
        <v>41.688800000000001</v>
      </c>
      <c r="F9" s="8">
        <v>12.79</v>
      </c>
      <c r="G9" s="14">
        <f t="shared" si="3"/>
        <v>41.9512</v>
      </c>
      <c r="H9" s="8">
        <v>27.67</v>
      </c>
      <c r="I9" s="14">
        <f t="shared" si="0"/>
        <v>90.757599999999996</v>
      </c>
      <c r="J9" s="8">
        <v>5.68</v>
      </c>
      <c r="K9" s="14">
        <f t="shared" si="4"/>
        <v>18.630399999999998</v>
      </c>
      <c r="L9" s="8">
        <v>41.8</v>
      </c>
      <c r="M9" s="18">
        <v>137.10399999999998</v>
      </c>
      <c r="N9" s="8">
        <v>27.17</v>
      </c>
      <c r="O9" s="14">
        <f t="shared" si="1"/>
        <v>89.117599999999996</v>
      </c>
      <c r="P9" s="14" t="s">
        <v>76</v>
      </c>
    </row>
    <row r="10" spans="1:16">
      <c r="A10" s="12" t="s">
        <v>201</v>
      </c>
      <c r="B10" s="9">
        <v>260</v>
      </c>
      <c r="C10" s="15">
        <v>25532</v>
      </c>
      <c r="D10" s="8">
        <v>16.05</v>
      </c>
      <c r="E10" s="14">
        <f t="shared" si="2"/>
        <v>41.73</v>
      </c>
      <c r="F10" s="8">
        <v>4.8600000000000003</v>
      </c>
      <c r="G10" s="14">
        <f t="shared" si="3"/>
        <v>12.636000000000001</v>
      </c>
      <c r="H10" s="8">
        <v>23.33</v>
      </c>
      <c r="I10" s="14">
        <f t="shared" si="0"/>
        <v>60.657999999999994</v>
      </c>
      <c r="J10" s="8">
        <v>4.7699999999999996</v>
      </c>
      <c r="K10" s="14">
        <f t="shared" si="4"/>
        <v>12.401999999999997</v>
      </c>
      <c r="L10" s="8">
        <v>28.1</v>
      </c>
      <c r="M10" s="19">
        <v>73.06</v>
      </c>
      <c r="N10" s="8">
        <v>18.38</v>
      </c>
      <c r="O10" s="14">
        <f t="shared" si="1"/>
        <v>47.788000000000004</v>
      </c>
      <c r="P10" s="14" t="s">
        <v>77</v>
      </c>
    </row>
    <row r="11" spans="1:16">
      <c r="A11" s="12" t="s">
        <v>33</v>
      </c>
      <c r="B11" s="9">
        <v>630</v>
      </c>
      <c r="C11" s="15">
        <v>45758</v>
      </c>
      <c r="D11" s="8">
        <v>8.01</v>
      </c>
      <c r="E11" s="14">
        <f t="shared" si="2"/>
        <v>50.463000000000001</v>
      </c>
      <c r="F11" s="8">
        <v>12.68</v>
      </c>
      <c r="G11" s="14">
        <f t="shared" si="3"/>
        <v>79.884</v>
      </c>
      <c r="H11" s="8">
        <v>23.6</v>
      </c>
      <c r="I11" s="14">
        <f t="shared" si="0"/>
        <v>148.68</v>
      </c>
      <c r="J11" s="8">
        <v>12.71</v>
      </c>
      <c r="K11" s="14">
        <f t="shared" si="4"/>
        <v>80.073000000000008</v>
      </c>
      <c r="L11" s="8">
        <v>36.31</v>
      </c>
      <c r="M11" s="18">
        <v>228.75300000000004</v>
      </c>
      <c r="N11" s="8">
        <v>22.7</v>
      </c>
      <c r="O11" s="14">
        <f t="shared" si="1"/>
        <v>143.01</v>
      </c>
      <c r="P11" s="14" t="s">
        <v>78</v>
      </c>
    </row>
    <row r="12" spans="1:16">
      <c r="A12" s="12" t="s">
        <v>202</v>
      </c>
      <c r="B12" s="9">
        <v>485</v>
      </c>
      <c r="C12" s="15">
        <v>41174</v>
      </c>
      <c r="D12" s="8">
        <v>9.5299999999999994</v>
      </c>
      <c r="E12" s="14">
        <f t="shared" si="2"/>
        <v>46.220499999999994</v>
      </c>
      <c r="F12" s="8">
        <v>9.93</v>
      </c>
      <c r="G12" s="14">
        <f t="shared" si="3"/>
        <v>48.160499999999999</v>
      </c>
      <c r="H12" s="8">
        <v>22.67</v>
      </c>
      <c r="I12" s="14">
        <f t="shared" si="0"/>
        <v>109.9495</v>
      </c>
      <c r="J12" s="8">
        <v>6.52</v>
      </c>
      <c r="K12" s="14">
        <f t="shared" si="4"/>
        <v>31.622</v>
      </c>
      <c r="L12" s="8">
        <v>29.19</v>
      </c>
      <c r="M12" s="18">
        <v>141.57150000000001</v>
      </c>
      <c r="N12" s="8">
        <v>15.7</v>
      </c>
      <c r="O12" s="14">
        <f t="shared" si="1"/>
        <v>76.144999999999996</v>
      </c>
      <c r="P12" s="14" t="s">
        <v>203</v>
      </c>
    </row>
    <row r="13" spans="1:16">
      <c r="A13" s="12" t="s">
        <v>204</v>
      </c>
      <c r="B13" s="9">
        <v>833</v>
      </c>
      <c r="C13" s="15">
        <v>48680</v>
      </c>
      <c r="D13" s="8">
        <v>11.79</v>
      </c>
      <c r="E13" s="14">
        <f t="shared" si="2"/>
        <v>98.210700000000003</v>
      </c>
      <c r="F13" s="8">
        <v>6.22</v>
      </c>
      <c r="G13" s="14">
        <f t="shared" si="3"/>
        <v>51.812600000000003</v>
      </c>
      <c r="H13" s="8">
        <v>19.18</v>
      </c>
      <c r="I13" s="14">
        <f t="shared" si="0"/>
        <v>159.76940000000002</v>
      </c>
      <c r="J13" s="8">
        <v>4.53</v>
      </c>
      <c r="K13" s="14">
        <f t="shared" si="4"/>
        <v>37.734900000000003</v>
      </c>
      <c r="L13" s="8">
        <v>51.67</v>
      </c>
      <c r="M13" s="18">
        <v>430.41110000000003</v>
      </c>
      <c r="N13" s="8">
        <v>18.010000000000002</v>
      </c>
      <c r="O13" s="14">
        <f t="shared" si="1"/>
        <v>150.02330000000001</v>
      </c>
      <c r="P13" s="14" t="s">
        <v>205</v>
      </c>
    </row>
    <row r="14" spans="1:16">
      <c r="A14" s="12" t="s">
        <v>206</v>
      </c>
      <c r="B14" s="9">
        <v>3480</v>
      </c>
      <c r="C14" s="15">
        <v>34903</v>
      </c>
      <c r="D14" s="8">
        <v>51.12</v>
      </c>
      <c r="E14" s="14">
        <f t="shared" si="2"/>
        <v>1778.9759999999997</v>
      </c>
      <c r="F14" s="8">
        <v>6.01</v>
      </c>
      <c r="G14" s="14">
        <f t="shared" si="3"/>
        <v>209.148</v>
      </c>
      <c r="H14" s="8">
        <v>59.36</v>
      </c>
      <c r="I14" s="14">
        <f t="shared" si="0"/>
        <v>2065.7280000000001</v>
      </c>
      <c r="J14" s="8">
        <v>5.42</v>
      </c>
      <c r="K14" s="14">
        <f t="shared" si="4"/>
        <v>188.61599999999999</v>
      </c>
      <c r="L14" s="8">
        <v>75.930000000000007</v>
      </c>
      <c r="M14" s="18">
        <v>2642.364</v>
      </c>
      <c r="N14" s="8">
        <v>58.04</v>
      </c>
      <c r="O14" s="14">
        <f t="shared" si="1"/>
        <v>2019.7919999999999</v>
      </c>
      <c r="P14" s="14" t="s">
        <v>207</v>
      </c>
    </row>
    <row r="15" spans="1:16">
      <c r="A15" s="12" t="s">
        <v>208</v>
      </c>
      <c r="B15" s="9">
        <v>370</v>
      </c>
      <c r="C15" s="15">
        <v>28629</v>
      </c>
      <c r="D15" s="8">
        <v>27.8</v>
      </c>
      <c r="E15" s="14">
        <f t="shared" si="2"/>
        <v>102.86</v>
      </c>
      <c r="F15" s="8">
        <v>5.5</v>
      </c>
      <c r="G15" s="14">
        <f t="shared" si="3"/>
        <v>20.350000000000001</v>
      </c>
      <c r="H15" s="8">
        <v>40</v>
      </c>
      <c r="I15" s="14">
        <f t="shared" si="0"/>
        <v>148</v>
      </c>
      <c r="J15" s="8">
        <v>0.2</v>
      </c>
      <c r="K15" s="14">
        <f t="shared" si="4"/>
        <v>0.74</v>
      </c>
      <c r="L15" s="8">
        <v>51.9</v>
      </c>
      <c r="M15" s="18">
        <v>192.03</v>
      </c>
      <c r="N15" s="8">
        <v>33.299999999999997</v>
      </c>
      <c r="O15" s="14">
        <f t="shared" si="1"/>
        <v>123.20999999999998</v>
      </c>
      <c r="P15" s="14" t="s">
        <v>80</v>
      </c>
    </row>
    <row r="16" spans="1:16" ht="12.75" customHeight="1">
      <c r="A16" s="12" t="s">
        <v>209</v>
      </c>
      <c r="B16" s="9">
        <v>337</v>
      </c>
      <c r="C16" s="15">
        <v>17961</v>
      </c>
      <c r="D16" s="8">
        <v>18.670000000000002</v>
      </c>
      <c r="E16" s="14">
        <f t="shared" si="2"/>
        <v>62.91790000000001</v>
      </c>
      <c r="F16" s="8">
        <v>7.01</v>
      </c>
      <c r="G16" s="14">
        <f t="shared" si="3"/>
        <v>23.623699999999999</v>
      </c>
      <c r="H16" s="8">
        <v>27.27</v>
      </c>
      <c r="I16" s="14">
        <f t="shared" si="0"/>
        <v>91.899900000000002</v>
      </c>
      <c r="J16" s="8">
        <v>7.66</v>
      </c>
      <c r="K16" s="14">
        <f t="shared" si="4"/>
        <v>25.8142</v>
      </c>
      <c r="L16" s="8">
        <v>48.86</v>
      </c>
      <c r="M16" s="18">
        <v>164.65819999999999</v>
      </c>
      <c r="N16" s="8">
        <v>25.65</v>
      </c>
      <c r="O16" s="14">
        <f t="shared" si="1"/>
        <v>86.440499999999986</v>
      </c>
      <c r="P16" s="14" t="s">
        <v>81</v>
      </c>
    </row>
    <row r="17" spans="1:16">
      <c r="A17" s="12" t="s">
        <v>17</v>
      </c>
      <c r="B17" s="9">
        <v>1448</v>
      </c>
      <c r="C17" s="15">
        <v>44776</v>
      </c>
      <c r="D17" s="8">
        <v>28.46</v>
      </c>
      <c r="E17" s="14">
        <f t="shared" si="2"/>
        <v>412.10079999999999</v>
      </c>
      <c r="F17" s="8">
        <v>8.2200000000000006</v>
      </c>
      <c r="G17" s="14">
        <f t="shared" si="3"/>
        <v>119.02560000000001</v>
      </c>
      <c r="H17" s="8">
        <v>45.26</v>
      </c>
      <c r="I17" s="14">
        <f t="shared" si="0"/>
        <v>655.36479999999995</v>
      </c>
      <c r="J17" s="8">
        <v>6.24</v>
      </c>
      <c r="K17" s="14">
        <f t="shared" si="4"/>
        <v>90.355200000000011</v>
      </c>
      <c r="L17" s="8">
        <v>62.3</v>
      </c>
      <c r="M17" s="18">
        <v>902.10399999999993</v>
      </c>
      <c r="N17" s="8">
        <v>36.840000000000003</v>
      </c>
      <c r="O17" s="14">
        <f t="shared" si="1"/>
        <v>533.44320000000005</v>
      </c>
      <c r="P17" s="14" t="s">
        <v>81</v>
      </c>
    </row>
    <row r="18" spans="1:16">
      <c r="A18" s="12" t="s">
        <v>19</v>
      </c>
      <c r="B18" s="9">
        <v>536</v>
      </c>
      <c r="C18" s="15">
        <v>21861</v>
      </c>
      <c r="D18" s="8">
        <v>23.26</v>
      </c>
      <c r="E18" s="14">
        <f t="shared" si="2"/>
        <v>124.67360000000001</v>
      </c>
      <c r="F18" s="8">
        <v>4.21</v>
      </c>
      <c r="G18" s="14">
        <f t="shared" si="3"/>
        <v>22.5656</v>
      </c>
      <c r="H18" s="8">
        <v>30.09</v>
      </c>
      <c r="I18" s="14">
        <f t="shared" si="0"/>
        <v>161.2824</v>
      </c>
      <c r="J18" s="8">
        <v>3.76</v>
      </c>
      <c r="K18" s="14">
        <f t="shared" si="4"/>
        <v>20.153599999999997</v>
      </c>
      <c r="L18" s="8">
        <v>52.2</v>
      </c>
      <c r="M18" s="18">
        <v>279.79200000000003</v>
      </c>
      <c r="N18" s="8">
        <v>27.34</v>
      </c>
      <c r="O18" s="14">
        <f t="shared" si="1"/>
        <v>146.54239999999999</v>
      </c>
      <c r="P18" s="14" t="s">
        <v>81</v>
      </c>
    </row>
    <row r="19" spans="1:16">
      <c r="A19" s="12" t="s">
        <v>2</v>
      </c>
      <c r="B19" s="9">
        <v>120</v>
      </c>
      <c r="C19" s="15">
        <v>15143</v>
      </c>
      <c r="D19" s="8">
        <v>0.34</v>
      </c>
      <c r="E19" s="14">
        <f t="shared" si="2"/>
        <v>0.40800000000000003</v>
      </c>
      <c r="F19" s="8">
        <v>7.0000000000000007E-2</v>
      </c>
      <c r="G19" s="14">
        <f t="shared" si="3"/>
        <v>8.4000000000000005E-2</v>
      </c>
      <c r="H19" s="8">
        <v>4.7</v>
      </c>
      <c r="I19" s="14">
        <f t="shared" si="0"/>
        <v>5.64</v>
      </c>
      <c r="J19" s="8">
        <v>1.69</v>
      </c>
      <c r="K19" s="14">
        <f t="shared" si="4"/>
        <v>2.028</v>
      </c>
      <c r="L19" s="8">
        <v>14.4</v>
      </c>
      <c r="M19" s="19">
        <v>17.28</v>
      </c>
      <c r="N19" s="8">
        <v>0.75</v>
      </c>
      <c r="O19" s="14">
        <f t="shared" si="1"/>
        <v>0.9</v>
      </c>
      <c r="P19" s="14" t="s">
        <v>82</v>
      </c>
    </row>
    <row r="20" spans="1:16">
      <c r="A20" s="12" t="s">
        <v>9</v>
      </c>
      <c r="B20" s="9">
        <v>46.2</v>
      </c>
      <c r="C20" s="15">
        <v>9791</v>
      </c>
      <c r="D20" s="8">
        <v>1.36</v>
      </c>
      <c r="E20" s="14">
        <f t="shared" si="2"/>
        <v>0.6283200000000001</v>
      </c>
      <c r="F20" s="8">
        <v>0.93</v>
      </c>
      <c r="G20" s="14">
        <f t="shared" si="3"/>
        <v>0.4296600000000001</v>
      </c>
      <c r="H20" s="8">
        <v>4.6500000000000004</v>
      </c>
      <c r="I20" s="14">
        <f t="shared" si="0"/>
        <v>2.1483000000000003</v>
      </c>
      <c r="J20" s="8">
        <v>0.15</v>
      </c>
      <c r="K20" s="14">
        <f t="shared" si="4"/>
        <v>6.93E-2</v>
      </c>
      <c r="L20" s="8">
        <v>11.96</v>
      </c>
      <c r="M20" s="18">
        <v>5.5255200000000002</v>
      </c>
      <c r="N20" s="8">
        <v>2.29</v>
      </c>
      <c r="O20" s="14">
        <f t="shared" si="1"/>
        <v>1.0579799999999999</v>
      </c>
      <c r="P20" s="14" t="s">
        <v>83</v>
      </c>
    </row>
    <row r="21" spans="1:16">
      <c r="A21" s="12" t="s">
        <v>49</v>
      </c>
      <c r="B21" s="9">
        <v>738</v>
      </c>
      <c r="C21" s="15">
        <v>28269</v>
      </c>
      <c r="D21" s="8">
        <v>19.75</v>
      </c>
      <c r="E21" s="14">
        <f t="shared" si="2"/>
        <v>145.755</v>
      </c>
      <c r="F21" s="8">
        <v>18.45</v>
      </c>
      <c r="G21" s="14">
        <f t="shared" si="3"/>
        <v>136.161</v>
      </c>
      <c r="H21" s="8">
        <v>45.64</v>
      </c>
      <c r="I21" s="14">
        <f t="shared" si="0"/>
        <v>336.82319999999999</v>
      </c>
      <c r="J21" s="8">
        <v>9.32</v>
      </c>
      <c r="K21" s="14">
        <f t="shared" si="4"/>
        <v>68.781599999999997</v>
      </c>
      <c r="L21" s="8">
        <v>58.14</v>
      </c>
      <c r="M21" s="18">
        <v>429.07319999999999</v>
      </c>
      <c r="N21" s="8">
        <v>43.94</v>
      </c>
      <c r="O21" s="14">
        <f t="shared" si="1"/>
        <v>324.27719999999999</v>
      </c>
      <c r="P21" s="14" t="s">
        <v>84</v>
      </c>
    </row>
    <row r="22" spans="1:16">
      <c r="A22" s="12" t="s">
        <v>16</v>
      </c>
      <c r="B22" s="9">
        <v>391</v>
      </c>
      <c r="C22" s="15">
        <v>32067</v>
      </c>
      <c r="D22" s="8">
        <v>7.61</v>
      </c>
      <c r="E22" s="14">
        <f t="shared" si="2"/>
        <v>29.755100000000002</v>
      </c>
      <c r="F22" s="8">
        <v>8.89</v>
      </c>
      <c r="G22" s="14">
        <f t="shared" si="3"/>
        <v>34.759900000000002</v>
      </c>
      <c r="H22" s="8">
        <v>18.489999999999998</v>
      </c>
      <c r="I22" s="14">
        <f t="shared" si="0"/>
        <v>72.295899999999989</v>
      </c>
      <c r="J22" s="8">
        <v>5.46</v>
      </c>
      <c r="K22" s="14">
        <f t="shared" si="4"/>
        <v>21.348600000000001</v>
      </c>
      <c r="L22" s="8">
        <v>37.21</v>
      </c>
      <c r="M22" s="18">
        <v>145.49110000000002</v>
      </c>
      <c r="N22" s="8">
        <v>18.760000000000002</v>
      </c>
      <c r="O22" s="14">
        <f t="shared" si="1"/>
        <v>73.351600000000005</v>
      </c>
      <c r="P22" s="14" t="s">
        <v>210</v>
      </c>
    </row>
    <row r="23" spans="1:16">
      <c r="A23" s="12" t="s">
        <v>15</v>
      </c>
      <c r="B23" s="9">
        <v>406</v>
      </c>
      <c r="C23" s="15">
        <v>32579</v>
      </c>
      <c r="D23" s="8">
        <v>13.74</v>
      </c>
      <c r="E23" s="14">
        <f t="shared" si="2"/>
        <v>55.784400000000005</v>
      </c>
      <c r="F23" s="8">
        <v>12.92</v>
      </c>
      <c r="G23" s="14">
        <f t="shared" si="3"/>
        <v>52.455199999999998</v>
      </c>
      <c r="H23" s="8">
        <v>29.63</v>
      </c>
      <c r="I23" s="14">
        <f t="shared" si="0"/>
        <v>120.2978</v>
      </c>
      <c r="J23" s="8">
        <v>5.31</v>
      </c>
      <c r="K23" s="14">
        <f t="shared" si="4"/>
        <v>21.558599999999998</v>
      </c>
      <c r="L23" s="8">
        <v>42.11</v>
      </c>
      <c r="M23" s="18">
        <v>170.9666</v>
      </c>
      <c r="N23" s="8">
        <v>29.32</v>
      </c>
      <c r="O23" s="14">
        <f t="shared" si="1"/>
        <v>119.03919999999999</v>
      </c>
      <c r="P23" s="14" t="s">
        <v>210</v>
      </c>
    </row>
    <row r="24" spans="1:16">
      <c r="A24" s="12" t="s">
        <v>51</v>
      </c>
      <c r="B24" s="9">
        <v>367</v>
      </c>
      <c r="C24" s="15">
        <v>29445</v>
      </c>
      <c r="D24" s="8">
        <v>9.77</v>
      </c>
      <c r="E24" s="14">
        <f t="shared" si="2"/>
        <v>35.855899999999998</v>
      </c>
      <c r="F24" s="8">
        <v>7.84</v>
      </c>
      <c r="G24" s="14">
        <f t="shared" si="3"/>
        <v>28.772799999999997</v>
      </c>
      <c r="H24" s="8">
        <v>18.21</v>
      </c>
      <c r="I24" s="14">
        <f t="shared" si="0"/>
        <v>66.830700000000007</v>
      </c>
      <c r="J24" s="8">
        <v>2.2799999999999998</v>
      </c>
      <c r="K24" s="14">
        <f t="shared" si="4"/>
        <v>8.3675999999999995</v>
      </c>
      <c r="L24" s="8">
        <v>20.5</v>
      </c>
      <c r="M24" s="18">
        <v>75.234999999999999</v>
      </c>
      <c r="N24" s="8">
        <v>17.8</v>
      </c>
      <c r="O24" s="14">
        <f t="shared" si="1"/>
        <v>65.326000000000008</v>
      </c>
      <c r="P24" s="14" t="s">
        <v>211</v>
      </c>
    </row>
    <row r="25" spans="1:16">
      <c r="A25" s="12" t="s">
        <v>212</v>
      </c>
      <c r="B25" s="9">
        <v>450</v>
      </c>
      <c r="C25" s="15">
        <v>22427</v>
      </c>
      <c r="D25" s="8">
        <v>7.2</v>
      </c>
      <c r="E25" s="14">
        <f t="shared" si="2"/>
        <v>32.4</v>
      </c>
      <c r="F25" s="8">
        <v>5.5</v>
      </c>
      <c r="G25" s="14">
        <f t="shared" si="3"/>
        <v>24.75</v>
      </c>
      <c r="H25" s="8">
        <v>14.7</v>
      </c>
      <c r="I25" s="14">
        <f t="shared" si="0"/>
        <v>66.150000000000006</v>
      </c>
      <c r="J25" s="8">
        <v>5</v>
      </c>
      <c r="K25" s="14">
        <f t="shared" si="4"/>
        <v>22.5</v>
      </c>
      <c r="L25" s="8" t="s">
        <v>213</v>
      </c>
      <c r="M25" s="20" t="s">
        <v>214</v>
      </c>
      <c r="N25" s="8">
        <v>12.7</v>
      </c>
      <c r="O25" s="14">
        <f t="shared" si="1"/>
        <v>57.15</v>
      </c>
      <c r="P25" s="14" t="s">
        <v>85</v>
      </c>
    </row>
    <row r="26" spans="1:16">
      <c r="A26" s="12" t="s">
        <v>215</v>
      </c>
      <c r="B26" s="9">
        <v>350</v>
      </c>
      <c r="C26" s="15">
        <v>26682</v>
      </c>
      <c r="D26" s="8">
        <v>3.86</v>
      </c>
      <c r="E26" s="14">
        <f t="shared" si="2"/>
        <v>13.51</v>
      </c>
      <c r="F26" s="8">
        <v>5.51</v>
      </c>
      <c r="G26" s="14">
        <f t="shared" si="3"/>
        <v>19.285</v>
      </c>
      <c r="H26" s="8">
        <v>12.16</v>
      </c>
      <c r="I26" s="14">
        <f t="shared" si="0"/>
        <v>42.56</v>
      </c>
      <c r="J26" s="8">
        <v>2.88</v>
      </c>
      <c r="K26" s="14">
        <f t="shared" si="4"/>
        <v>10.08</v>
      </c>
      <c r="L26" s="8">
        <v>24</v>
      </c>
      <c r="M26" s="18">
        <v>84</v>
      </c>
      <c r="N26" s="8">
        <v>10.37</v>
      </c>
      <c r="O26" s="14">
        <f t="shared" si="1"/>
        <v>36.294999999999995</v>
      </c>
      <c r="P26" s="14" t="s">
        <v>86</v>
      </c>
    </row>
    <row r="27" spans="1:16">
      <c r="A27" s="12" t="s">
        <v>6</v>
      </c>
      <c r="B27" s="9">
        <v>214</v>
      </c>
      <c r="C27" s="15">
        <v>16256</v>
      </c>
      <c r="D27" s="8">
        <v>2.2000000000000002</v>
      </c>
      <c r="E27" s="14">
        <f t="shared" si="2"/>
        <v>4.7080000000000002</v>
      </c>
      <c r="F27" s="8">
        <v>2.4</v>
      </c>
      <c r="G27" s="14">
        <f t="shared" si="3"/>
        <v>5.1360000000000001</v>
      </c>
      <c r="H27" s="8">
        <v>9.4</v>
      </c>
      <c r="I27" s="14">
        <f t="shared" si="0"/>
        <v>20.116</v>
      </c>
      <c r="J27" s="8">
        <v>2.6</v>
      </c>
      <c r="K27" s="14">
        <f t="shared" si="4"/>
        <v>5.5640000000000001</v>
      </c>
      <c r="L27" s="8">
        <v>22.4</v>
      </c>
      <c r="M27" s="18">
        <v>47.935999999999993</v>
      </c>
      <c r="N27" s="8">
        <v>4.5999999999999996</v>
      </c>
      <c r="O27" s="14">
        <f t="shared" si="1"/>
        <v>9.8439999999999994</v>
      </c>
      <c r="P27" s="14" t="s">
        <v>87</v>
      </c>
    </row>
    <row r="28" spans="1:16">
      <c r="A28" s="12" t="s">
        <v>41</v>
      </c>
      <c r="B28" s="9">
        <v>1800</v>
      </c>
      <c r="C28" s="15">
        <v>34802</v>
      </c>
      <c r="D28" s="8">
        <v>1.25</v>
      </c>
      <c r="E28" s="14">
        <f t="shared" si="2"/>
        <v>22.5</v>
      </c>
      <c r="F28" s="8">
        <v>5.18</v>
      </c>
      <c r="G28" s="14">
        <f t="shared" si="3"/>
        <v>93.24</v>
      </c>
      <c r="H28" s="8">
        <v>8.31</v>
      </c>
      <c r="I28" s="14">
        <f t="shared" si="0"/>
        <v>149.58000000000001</v>
      </c>
      <c r="J28" s="8">
        <v>0.31</v>
      </c>
      <c r="K28" s="14">
        <f t="shared" si="4"/>
        <v>5.58</v>
      </c>
      <c r="L28" s="8">
        <v>9.41</v>
      </c>
      <c r="M28" s="18">
        <v>169.38</v>
      </c>
      <c r="N28" s="8">
        <v>7.37</v>
      </c>
      <c r="O28" s="14">
        <f t="shared" si="1"/>
        <v>132.66</v>
      </c>
      <c r="P28" s="14" t="s">
        <v>88</v>
      </c>
    </row>
    <row r="29" spans="1:16">
      <c r="A29" s="12" t="s">
        <v>43</v>
      </c>
      <c r="B29" s="9">
        <v>141.69999999999999</v>
      </c>
      <c r="C29" s="15">
        <v>30569</v>
      </c>
      <c r="D29" s="8">
        <v>5.0000000000000001E-3</v>
      </c>
      <c r="E29" s="14">
        <f t="shared" si="2"/>
        <v>7.0849999999999993E-3</v>
      </c>
      <c r="F29" s="8">
        <v>0.439</v>
      </c>
      <c r="G29" s="14">
        <f t="shared" si="3"/>
        <v>0.62206299999999992</v>
      </c>
      <c r="H29" s="8">
        <v>1.1200000000000001</v>
      </c>
      <c r="I29" s="14">
        <f t="shared" si="0"/>
        <v>1.58704</v>
      </c>
      <c r="J29" s="8">
        <v>3</v>
      </c>
      <c r="K29" s="14">
        <f t="shared" si="4"/>
        <v>4.2509999999999994</v>
      </c>
      <c r="L29" s="8">
        <v>64</v>
      </c>
      <c r="M29" s="18">
        <v>90.687999999999988</v>
      </c>
      <c r="N29" s="8">
        <v>0.76</v>
      </c>
      <c r="O29" s="14">
        <f t="shared" si="1"/>
        <v>1.0769199999999999</v>
      </c>
      <c r="P29" s="14" t="s">
        <v>89</v>
      </c>
    </row>
    <row r="30" spans="1:16">
      <c r="A30" s="12" t="s">
        <v>66</v>
      </c>
      <c r="B30" s="9">
        <v>240</v>
      </c>
      <c r="C30" s="15">
        <v>34809</v>
      </c>
      <c r="D30" s="8">
        <v>6.39</v>
      </c>
      <c r="E30" s="14">
        <f t="shared" si="2"/>
        <v>15.335999999999999</v>
      </c>
      <c r="F30" s="8">
        <v>5.33</v>
      </c>
      <c r="G30" s="14">
        <f t="shared" si="3"/>
        <v>12.792</v>
      </c>
      <c r="H30" s="8">
        <v>16.37</v>
      </c>
      <c r="I30" s="14">
        <f t="shared" si="0"/>
        <v>39.288000000000004</v>
      </c>
      <c r="J30" s="8">
        <v>6.44</v>
      </c>
      <c r="K30" s="14">
        <f t="shared" si="4"/>
        <v>15.456000000000001</v>
      </c>
      <c r="L30" s="8">
        <v>23.85</v>
      </c>
      <c r="M30" s="18">
        <v>57.24</v>
      </c>
      <c r="N30" s="8">
        <v>15.93</v>
      </c>
      <c r="O30" s="14">
        <f t="shared" si="1"/>
        <v>38.231999999999999</v>
      </c>
      <c r="P30" s="14" t="s">
        <v>90</v>
      </c>
    </row>
    <row r="31" spans="1:16">
      <c r="A31" s="12" t="s">
        <v>4</v>
      </c>
      <c r="B31" s="9">
        <v>1115</v>
      </c>
      <c r="C31" s="15">
        <v>46430</v>
      </c>
      <c r="D31" s="8">
        <v>29.52</v>
      </c>
      <c r="E31" s="14">
        <f t="shared" si="2"/>
        <v>329.14800000000002</v>
      </c>
      <c r="F31" s="8">
        <v>12.47</v>
      </c>
      <c r="G31" s="14">
        <f t="shared" si="3"/>
        <v>139.04050000000001</v>
      </c>
      <c r="H31" s="8">
        <v>42.24</v>
      </c>
      <c r="I31" s="14">
        <f t="shared" si="0"/>
        <v>470.97600000000006</v>
      </c>
      <c r="J31" s="8">
        <v>16.5</v>
      </c>
      <c r="K31" s="14">
        <f t="shared" si="4"/>
        <v>183.97499999999999</v>
      </c>
      <c r="L31" s="8">
        <v>61.01</v>
      </c>
      <c r="M31" s="18">
        <v>680.26149999999996</v>
      </c>
      <c r="N31" s="8">
        <v>41.99</v>
      </c>
      <c r="O31" s="14">
        <f t="shared" si="1"/>
        <v>468.18850000000003</v>
      </c>
      <c r="P31" s="14" t="s">
        <v>91</v>
      </c>
    </row>
    <row r="32" spans="1:16">
      <c r="A32" s="12" t="s">
        <v>32</v>
      </c>
      <c r="B32" s="9">
        <v>868</v>
      </c>
      <c r="C32" s="15">
        <v>52395</v>
      </c>
      <c r="D32" s="8">
        <v>18.87</v>
      </c>
      <c r="E32" s="14">
        <f t="shared" si="2"/>
        <v>163.79160000000002</v>
      </c>
      <c r="F32" s="8">
        <v>9.65</v>
      </c>
      <c r="G32" s="14">
        <f t="shared" si="3"/>
        <v>83.762</v>
      </c>
      <c r="H32" s="8">
        <v>32.81</v>
      </c>
      <c r="I32" s="14">
        <f t="shared" si="0"/>
        <v>284.79079999999999</v>
      </c>
      <c r="J32" s="8">
        <v>6.63</v>
      </c>
      <c r="K32" s="14">
        <f t="shared" si="4"/>
        <v>57.548400000000001</v>
      </c>
      <c r="L32" s="8">
        <v>41.91</v>
      </c>
      <c r="M32" s="18">
        <v>363.77879999999999</v>
      </c>
      <c r="N32" s="8">
        <v>30.89</v>
      </c>
      <c r="O32" s="14">
        <f t="shared" si="1"/>
        <v>268.12520000000001</v>
      </c>
      <c r="P32" s="14" t="s">
        <v>92</v>
      </c>
    </row>
    <row r="33" spans="1:16">
      <c r="A33" s="12" t="s">
        <v>34</v>
      </c>
      <c r="B33" s="9">
        <v>1694</v>
      </c>
      <c r="C33" s="15">
        <v>41330</v>
      </c>
      <c r="D33" s="8">
        <v>55.8</v>
      </c>
      <c r="E33" s="14">
        <f t="shared" si="2"/>
        <v>945.25199999999995</v>
      </c>
      <c r="F33" s="8">
        <v>5.5</v>
      </c>
      <c r="G33" s="14">
        <f t="shared" si="3"/>
        <v>93.17</v>
      </c>
      <c r="H33" s="8">
        <v>66.38</v>
      </c>
      <c r="I33" s="14">
        <f t="shared" si="0"/>
        <v>1124.4771999999998</v>
      </c>
      <c r="J33" s="8">
        <v>1.64</v>
      </c>
      <c r="K33" s="14">
        <f t="shared" si="4"/>
        <v>27.781599999999997</v>
      </c>
      <c r="L33" s="8">
        <v>67.61</v>
      </c>
      <c r="M33" s="18">
        <v>1145.3134</v>
      </c>
      <c r="N33" s="8">
        <v>61.3</v>
      </c>
      <c r="O33" s="14">
        <f t="shared" si="1"/>
        <v>1038.422</v>
      </c>
      <c r="P33" s="14" t="s">
        <v>93</v>
      </c>
    </row>
    <row r="34" spans="1:16">
      <c r="A34" s="12" t="s">
        <v>25</v>
      </c>
      <c r="B34" s="9">
        <v>2500</v>
      </c>
      <c r="C34" s="15">
        <v>70478</v>
      </c>
      <c r="D34" s="8">
        <v>25.33</v>
      </c>
      <c r="E34" s="14">
        <f t="shared" si="2"/>
        <v>633.24999999999989</v>
      </c>
      <c r="F34" s="8">
        <v>5.72</v>
      </c>
      <c r="G34" s="14">
        <f t="shared" si="3"/>
        <v>143</v>
      </c>
      <c r="H34" s="8">
        <v>52.29</v>
      </c>
      <c r="I34" s="14">
        <f t="shared" ref="I34:I65" si="5">B34*H34/100</f>
        <v>1307.25</v>
      </c>
      <c r="J34" s="8">
        <v>1.08</v>
      </c>
      <c r="K34" s="14">
        <f t="shared" si="4"/>
        <v>27</v>
      </c>
      <c r="L34" s="8">
        <v>64.75</v>
      </c>
      <c r="M34" s="18">
        <v>1618.75</v>
      </c>
      <c r="N34" s="8">
        <v>50.2</v>
      </c>
      <c r="O34" s="14">
        <f t="shared" ref="O34:O65" si="6">B34*N34/100</f>
        <v>1255</v>
      </c>
      <c r="P34" s="14" t="s">
        <v>94</v>
      </c>
    </row>
    <row r="35" spans="1:16">
      <c r="A35" s="12" t="s">
        <v>53</v>
      </c>
      <c r="B35" s="9">
        <v>775.2</v>
      </c>
      <c r="C35" s="15">
        <v>40976</v>
      </c>
      <c r="D35" s="8">
        <v>33.83</v>
      </c>
      <c r="E35" s="14">
        <f t="shared" si="2"/>
        <v>262.25015999999999</v>
      </c>
      <c r="F35" s="8">
        <v>11.1</v>
      </c>
      <c r="G35" s="14">
        <f t="shared" si="3"/>
        <v>86.047199999999989</v>
      </c>
      <c r="H35" s="8">
        <v>48.91</v>
      </c>
      <c r="I35" s="14">
        <f t="shared" si="5"/>
        <v>379.15031999999997</v>
      </c>
      <c r="J35" s="8">
        <v>4.54</v>
      </c>
      <c r="K35" s="14">
        <f t="shared" si="4"/>
        <v>35.194080000000007</v>
      </c>
      <c r="L35" s="8">
        <v>56.59</v>
      </c>
      <c r="M35" s="18">
        <v>438.68568000000005</v>
      </c>
      <c r="N35" s="8">
        <v>46.07</v>
      </c>
      <c r="O35" s="14">
        <f t="shared" si="6"/>
        <v>357.13463999999999</v>
      </c>
      <c r="P35" s="14" t="s">
        <v>95</v>
      </c>
    </row>
    <row r="36" spans="1:16">
      <c r="A36" s="12" t="s">
        <v>67</v>
      </c>
      <c r="B36" s="9">
        <v>2150</v>
      </c>
      <c r="C36" s="15">
        <v>68955</v>
      </c>
      <c r="D36" s="8">
        <v>27.51</v>
      </c>
      <c r="E36" s="14">
        <f t="shared" si="2"/>
        <v>591.46500000000003</v>
      </c>
      <c r="F36" s="8">
        <v>5.31</v>
      </c>
      <c r="G36" s="14">
        <f t="shared" si="3"/>
        <v>114.16500000000001</v>
      </c>
      <c r="H36" s="8">
        <v>34.229999999999997</v>
      </c>
      <c r="I36" s="14">
        <f t="shared" si="5"/>
        <v>735.94500000000005</v>
      </c>
      <c r="J36" s="8">
        <v>1.1200000000000001</v>
      </c>
      <c r="K36" s="14">
        <f t="shared" si="4"/>
        <v>24.080000000000005</v>
      </c>
      <c r="L36" s="8">
        <v>71.430000000000007</v>
      </c>
      <c r="M36" s="18">
        <v>1535.7450000000003</v>
      </c>
      <c r="N36" s="8">
        <v>33.1</v>
      </c>
      <c r="O36" s="14">
        <f t="shared" si="6"/>
        <v>711.65</v>
      </c>
      <c r="P36" s="14" t="s">
        <v>96</v>
      </c>
    </row>
    <row r="37" spans="1:16">
      <c r="A37" s="12" t="s">
        <v>216</v>
      </c>
      <c r="B37" s="9">
        <v>4289</v>
      </c>
      <c r="C37" s="15">
        <v>41949</v>
      </c>
      <c r="D37" s="8">
        <v>21.3</v>
      </c>
      <c r="E37" s="14">
        <f t="shared" si="2"/>
        <v>913.55700000000002</v>
      </c>
      <c r="F37" s="8">
        <v>16</v>
      </c>
      <c r="G37" s="14">
        <f t="shared" si="3"/>
        <v>686.24</v>
      </c>
      <c r="H37" s="8">
        <v>75.2</v>
      </c>
      <c r="I37" s="14">
        <f t="shared" si="5"/>
        <v>3225.328</v>
      </c>
      <c r="J37" s="8">
        <v>5.3</v>
      </c>
      <c r="K37" s="14">
        <f t="shared" si="4"/>
        <v>227.31700000000001</v>
      </c>
      <c r="L37" s="8">
        <v>80.8</v>
      </c>
      <c r="M37" s="18">
        <v>3465.5120000000002</v>
      </c>
      <c r="N37" s="8">
        <v>75</v>
      </c>
      <c r="O37" s="14">
        <f t="shared" si="6"/>
        <v>3216.75</v>
      </c>
      <c r="P37" s="14" t="s">
        <v>97</v>
      </c>
    </row>
    <row r="38" spans="1:16">
      <c r="A38" s="12" t="s">
        <v>217</v>
      </c>
      <c r="B38" s="9">
        <v>2570</v>
      </c>
      <c r="C38" s="15">
        <v>41228</v>
      </c>
      <c r="D38" s="8">
        <v>12.72</v>
      </c>
      <c r="E38" s="14">
        <f t="shared" si="2"/>
        <v>326.904</v>
      </c>
      <c r="F38" s="8">
        <v>4.2300000000000004</v>
      </c>
      <c r="G38" s="14">
        <f t="shared" si="3"/>
        <v>108.711</v>
      </c>
      <c r="H38" s="8">
        <v>32.58</v>
      </c>
      <c r="I38" s="14">
        <f t="shared" si="5"/>
        <v>837.30599999999993</v>
      </c>
      <c r="J38" s="8">
        <v>0.72</v>
      </c>
      <c r="K38" s="14">
        <f t="shared" si="4"/>
        <v>18.503999999999998</v>
      </c>
      <c r="L38" s="8">
        <v>34.35</v>
      </c>
      <c r="M38" s="18">
        <v>882.79499999999996</v>
      </c>
      <c r="N38" s="8">
        <v>32.29</v>
      </c>
      <c r="O38" s="14">
        <f t="shared" si="6"/>
        <v>829.85300000000007</v>
      </c>
      <c r="P38" s="14" t="s">
        <v>98</v>
      </c>
    </row>
    <row r="39" spans="1:16">
      <c r="A39" s="12" t="s">
        <v>65</v>
      </c>
      <c r="B39" s="9">
        <v>410</v>
      </c>
      <c r="C39" s="15">
        <v>40929</v>
      </c>
      <c r="D39" s="8">
        <v>19.600000000000001</v>
      </c>
      <c r="E39" s="14">
        <f t="shared" si="2"/>
        <v>80.360000000000014</v>
      </c>
      <c r="F39" s="8">
        <v>8.0299999999999994</v>
      </c>
      <c r="G39" s="14">
        <f t="shared" si="3"/>
        <v>32.922999999999995</v>
      </c>
      <c r="H39" s="8">
        <v>29.91</v>
      </c>
      <c r="I39" s="14">
        <f t="shared" si="5"/>
        <v>122.631</v>
      </c>
      <c r="J39" s="8">
        <v>2.04</v>
      </c>
      <c r="K39" s="14">
        <f t="shared" si="4"/>
        <v>8.363999999999999</v>
      </c>
      <c r="L39" s="8">
        <v>37.17</v>
      </c>
      <c r="M39" s="18">
        <v>152.39700000000002</v>
      </c>
      <c r="N39" s="8">
        <v>29.86</v>
      </c>
      <c r="O39" s="14">
        <f t="shared" si="6"/>
        <v>122.426</v>
      </c>
      <c r="P39" s="14" t="s">
        <v>99</v>
      </c>
    </row>
    <row r="40" spans="1:16">
      <c r="A40" s="12" t="s">
        <v>218</v>
      </c>
      <c r="B40" s="9">
        <v>373</v>
      </c>
      <c r="C40" s="15">
        <v>43384</v>
      </c>
      <c r="D40" s="8">
        <v>8.31</v>
      </c>
      <c r="E40" s="14">
        <f t="shared" si="2"/>
        <v>30.996300000000002</v>
      </c>
      <c r="F40" s="8">
        <v>9.7899999999999991</v>
      </c>
      <c r="G40" s="14">
        <f t="shared" si="3"/>
        <v>36.516699999999993</v>
      </c>
      <c r="H40" s="8">
        <v>20.62</v>
      </c>
      <c r="I40" s="14">
        <f t="shared" si="5"/>
        <v>76.912599999999998</v>
      </c>
      <c r="J40" s="8">
        <v>3.8</v>
      </c>
      <c r="K40" s="14">
        <f t="shared" si="4"/>
        <v>14.173999999999999</v>
      </c>
      <c r="L40" s="8" t="s">
        <v>332</v>
      </c>
      <c r="M40" s="20" t="s">
        <v>333</v>
      </c>
      <c r="N40" s="8">
        <v>18.399999999999999</v>
      </c>
      <c r="O40" s="14">
        <f t="shared" si="6"/>
        <v>68.632000000000005</v>
      </c>
      <c r="P40" s="14" t="s">
        <v>100</v>
      </c>
    </row>
    <row r="41" spans="1:16">
      <c r="A41" s="12" t="s">
        <v>219</v>
      </c>
      <c r="B41" s="9">
        <v>2000</v>
      </c>
      <c r="C41" s="15">
        <v>28455</v>
      </c>
      <c r="D41" s="8">
        <v>20.329999999999998</v>
      </c>
      <c r="E41" s="14">
        <f t="shared" si="2"/>
        <v>406.6</v>
      </c>
      <c r="F41" s="8">
        <v>7.05</v>
      </c>
      <c r="G41" s="14">
        <f t="shared" si="3"/>
        <v>141</v>
      </c>
      <c r="H41" s="8">
        <v>28.82</v>
      </c>
      <c r="I41" s="14">
        <f t="shared" si="5"/>
        <v>576.4</v>
      </c>
      <c r="J41" s="8">
        <v>3.53</v>
      </c>
      <c r="K41" s="14">
        <f t="shared" si="4"/>
        <v>70.599999999999994</v>
      </c>
      <c r="L41" s="8">
        <v>33.29</v>
      </c>
      <c r="M41" s="18">
        <v>665.8</v>
      </c>
      <c r="N41" s="8">
        <v>27.43</v>
      </c>
      <c r="O41" s="14">
        <f t="shared" si="6"/>
        <v>548.6</v>
      </c>
      <c r="P41" s="14" t="s">
        <v>101</v>
      </c>
    </row>
    <row r="42" spans="1:16">
      <c r="A42" s="12" t="s">
        <v>220</v>
      </c>
      <c r="B42" s="9">
        <v>472</v>
      </c>
      <c r="C42" s="15">
        <v>30799</v>
      </c>
      <c r="D42" s="8">
        <v>8.81</v>
      </c>
      <c r="E42" s="14">
        <f t="shared" si="2"/>
        <v>41.583200000000005</v>
      </c>
      <c r="F42" s="8">
        <v>7.16</v>
      </c>
      <c r="G42" s="14">
        <f t="shared" si="3"/>
        <v>33.795200000000001</v>
      </c>
      <c r="H42" s="8">
        <v>19.23</v>
      </c>
      <c r="I42" s="14">
        <f t="shared" si="5"/>
        <v>90.765599999999992</v>
      </c>
      <c r="J42" s="8">
        <v>3.31</v>
      </c>
      <c r="K42" s="14">
        <f t="shared" si="4"/>
        <v>15.623199999999999</v>
      </c>
      <c r="L42" s="8">
        <v>32.97</v>
      </c>
      <c r="M42" s="18">
        <v>155.61840000000001</v>
      </c>
      <c r="N42" s="8">
        <v>18.02</v>
      </c>
      <c r="O42" s="14">
        <f t="shared" si="6"/>
        <v>85.054400000000001</v>
      </c>
      <c r="P42" s="14" t="s">
        <v>102</v>
      </c>
    </row>
    <row r="43" spans="1:16">
      <c r="A43" s="12" t="s">
        <v>10</v>
      </c>
      <c r="B43" s="9">
        <v>742</v>
      </c>
      <c r="C43" s="15">
        <v>57386</v>
      </c>
      <c r="D43" s="8">
        <v>25.2</v>
      </c>
      <c r="E43" s="14">
        <f t="shared" si="2"/>
        <v>186.98399999999998</v>
      </c>
      <c r="F43" s="8">
        <v>5.5</v>
      </c>
      <c r="G43" s="14">
        <f t="shared" si="3"/>
        <v>40.81</v>
      </c>
      <c r="H43" s="8">
        <v>37.6</v>
      </c>
      <c r="I43" s="14">
        <f t="shared" si="5"/>
        <v>278.99200000000002</v>
      </c>
      <c r="J43" s="8">
        <v>0.9</v>
      </c>
      <c r="K43" s="14">
        <f t="shared" si="4"/>
        <v>6.6780000000000008</v>
      </c>
      <c r="L43" s="8">
        <v>42.4</v>
      </c>
      <c r="M43" s="18">
        <v>314.608</v>
      </c>
      <c r="N43" s="8">
        <v>31.1</v>
      </c>
      <c r="O43" s="14">
        <f t="shared" si="6"/>
        <v>230.762</v>
      </c>
      <c r="P43" s="14" t="s">
        <v>103</v>
      </c>
    </row>
    <row r="44" spans="1:16">
      <c r="A44" s="12" t="s">
        <v>11</v>
      </c>
      <c r="B44" s="9">
        <v>582</v>
      </c>
      <c r="C44" s="15">
        <v>33033</v>
      </c>
      <c r="D44" s="8">
        <v>27.86</v>
      </c>
      <c r="E44" s="14">
        <f t="shared" si="2"/>
        <v>162.14520000000002</v>
      </c>
      <c r="F44" s="8">
        <v>4.17</v>
      </c>
      <c r="G44" s="14">
        <f t="shared" si="3"/>
        <v>24.269400000000001</v>
      </c>
      <c r="H44" s="8">
        <v>33.729999999999997</v>
      </c>
      <c r="I44" s="14">
        <f t="shared" si="5"/>
        <v>196.30859999999996</v>
      </c>
      <c r="J44" s="8">
        <v>1.84</v>
      </c>
      <c r="K44" s="14">
        <f t="shared" si="4"/>
        <v>10.708800000000002</v>
      </c>
      <c r="L44" s="8">
        <v>48.99</v>
      </c>
      <c r="M44" s="18">
        <v>285.12180000000001</v>
      </c>
      <c r="N44" s="8">
        <v>32.53</v>
      </c>
      <c r="O44" s="14">
        <f t="shared" si="6"/>
        <v>189.3246</v>
      </c>
      <c r="P44" s="14" t="s">
        <v>104</v>
      </c>
    </row>
    <row r="45" spans="1:16">
      <c r="A45" s="12" t="s">
        <v>221</v>
      </c>
      <c r="B45" s="9">
        <v>500</v>
      </c>
      <c r="C45" s="15">
        <v>47845</v>
      </c>
      <c r="D45" s="8">
        <v>5.7</v>
      </c>
      <c r="E45" s="14">
        <f t="shared" si="2"/>
        <v>28.5</v>
      </c>
      <c r="F45" s="8">
        <v>4.0999999999999996</v>
      </c>
      <c r="G45" s="14">
        <f t="shared" si="3"/>
        <v>20.5</v>
      </c>
      <c r="H45" s="8">
        <v>26.5</v>
      </c>
      <c r="I45" s="14">
        <f t="shared" si="5"/>
        <v>132.5</v>
      </c>
      <c r="J45" s="8">
        <v>3.4</v>
      </c>
      <c r="K45" s="14">
        <f t="shared" si="4"/>
        <v>17</v>
      </c>
      <c r="L45" s="8">
        <v>30.5</v>
      </c>
      <c r="M45" s="18">
        <v>152.5</v>
      </c>
      <c r="N45" s="8">
        <v>24.2</v>
      </c>
      <c r="O45" s="14">
        <f t="shared" si="6"/>
        <v>121</v>
      </c>
      <c r="P45" s="14" t="s">
        <v>105</v>
      </c>
    </row>
    <row r="46" spans="1:16">
      <c r="A46" s="12" t="s">
        <v>222</v>
      </c>
      <c r="B46" s="9">
        <v>357</v>
      </c>
      <c r="C46" s="15">
        <v>29338</v>
      </c>
      <c r="D46" s="8">
        <v>6.58</v>
      </c>
      <c r="E46" s="14">
        <f t="shared" si="2"/>
        <v>23.490600000000001</v>
      </c>
      <c r="F46" s="8">
        <v>6.84</v>
      </c>
      <c r="G46" s="14">
        <f t="shared" si="3"/>
        <v>24.418800000000001</v>
      </c>
      <c r="H46" s="8">
        <v>14.1</v>
      </c>
      <c r="I46" s="14">
        <f t="shared" si="5"/>
        <v>50.336999999999996</v>
      </c>
      <c r="J46" s="8">
        <v>3.67</v>
      </c>
      <c r="K46" s="14">
        <f t="shared" si="4"/>
        <v>13.101900000000001</v>
      </c>
      <c r="L46" s="8">
        <v>39.31</v>
      </c>
      <c r="M46" s="18">
        <v>140.33670000000001</v>
      </c>
      <c r="N46" s="8">
        <v>13.44</v>
      </c>
      <c r="O46" s="14">
        <f t="shared" si="6"/>
        <v>47.980800000000002</v>
      </c>
      <c r="P46" s="14" t="s">
        <v>106</v>
      </c>
    </row>
    <row r="47" spans="1:16" ht="16.5" customHeight="1">
      <c r="A47" s="12" t="s">
        <v>223</v>
      </c>
      <c r="B47" s="9">
        <v>523</v>
      </c>
      <c r="C47" s="15">
        <v>36542</v>
      </c>
      <c r="D47" s="8">
        <v>11.45</v>
      </c>
      <c r="E47" s="14">
        <f t="shared" si="2"/>
        <v>59.883499999999998</v>
      </c>
      <c r="F47" s="8">
        <v>25.58</v>
      </c>
      <c r="G47" s="14">
        <f t="shared" si="3"/>
        <v>133.78339999999997</v>
      </c>
      <c r="H47" s="8">
        <v>42.44</v>
      </c>
      <c r="I47" s="14">
        <f t="shared" si="5"/>
        <v>221.96119999999999</v>
      </c>
      <c r="J47" s="8">
        <v>1.24</v>
      </c>
      <c r="K47" s="14">
        <f t="shared" si="4"/>
        <v>6.4851999999999999</v>
      </c>
      <c r="L47" s="8" t="s">
        <v>334</v>
      </c>
      <c r="M47" s="20" t="s">
        <v>335</v>
      </c>
      <c r="N47" s="8">
        <v>37.03</v>
      </c>
      <c r="O47" s="14">
        <f t="shared" si="6"/>
        <v>193.66690000000003</v>
      </c>
      <c r="P47" s="14" t="s">
        <v>107</v>
      </c>
    </row>
    <row r="48" spans="1:16">
      <c r="A48" s="12" t="s">
        <v>39</v>
      </c>
      <c r="B48" s="9">
        <v>879</v>
      </c>
      <c r="C48" s="15">
        <v>36385</v>
      </c>
      <c r="D48" s="8">
        <v>15.98</v>
      </c>
      <c r="E48" s="14">
        <f t="shared" si="2"/>
        <v>140.46420000000001</v>
      </c>
      <c r="F48" s="8">
        <v>24.59</v>
      </c>
      <c r="G48" s="14">
        <f t="shared" si="3"/>
        <v>216.14610000000002</v>
      </c>
      <c r="H48" s="8">
        <v>46.38</v>
      </c>
      <c r="I48" s="14">
        <f t="shared" si="5"/>
        <v>407.68020000000001</v>
      </c>
      <c r="J48" s="8">
        <v>1.79</v>
      </c>
      <c r="K48" s="14">
        <f t="shared" si="4"/>
        <v>15.734100000000002</v>
      </c>
      <c r="L48" s="8">
        <v>48.17</v>
      </c>
      <c r="M48" s="18">
        <v>423.41430000000003</v>
      </c>
      <c r="N48" s="8">
        <v>40.57</v>
      </c>
      <c r="O48" s="14">
        <f t="shared" si="6"/>
        <v>356.6103</v>
      </c>
      <c r="P48" s="14" t="s">
        <v>108</v>
      </c>
    </row>
    <row r="49" spans="1:16">
      <c r="A49" s="12" t="s">
        <v>224</v>
      </c>
      <c r="B49" s="9">
        <v>929</v>
      </c>
      <c r="C49" s="15">
        <v>26685</v>
      </c>
      <c r="D49" s="8">
        <v>11.8</v>
      </c>
      <c r="E49" s="14">
        <f t="shared" si="2"/>
        <v>109.62200000000001</v>
      </c>
      <c r="F49" s="8">
        <v>11.9</v>
      </c>
      <c r="G49" s="14">
        <f t="shared" si="3"/>
        <v>110.551</v>
      </c>
      <c r="H49" s="8">
        <v>31.5</v>
      </c>
      <c r="I49" s="14">
        <f t="shared" si="5"/>
        <v>292.63499999999999</v>
      </c>
      <c r="J49" s="8">
        <v>16.2</v>
      </c>
      <c r="K49" s="14">
        <f t="shared" si="4"/>
        <v>150.49799999999999</v>
      </c>
      <c r="L49" s="8">
        <v>56.6</v>
      </c>
      <c r="M49" s="18">
        <v>525.81399999999996</v>
      </c>
      <c r="N49" s="8">
        <v>25.1</v>
      </c>
      <c r="O49" s="14">
        <f t="shared" si="6"/>
        <v>233.179</v>
      </c>
      <c r="P49" s="14" t="s">
        <v>109</v>
      </c>
    </row>
    <row r="50" spans="1:16">
      <c r="A50" s="12" t="s">
        <v>225</v>
      </c>
      <c r="B50" s="9">
        <v>250</v>
      </c>
      <c r="C50" s="15">
        <v>28466</v>
      </c>
      <c r="D50" s="8">
        <v>21.8</v>
      </c>
      <c r="E50" s="14">
        <f t="shared" si="2"/>
        <v>54.5</v>
      </c>
      <c r="F50" s="8">
        <v>3.69</v>
      </c>
      <c r="G50" s="14">
        <f t="shared" si="3"/>
        <v>9.2249999999999996</v>
      </c>
      <c r="H50" s="8">
        <v>35.6</v>
      </c>
      <c r="I50" s="14">
        <f t="shared" si="5"/>
        <v>89</v>
      </c>
      <c r="J50" s="8">
        <v>8.5</v>
      </c>
      <c r="K50" s="14">
        <f t="shared" si="4"/>
        <v>21.25</v>
      </c>
      <c r="L50" s="8">
        <v>43.8</v>
      </c>
      <c r="M50" s="18">
        <v>109.5</v>
      </c>
      <c r="N50" s="8">
        <v>25.5</v>
      </c>
      <c r="O50" s="14">
        <f t="shared" si="6"/>
        <v>63.75</v>
      </c>
      <c r="P50" s="14" t="s">
        <v>110</v>
      </c>
    </row>
    <row r="51" spans="1:16">
      <c r="A51" s="12" t="s">
        <v>47</v>
      </c>
      <c r="B51" s="9">
        <v>342</v>
      </c>
      <c r="C51" s="15">
        <v>32038</v>
      </c>
      <c r="D51" s="8">
        <v>4.53</v>
      </c>
      <c r="E51" s="14">
        <f t="shared" si="2"/>
        <v>15.492599999999999</v>
      </c>
      <c r="F51" s="8">
        <v>3.09</v>
      </c>
      <c r="G51" s="14">
        <f t="shared" si="3"/>
        <v>10.5678</v>
      </c>
      <c r="H51" s="8">
        <v>10.47</v>
      </c>
      <c r="I51" s="14">
        <f t="shared" si="5"/>
        <v>35.807400000000001</v>
      </c>
      <c r="J51" s="8">
        <v>18.7</v>
      </c>
      <c r="K51" s="14">
        <f t="shared" si="4"/>
        <v>63.953999999999994</v>
      </c>
      <c r="L51" s="8" t="s">
        <v>336</v>
      </c>
      <c r="M51" s="20" t="s">
        <v>337</v>
      </c>
      <c r="N51" s="8">
        <v>8.74</v>
      </c>
      <c r="O51" s="14">
        <f t="shared" si="6"/>
        <v>29.890799999999999</v>
      </c>
      <c r="P51" s="14" t="s">
        <v>111</v>
      </c>
    </row>
    <row r="52" spans="1:16">
      <c r="A52" s="12" t="s">
        <v>29</v>
      </c>
      <c r="B52" s="9">
        <v>316</v>
      </c>
      <c r="C52" s="15">
        <v>33164</v>
      </c>
      <c r="D52" s="8">
        <v>10.41</v>
      </c>
      <c r="E52" s="14">
        <f t="shared" si="2"/>
        <v>32.895600000000002</v>
      </c>
      <c r="F52" s="8">
        <v>2.7</v>
      </c>
      <c r="G52" s="14">
        <f t="shared" si="3"/>
        <v>8.532</v>
      </c>
      <c r="H52" s="8">
        <v>18.3</v>
      </c>
      <c r="I52" s="14">
        <f t="shared" si="5"/>
        <v>57.828000000000003</v>
      </c>
      <c r="J52" s="8">
        <v>15.95</v>
      </c>
      <c r="K52" s="14">
        <f t="shared" si="4"/>
        <v>50.402000000000001</v>
      </c>
      <c r="L52" s="8">
        <v>34.25</v>
      </c>
      <c r="M52" s="18">
        <v>108.23</v>
      </c>
      <c r="N52" s="8">
        <v>16.649999999999999</v>
      </c>
      <c r="O52" s="14">
        <f t="shared" si="6"/>
        <v>52.613999999999997</v>
      </c>
      <c r="P52" s="14" t="s">
        <v>112</v>
      </c>
    </row>
    <row r="53" spans="1:16">
      <c r="A53" s="12" t="s">
        <v>226</v>
      </c>
      <c r="B53" s="9">
        <v>389</v>
      </c>
      <c r="C53" s="15">
        <v>37544</v>
      </c>
      <c r="D53" s="8">
        <v>12.03</v>
      </c>
      <c r="E53" s="14">
        <f t="shared" si="2"/>
        <v>46.796700000000001</v>
      </c>
      <c r="F53" s="8">
        <v>2.4700000000000002</v>
      </c>
      <c r="G53" s="14">
        <f t="shared" si="3"/>
        <v>9.6082999999999998</v>
      </c>
      <c r="H53" s="8">
        <v>25.78</v>
      </c>
      <c r="I53" s="14">
        <f t="shared" si="5"/>
        <v>100.2842</v>
      </c>
      <c r="J53" s="8">
        <v>13.67</v>
      </c>
      <c r="K53" s="14">
        <f t="shared" si="4"/>
        <v>53.176299999999998</v>
      </c>
      <c r="L53" s="8">
        <v>39.5</v>
      </c>
      <c r="M53" s="18">
        <v>153.655</v>
      </c>
      <c r="N53" s="8">
        <v>19.850000000000001</v>
      </c>
      <c r="O53" s="14">
        <f t="shared" si="6"/>
        <v>77.216500000000011</v>
      </c>
      <c r="P53" s="14" t="s">
        <v>113</v>
      </c>
    </row>
    <row r="54" spans="1:16">
      <c r="A54" s="12" t="s">
        <v>227</v>
      </c>
      <c r="B54" s="9">
        <v>1160</v>
      </c>
      <c r="C54" s="15">
        <v>29431</v>
      </c>
      <c r="D54" s="8">
        <v>39.659999999999997</v>
      </c>
      <c r="E54" s="14">
        <f t="shared" si="2"/>
        <v>460.05599999999998</v>
      </c>
      <c r="F54" s="8">
        <v>6.95</v>
      </c>
      <c r="G54" s="14">
        <f t="shared" si="3"/>
        <v>80.62</v>
      </c>
      <c r="H54" s="8">
        <v>54.41</v>
      </c>
      <c r="I54" s="14">
        <f t="shared" si="5"/>
        <v>631.15599999999995</v>
      </c>
      <c r="J54" s="8">
        <v>4.62</v>
      </c>
      <c r="K54" s="14">
        <f t="shared" si="4"/>
        <v>53.591999999999999</v>
      </c>
      <c r="L54" s="8">
        <v>59.65</v>
      </c>
      <c r="M54" s="18">
        <v>691.94</v>
      </c>
      <c r="N54" s="8">
        <v>53.25</v>
      </c>
      <c r="O54" s="14">
        <f t="shared" si="6"/>
        <v>617.70000000000005</v>
      </c>
      <c r="P54" s="14" t="s">
        <v>228</v>
      </c>
    </row>
    <row r="55" spans="1:16">
      <c r="A55" s="12" t="s">
        <v>229</v>
      </c>
      <c r="B55" s="9">
        <v>587</v>
      </c>
      <c r="C55" s="15">
        <v>26279</v>
      </c>
      <c r="D55" s="8">
        <v>25.12</v>
      </c>
      <c r="E55" s="14">
        <f t="shared" si="2"/>
        <v>147.45439999999999</v>
      </c>
      <c r="F55" s="8">
        <v>9.3699999999999992</v>
      </c>
      <c r="G55" s="14">
        <f t="shared" si="3"/>
        <v>55.001899999999999</v>
      </c>
      <c r="H55" s="8">
        <v>39.36</v>
      </c>
      <c r="I55" s="14">
        <f t="shared" si="5"/>
        <v>231.04319999999998</v>
      </c>
      <c r="J55" s="8">
        <v>5.5</v>
      </c>
      <c r="K55" s="14">
        <f t="shared" si="4"/>
        <v>32.284999999999997</v>
      </c>
      <c r="L55" s="8">
        <v>45.42</v>
      </c>
      <c r="M55" s="18">
        <v>266.61540000000002</v>
      </c>
      <c r="N55" s="8">
        <v>36.659999999999997</v>
      </c>
      <c r="O55" s="14">
        <f t="shared" si="6"/>
        <v>215.1942</v>
      </c>
      <c r="P55" s="14" t="s">
        <v>230</v>
      </c>
    </row>
    <row r="56" spans="1:16">
      <c r="A56" s="12" t="s">
        <v>231</v>
      </c>
      <c r="B56" s="9">
        <v>671</v>
      </c>
      <c r="C56" s="15">
        <v>41660</v>
      </c>
      <c r="D56" s="8">
        <v>4.17</v>
      </c>
      <c r="E56" s="14">
        <f t="shared" si="2"/>
        <v>27.980700000000002</v>
      </c>
      <c r="F56" s="8">
        <v>14.03</v>
      </c>
      <c r="G56" s="14">
        <f t="shared" si="3"/>
        <v>94.141299999999987</v>
      </c>
      <c r="H56" s="8">
        <v>21.99</v>
      </c>
      <c r="I56" s="14">
        <f t="shared" si="5"/>
        <v>147.55289999999999</v>
      </c>
      <c r="J56" s="8">
        <v>0.32</v>
      </c>
      <c r="K56" s="14">
        <f t="shared" si="4"/>
        <v>2.1471999999999998</v>
      </c>
      <c r="L56" s="8">
        <v>38.409999999999997</v>
      </c>
      <c r="M56" s="18">
        <v>257.73109999999997</v>
      </c>
      <c r="N56" s="8">
        <v>18.2</v>
      </c>
      <c r="O56" s="14">
        <f t="shared" si="6"/>
        <v>122.12199999999999</v>
      </c>
      <c r="P56" s="14" t="s">
        <v>114</v>
      </c>
    </row>
    <row r="57" spans="1:16">
      <c r="A57" s="12" t="s">
        <v>232</v>
      </c>
      <c r="B57" s="9">
        <v>2075</v>
      </c>
      <c r="C57" s="15">
        <v>31987</v>
      </c>
      <c r="D57" s="8">
        <v>24.6</v>
      </c>
      <c r="E57" s="14">
        <f t="shared" si="2"/>
        <v>510.45</v>
      </c>
      <c r="F57" s="8">
        <v>12.3</v>
      </c>
      <c r="G57" s="14">
        <f t="shared" si="3"/>
        <v>255.22499999999999</v>
      </c>
      <c r="H57" s="8">
        <v>38.5</v>
      </c>
      <c r="I57" s="14">
        <f t="shared" si="5"/>
        <v>798.875</v>
      </c>
      <c r="J57" s="8">
        <v>9.5</v>
      </c>
      <c r="K57" s="14">
        <f t="shared" si="4"/>
        <v>197.125</v>
      </c>
      <c r="L57" s="8">
        <v>59.1</v>
      </c>
      <c r="M57" s="19">
        <v>1226.325</v>
      </c>
      <c r="N57" s="8">
        <v>37.299999999999997</v>
      </c>
      <c r="O57" s="14">
        <f t="shared" si="6"/>
        <v>773.97500000000002</v>
      </c>
      <c r="P57" s="14" t="s">
        <v>115</v>
      </c>
    </row>
    <row r="58" spans="1:16">
      <c r="A58" s="12" t="s">
        <v>233</v>
      </c>
      <c r="B58" s="9">
        <v>19600</v>
      </c>
      <c r="C58" s="15">
        <v>28354</v>
      </c>
      <c r="D58" s="8">
        <v>35.380000000000003</v>
      </c>
      <c r="E58" s="14">
        <f t="shared" si="2"/>
        <v>6934.48</v>
      </c>
      <c r="F58" s="8">
        <v>16.13</v>
      </c>
      <c r="G58" s="14">
        <f t="shared" si="3"/>
        <v>3161.48</v>
      </c>
      <c r="H58" s="8">
        <v>59.29</v>
      </c>
      <c r="I58" s="14">
        <f t="shared" si="5"/>
        <v>11620.84</v>
      </c>
      <c r="J58" s="8">
        <v>0.56999999999999995</v>
      </c>
      <c r="K58" s="14">
        <f t="shared" si="4"/>
        <v>111.71999999999998</v>
      </c>
      <c r="L58" s="8">
        <v>69.53</v>
      </c>
      <c r="M58" s="18">
        <v>13627.88</v>
      </c>
      <c r="N58" s="8">
        <v>58.33</v>
      </c>
      <c r="O58" s="14">
        <f t="shared" si="6"/>
        <v>11432.68</v>
      </c>
      <c r="P58" s="14" t="s">
        <v>116</v>
      </c>
    </row>
    <row r="59" spans="1:16">
      <c r="A59" s="12" t="s">
        <v>234</v>
      </c>
      <c r="B59" s="9">
        <v>496.5</v>
      </c>
      <c r="C59" s="15">
        <v>34279</v>
      </c>
      <c r="D59" s="8">
        <v>31.18</v>
      </c>
      <c r="E59" s="14">
        <f t="shared" si="2"/>
        <v>154.80869999999999</v>
      </c>
      <c r="F59" s="8">
        <v>6.2</v>
      </c>
      <c r="G59" s="14">
        <f t="shared" si="3"/>
        <v>30.783000000000001</v>
      </c>
      <c r="H59" s="8">
        <v>38.15</v>
      </c>
      <c r="I59" s="14">
        <f t="shared" si="5"/>
        <v>189.41475</v>
      </c>
      <c r="J59" s="8">
        <v>3.14</v>
      </c>
      <c r="K59" s="14">
        <f t="shared" si="4"/>
        <v>15.5901</v>
      </c>
      <c r="L59" s="8">
        <v>42.48</v>
      </c>
      <c r="M59" s="18">
        <v>210.91319999999999</v>
      </c>
      <c r="N59" s="8">
        <v>36.69</v>
      </c>
      <c r="O59" s="14">
        <f t="shared" si="6"/>
        <v>182.16584999999998</v>
      </c>
      <c r="P59" s="14" t="s">
        <v>117</v>
      </c>
    </row>
    <row r="60" spans="1:16">
      <c r="A60" s="12" t="s">
        <v>235</v>
      </c>
      <c r="B60" s="9">
        <v>480</v>
      </c>
      <c r="C60" s="15">
        <v>41377</v>
      </c>
      <c r="D60" s="8">
        <v>21.23</v>
      </c>
      <c r="E60" s="14">
        <f t="shared" si="2"/>
        <v>101.904</v>
      </c>
      <c r="F60" s="8">
        <v>10.29</v>
      </c>
      <c r="G60" s="14">
        <f t="shared" si="3"/>
        <v>49.391999999999996</v>
      </c>
      <c r="H60" s="8">
        <v>35.25</v>
      </c>
      <c r="I60" s="14">
        <f t="shared" si="5"/>
        <v>169.2</v>
      </c>
      <c r="J60" s="8">
        <v>11.46</v>
      </c>
      <c r="K60" s="14">
        <f t="shared" si="4"/>
        <v>55.008000000000003</v>
      </c>
      <c r="L60" s="8">
        <v>46.1</v>
      </c>
      <c r="M60" s="18">
        <v>221.28</v>
      </c>
      <c r="N60" s="8">
        <v>33.049999999999997</v>
      </c>
      <c r="O60" s="14">
        <f t="shared" si="6"/>
        <v>158.63999999999999</v>
      </c>
      <c r="P60" s="14" t="s">
        <v>117</v>
      </c>
    </row>
    <row r="61" spans="1:16">
      <c r="A61" s="12" t="s">
        <v>236</v>
      </c>
      <c r="B61" s="9">
        <v>280</v>
      </c>
      <c r="C61" s="15">
        <v>31390</v>
      </c>
      <c r="D61" s="8">
        <v>8.6</v>
      </c>
      <c r="E61" s="14">
        <f t="shared" si="2"/>
        <v>24.08</v>
      </c>
      <c r="F61" s="8">
        <v>10</v>
      </c>
      <c r="G61" s="14">
        <f t="shared" si="3"/>
        <v>28</v>
      </c>
      <c r="H61" s="8">
        <v>29.5</v>
      </c>
      <c r="I61" s="14">
        <f t="shared" si="5"/>
        <v>82.6</v>
      </c>
      <c r="J61" s="8">
        <v>8.5</v>
      </c>
      <c r="K61" s="14">
        <f t="shared" si="4"/>
        <v>23.8</v>
      </c>
      <c r="L61" s="8">
        <v>44.92</v>
      </c>
      <c r="M61" s="18">
        <v>125.77600000000001</v>
      </c>
      <c r="N61" s="8">
        <v>27.8</v>
      </c>
      <c r="O61" s="14">
        <f t="shared" si="6"/>
        <v>77.84</v>
      </c>
      <c r="P61" s="14" t="s">
        <v>237</v>
      </c>
    </row>
    <row r="62" spans="1:16">
      <c r="A62" s="12" t="s">
        <v>238</v>
      </c>
      <c r="B62" s="9">
        <v>265</v>
      </c>
      <c r="C62" s="15">
        <v>27852</v>
      </c>
      <c r="D62" s="8">
        <v>9.9700000000000006</v>
      </c>
      <c r="E62" s="14">
        <f t="shared" si="2"/>
        <v>26.420500000000001</v>
      </c>
      <c r="F62" s="8">
        <v>8.6</v>
      </c>
      <c r="G62" s="14">
        <f t="shared" si="3"/>
        <v>22.79</v>
      </c>
      <c r="H62" s="8">
        <v>20.55</v>
      </c>
      <c r="I62" s="14">
        <f t="shared" si="5"/>
        <v>54.457500000000003</v>
      </c>
      <c r="J62" s="8">
        <v>9.0500000000000007</v>
      </c>
      <c r="K62" s="14">
        <f t="shared" si="4"/>
        <v>23.982500000000002</v>
      </c>
      <c r="L62" s="8">
        <v>37.14</v>
      </c>
      <c r="M62" s="18">
        <v>98.421000000000006</v>
      </c>
      <c r="N62" s="8">
        <v>19.559999999999999</v>
      </c>
      <c r="O62" s="14">
        <f t="shared" si="6"/>
        <v>51.833999999999996</v>
      </c>
      <c r="P62" s="14" t="s">
        <v>118</v>
      </c>
    </row>
    <row r="63" spans="1:16">
      <c r="A63" s="12" t="s">
        <v>52</v>
      </c>
      <c r="B63" s="9">
        <v>527</v>
      </c>
      <c r="C63" s="15">
        <v>42812</v>
      </c>
      <c r="D63" s="8">
        <v>25.49</v>
      </c>
      <c r="E63" s="14">
        <f t="shared" si="2"/>
        <v>134.3323</v>
      </c>
      <c r="F63" s="8">
        <v>16.88</v>
      </c>
      <c r="G63" s="14">
        <f t="shared" si="3"/>
        <v>88.957599999999999</v>
      </c>
      <c r="H63" s="8">
        <v>53.77</v>
      </c>
      <c r="I63" s="14">
        <f t="shared" si="5"/>
        <v>283.36790000000002</v>
      </c>
      <c r="J63" s="8">
        <v>13.81</v>
      </c>
      <c r="K63" s="14">
        <f t="shared" si="4"/>
        <v>72.778700000000001</v>
      </c>
      <c r="L63" s="8">
        <v>68.430000000000007</v>
      </c>
      <c r="M63" s="19">
        <v>360.62610000000001</v>
      </c>
      <c r="N63" s="8">
        <v>50.76</v>
      </c>
      <c r="O63" s="14">
        <f t="shared" si="6"/>
        <v>267.5052</v>
      </c>
      <c r="P63" s="14" t="s">
        <v>119</v>
      </c>
    </row>
    <row r="64" spans="1:16">
      <c r="A64" s="12" t="s">
        <v>239</v>
      </c>
      <c r="B64" s="9">
        <v>402</v>
      </c>
      <c r="C64" s="15">
        <v>61572</v>
      </c>
      <c r="D64" s="8">
        <v>1.9</v>
      </c>
      <c r="E64" s="14">
        <f t="shared" si="2"/>
        <v>7.6379999999999999</v>
      </c>
      <c r="F64" s="8">
        <v>2</v>
      </c>
      <c r="G64" s="14">
        <f t="shared" si="3"/>
        <v>8.0399999999999991</v>
      </c>
      <c r="H64" s="8">
        <v>9.6999999999999993</v>
      </c>
      <c r="I64" s="14">
        <f t="shared" si="5"/>
        <v>38.994</v>
      </c>
      <c r="J64" s="8">
        <v>2.6</v>
      </c>
      <c r="K64" s="14">
        <f t="shared" si="4"/>
        <v>10.452</v>
      </c>
      <c r="L64" s="8">
        <v>26.6</v>
      </c>
      <c r="M64" s="18">
        <v>106.932</v>
      </c>
      <c r="N64" s="8">
        <v>3.9</v>
      </c>
      <c r="O64" s="14">
        <f t="shared" si="6"/>
        <v>15.677999999999999</v>
      </c>
      <c r="P64" s="14" t="s">
        <v>120</v>
      </c>
    </row>
    <row r="65" spans="1:16">
      <c r="A65" s="12" t="s">
        <v>240</v>
      </c>
      <c r="B65" s="9">
        <v>350</v>
      </c>
      <c r="C65" s="15">
        <v>31237</v>
      </c>
      <c r="D65" s="8">
        <v>11.45</v>
      </c>
      <c r="E65" s="14">
        <f t="shared" si="2"/>
        <v>40.074999999999996</v>
      </c>
      <c r="F65" s="8">
        <v>4.7699999999999996</v>
      </c>
      <c r="G65" s="14">
        <f t="shared" si="3"/>
        <v>16.694999999999997</v>
      </c>
      <c r="H65" s="8">
        <v>18.16</v>
      </c>
      <c r="I65" s="14">
        <f t="shared" si="5"/>
        <v>63.56</v>
      </c>
      <c r="J65" s="8">
        <v>0.91</v>
      </c>
      <c r="K65" s="14">
        <f t="shared" si="4"/>
        <v>3.1850000000000001</v>
      </c>
      <c r="L65" s="8">
        <v>52.21</v>
      </c>
      <c r="M65" s="18">
        <v>182.73500000000001</v>
      </c>
      <c r="N65" s="8">
        <v>16.22</v>
      </c>
      <c r="O65" s="14">
        <f t="shared" si="6"/>
        <v>56.77</v>
      </c>
      <c r="P65" s="14" t="s">
        <v>121</v>
      </c>
    </row>
    <row r="66" spans="1:16">
      <c r="A66" s="12" t="s">
        <v>64</v>
      </c>
      <c r="B66" s="9">
        <v>212</v>
      </c>
      <c r="C66" s="15">
        <v>22285</v>
      </c>
      <c r="D66" s="8">
        <v>21.1</v>
      </c>
      <c r="E66" s="14">
        <f t="shared" si="2"/>
        <v>44.732000000000006</v>
      </c>
      <c r="F66" s="8">
        <v>2.7</v>
      </c>
      <c r="G66" s="14">
        <f t="shared" si="3"/>
        <v>5.7240000000000011</v>
      </c>
      <c r="H66" s="8">
        <v>35.6</v>
      </c>
      <c r="I66" s="14">
        <f t="shared" ref="I66:I87" si="7">B66*H66/100</f>
        <v>75.472000000000008</v>
      </c>
      <c r="J66" s="8">
        <v>1.78</v>
      </c>
      <c r="K66" s="14">
        <f t="shared" si="4"/>
        <v>3.7736000000000001</v>
      </c>
      <c r="L66" s="8">
        <v>50</v>
      </c>
      <c r="M66" s="19">
        <v>106</v>
      </c>
      <c r="N66" s="8">
        <v>35.6</v>
      </c>
      <c r="O66" s="14">
        <f t="shared" ref="O66:O87" si="8">B66*N66/100</f>
        <v>75.472000000000008</v>
      </c>
      <c r="P66" s="14" t="s">
        <v>122</v>
      </c>
    </row>
    <row r="67" spans="1:16">
      <c r="A67" s="12" t="s">
        <v>241</v>
      </c>
      <c r="B67" s="9">
        <v>274</v>
      </c>
      <c r="C67" s="15">
        <v>27148</v>
      </c>
      <c r="D67" s="8">
        <v>6.62</v>
      </c>
      <c r="E67" s="14">
        <f t="shared" ref="E67:E87" si="9">B67*D67/100</f>
        <v>18.1388</v>
      </c>
      <c r="F67" s="8">
        <v>7.33</v>
      </c>
      <c r="G67" s="14">
        <f t="shared" ref="G67:G87" si="10">B67*F67/100</f>
        <v>20.084199999999999</v>
      </c>
      <c r="H67" s="8">
        <v>21.84</v>
      </c>
      <c r="I67" s="14">
        <f t="shared" si="7"/>
        <v>59.8416</v>
      </c>
      <c r="J67" s="8">
        <v>3.98</v>
      </c>
      <c r="K67" s="14">
        <f t="shared" ref="K67:K87" si="11">B67*J67/100</f>
        <v>10.905200000000001</v>
      </c>
      <c r="L67" s="8">
        <v>28.46</v>
      </c>
      <c r="M67" s="18">
        <v>77.980400000000003</v>
      </c>
      <c r="N67" s="8">
        <v>17.559999999999999</v>
      </c>
      <c r="O67" s="14">
        <f t="shared" si="8"/>
        <v>48.114399999999996</v>
      </c>
      <c r="P67" s="14" t="s">
        <v>123</v>
      </c>
    </row>
    <row r="68" spans="1:16">
      <c r="A68" s="12" t="s">
        <v>58</v>
      </c>
      <c r="B68" s="9">
        <v>423</v>
      </c>
      <c r="C68" s="15">
        <v>38801</v>
      </c>
      <c r="D68" s="8">
        <v>22.1</v>
      </c>
      <c r="E68" s="14">
        <f t="shared" si="9"/>
        <v>93.483000000000004</v>
      </c>
      <c r="F68" s="8">
        <v>7.2</v>
      </c>
      <c r="G68" s="14">
        <f t="shared" si="10"/>
        <v>30.456</v>
      </c>
      <c r="H68" s="8">
        <v>31.6</v>
      </c>
      <c r="I68" s="14">
        <f t="shared" si="7"/>
        <v>133.66800000000001</v>
      </c>
      <c r="J68" s="8">
        <v>9.3800000000000008</v>
      </c>
      <c r="K68" s="14">
        <f t="shared" si="11"/>
        <v>39.677400000000006</v>
      </c>
      <c r="L68" s="8">
        <v>46.44</v>
      </c>
      <c r="M68" s="18">
        <v>196.44119999999998</v>
      </c>
      <c r="N68" s="8">
        <v>29.58</v>
      </c>
      <c r="O68" s="14">
        <f t="shared" si="8"/>
        <v>125.1234</v>
      </c>
      <c r="P68" s="14" t="s">
        <v>124</v>
      </c>
    </row>
    <row r="69" spans="1:16">
      <c r="A69" s="12" t="s">
        <v>24</v>
      </c>
      <c r="B69" s="9">
        <v>830</v>
      </c>
      <c r="C69" s="15">
        <v>39290</v>
      </c>
      <c r="D69" s="8">
        <v>28.46</v>
      </c>
      <c r="E69" s="14">
        <f t="shared" si="9"/>
        <v>236.21799999999999</v>
      </c>
      <c r="F69" s="8">
        <v>4.3099999999999996</v>
      </c>
      <c r="G69" s="14">
        <f t="shared" si="10"/>
        <v>35.772999999999996</v>
      </c>
      <c r="H69" s="8">
        <v>37.799999999999997</v>
      </c>
      <c r="I69" s="14">
        <f t="shared" si="7"/>
        <v>313.73999999999995</v>
      </c>
      <c r="J69" s="8">
        <v>4.5599999999999996</v>
      </c>
      <c r="K69" s="14">
        <f t="shared" si="11"/>
        <v>37.847999999999999</v>
      </c>
      <c r="L69" s="8">
        <v>44.5</v>
      </c>
      <c r="M69" s="18">
        <v>369.35</v>
      </c>
      <c r="N69" s="8">
        <v>34</v>
      </c>
      <c r="O69" s="14">
        <f t="shared" si="8"/>
        <v>282.2</v>
      </c>
      <c r="P69" s="14" t="s">
        <v>125</v>
      </c>
    </row>
    <row r="70" spans="1:16">
      <c r="A70" s="12" t="s">
        <v>57</v>
      </c>
      <c r="B70" s="9">
        <v>900</v>
      </c>
      <c r="C70" s="15">
        <v>34727</v>
      </c>
      <c r="D70" s="8">
        <v>19.7</v>
      </c>
      <c r="E70" s="14">
        <f t="shared" si="9"/>
        <v>177.3</v>
      </c>
      <c r="F70" s="8">
        <v>6.3</v>
      </c>
      <c r="G70" s="14">
        <f t="shared" si="10"/>
        <v>56.7</v>
      </c>
      <c r="H70" s="8">
        <v>62.3</v>
      </c>
      <c r="I70" s="14">
        <f t="shared" si="7"/>
        <v>560.70000000000005</v>
      </c>
      <c r="J70" s="8">
        <v>0.9</v>
      </c>
      <c r="K70" s="14">
        <f t="shared" si="11"/>
        <v>8.1</v>
      </c>
      <c r="L70" s="8" t="s">
        <v>338</v>
      </c>
      <c r="M70" s="20" t="s">
        <v>339</v>
      </c>
      <c r="N70" s="8">
        <v>61.8</v>
      </c>
      <c r="O70" s="14">
        <f t="shared" si="8"/>
        <v>556.20000000000005</v>
      </c>
      <c r="P70" s="14" t="s">
        <v>126</v>
      </c>
    </row>
    <row r="71" spans="1:16">
      <c r="A71" s="12" t="s">
        <v>242</v>
      </c>
      <c r="B71" s="9">
        <v>1093</v>
      </c>
      <c r="C71" s="15">
        <v>85446</v>
      </c>
      <c r="D71" s="8">
        <v>25.4</v>
      </c>
      <c r="E71" s="14">
        <f t="shared" si="9"/>
        <v>277.62199999999996</v>
      </c>
      <c r="F71" s="8">
        <v>3</v>
      </c>
      <c r="G71" s="14">
        <f t="shared" si="10"/>
        <v>32.79</v>
      </c>
      <c r="H71" s="8">
        <v>31.4</v>
      </c>
      <c r="I71" s="14">
        <f t="shared" si="7"/>
        <v>343.202</v>
      </c>
      <c r="J71" s="8">
        <v>2.1</v>
      </c>
      <c r="K71" s="14">
        <f t="shared" si="11"/>
        <v>22.953000000000003</v>
      </c>
      <c r="L71" s="8">
        <v>70.400000000000006</v>
      </c>
      <c r="M71" s="18">
        <v>769.47200000000009</v>
      </c>
      <c r="N71" s="8">
        <v>28.8</v>
      </c>
      <c r="O71" s="14">
        <f t="shared" si="8"/>
        <v>314.78399999999999</v>
      </c>
      <c r="P71" s="14" t="s">
        <v>127</v>
      </c>
    </row>
    <row r="72" spans="1:16">
      <c r="A72" s="12" t="s">
        <v>243</v>
      </c>
      <c r="B72" s="9">
        <v>942</v>
      </c>
      <c r="C72" s="15">
        <v>32273</v>
      </c>
      <c r="D72" s="8">
        <v>37.049999999999997</v>
      </c>
      <c r="E72" s="14">
        <f t="shared" si="9"/>
        <v>349.01099999999997</v>
      </c>
      <c r="F72" s="8">
        <v>8.39</v>
      </c>
      <c r="G72" s="14">
        <f t="shared" si="10"/>
        <v>79.033799999999999</v>
      </c>
      <c r="H72" s="8">
        <v>46.69</v>
      </c>
      <c r="I72" s="14">
        <f t="shared" si="7"/>
        <v>439.81979999999999</v>
      </c>
      <c r="J72" s="8">
        <v>3.5</v>
      </c>
      <c r="K72" s="14">
        <f t="shared" si="11"/>
        <v>32.97</v>
      </c>
      <c r="L72" s="8">
        <v>75</v>
      </c>
      <c r="M72" s="18">
        <v>706.5</v>
      </c>
      <c r="N72" s="8">
        <v>45</v>
      </c>
      <c r="O72" s="14">
        <f t="shared" si="8"/>
        <v>423.9</v>
      </c>
      <c r="P72" s="14" t="s">
        <v>128</v>
      </c>
    </row>
    <row r="73" spans="1:16">
      <c r="A73" s="12" t="s">
        <v>63</v>
      </c>
      <c r="B73" s="9">
        <v>844</v>
      </c>
      <c r="C73" s="15">
        <v>39031</v>
      </c>
      <c r="D73" s="8">
        <v>28.8</v>
      </c>
      <c r="E73" s="14">
        <f t="shared" si="9"/>
        <v>243.072</v>
      </c>
      <c r="F73" s="8">
        <v>3.9</v>
      </c>
      <c r="G73" s="14">
        <f t="shared" si="10"/>
        <v>32.915999999999997</v>
      </c>
      <c r="H73" s="8">
        <v>35.6</v>
      </c>
      <c r="I73" s="14">
        <f t="shared" si="7"/>
        <v>300.464</v>
      </c>
      <c r="J73" s="8">
        <v>4.5</v>
      </c>
      <c r="K73" s="14">
        <f t="shared" si="11"/>
        <v>37.979999999999997</v>
      </c>
      <c r="L73" s="8">
        <v>64.2</v>
      </c>
      <c r="M73" s="18">
        <v>541.84800000000007</v>
      </c>
      <c r="N73" s="8">
        <v>29.4</v>
      </c>
      <c r="O73" s="14">
        <f t="shared" si="8"/>
        <v>248.136</v>
      </c>
      <c r="P73" s="14" t="s">
        <v>129</v>
      </c>
    </row>
    <row r="74" spans="1:16">
      <c r="A74" s="12" t="s">
        <v>244</v>
      </c>
      <c r="B74" s="9">
        <v>730</v>
      </c>
      <c r="C74" s="15">
        <v>34496</v>
      </c>
      <c r="D74" s="8">
        <v>19</v>
      </c>
      <c r="E74" s="14">
        <f t="shared" si="9"/>
        <v>138.69999999999999</v>
      </c>
      <c r="F74" s="8">
        <v>5.18</v>
      </c>
      <c r="G74" s="14">
        <f t="shared" si="10"/>
        <v>37.813999999999993</v>
      </c>
      <c r="H74" s="8">
        <v>54.52</v>
      </c>
      <c r="I74" s="14">
        <f t="shared" si="7"/>
        <v>397.99600000000004</v>
      </c>
      <c r="J74" s="8">
        <v>7.46</v>
      </c>
      <c r="K74" s="14">
        <f t="shared" si="11"/>
        <v>54.457999999999998</v>
      </c>
      <c r="L74" s="8">
        <v>62</v>
      </c>
      <c r="M74" s="18">
        <v>452.6</v>
      </c>
      <c r="N74" s="8">
        <v>54.4</v>
      </c>
      <c r="O74" s="14">
        <f t="shared" si="8"/>
        <v>397.12</v>
      </c>
      <c r="P74" s="14" t="s">
        <v>245</v>
      </c>
    </row>
    <row r="75" spans="1:16">
      <c r="A75" s="12" t="s">
        <v>42</v>
      </c>
      <c r="B75" s="9">
        <v>1500</v>
      </c>
      <c r="C75" s="15">
        <v>41925</v>
      </c>
      <c r="D75" s="8">
        <v>0.27</v>
      </c>
      <c r="E75" s="14">
        <f t="shared" si="9"/>
        <v>4.05</v>
      </c>
      <c r="F75" s="8">
        <v>0.3</v>
      </c>
      <c r="G75" s="14">
        <f t="shared" si="10"/>
        <v>4.5</v>
      </c>
      <c r="H75" s="8">
        <v>1.05</v>
      </c>
      <c r="I75" s="14">
        <f t="shared" si="7"/>
        <v>15.75</v>
      </c>
      <c r="J75" s="8">
        <v>0.5</v>
      </c>
      <c r="K75" s="14">
        <f t="shared" si="11"/>
        <v>7.5</v>
      </c>
      <c r="L75" s="8">
        <v>6.11</v>
      </c>
      <c r="M75" s="18">
        <v>91.65</v>
      </c>
      <c r="N75" s="8">
        <v>0.46</v>
      </c>
      <c r="O75" s="14">
        <f t="shared" si="8"/>
        <v>6.9</v>
      </c>
      <c r="P75" s="14" t="s">
        <v>246</v>
      </c>
    </row>
    <row r="76" spans="1:16">
      <c r="A76" s="12" t="s">
        <v>40</v>
      </c>
      <c r="B76" s="9">
        <v>290</v>
      </c>
      <c r="C76" s="15">
        <v>28917</v>
      </c>
      <c r="D76" s="8">
        <v>14.07</v>
      </c>
      <c r="E76" s="14">
        <f t="shared" si="9"/>
        <v>40.803000000000004</v>
      </c>
      <c r="F76" s="8">
        <v>19.809999999999999</v>
      </c>
      <c r="G76" s="14">
        <f t="shared" si="10"/>
        <v>57.448999999999998</v>
      </c>
      <c r="H76" s="8">
        <v>38.19</v>
      </c>
      <c r="I76" s="14">
        <f t="shared" si="7"/>
        <v>110.75099999999999</v>
      </c>
      <c r="J76" s="8">
        <v>4.62</v>
      </c>
      <c r="K76" s="14">
        <f t="shared" si="11"/>
        <v>13.398</v>
      </c>
      <c r="L76" s="8">
        <v>43.32</v>
      </c>
      <c r="M76" s="18">
        <v>125.62799999999999</v>
      </c>
      <c r="N76" s="8">
        <v>37.07</v>
      </c>
      <c r="O76" s="14">
        <f t="shared" si="8"/>
        <v>107.50299999999999</v>
      </c>
      <c r="P76" s="14" t="s">
        <v>130</v>
      </c>
    </row>
    <row r="77" spans="1:16">
      <c r="A77" s="12" t="s">
        <v>62</v>
      </c>
      <c r="B77" s="9">
        <v>140</v>
      </c>
      <c r="C77" s="15">
        <v>28910</v>
      </c>
      <c r="D77" s="8">
        <v>2.46</v>
      </c>
      <c r="E77" s="14">
        <f t="shared" si="9"/>
        <v>3.444</v>
      </c>
      <c r="F77" s="8">
        <v>1.92</v>
      </c>
      <c r="G77" s="14">
        <f t="shared" si="10"/>
        <v>2.6880000000000002</v>
      </c>
      <c r="H77" s="8">
        <v>5.55</v>
      </c>
      <c r="I77" s="14">
        <f t="shared" si="7"/>
        <v>7.77</v>
      </c>
      <c r="J77" s="8">
        <v>1.1499999999999999</v>
      </c>
      <c r="K77" s="14">
        <f t="shared" si="11"/>
        <v>1.61</v>
      </c>
      <c r="L77" s="8">
        <v>7.46</v>
      </c>
      <c r="M77" s="18">
        <v>10.444000000000001</v>
      </c>
      <c r="N77" s="8">
        <v>4.38</v>
      </c>
      <c r="O77" s="14">
        <f t="shared" si="8"/>
        <v>6.1319999999999997</v>
      </c>
      <c r="P77" s="14" t="s">
        <v>131</v>
      </c>
    </row>
    <row r="78" spans="1:16">
      <c r="A78" s="12" t="s">
        <v>31</v>
      </c>
      <c r="B78" s="9">
        <v>17000</v>
      </c>
      <c r="C78" s="15">
        <v>124201</v>
      </c>
      <c r="D78" s="8">
        <v>36.1</v>
      </c>
      <c r="E78" s="14">
        <f t="shared" si="9"/>
        <v>6137</v>
      </c>
      <c r="F78" s="8">
        <v>10.8</v>
      </c>
      <c r="G78" s="14">
        <f t="shared" si="10"/>
        <v>1836</v>
      </c>
      <c r="H78" s="8">
        <v>59</v>
      </c>
      <c r="I78" s="14">
        <f t="shared" si="7"/>
        <v>10030</v>
      </c>
      <c r="J78" s="8">
        <v>16.899999999999999</v>
      </c>
      <c r="K78" s="14">
        <f t="shared" si="11"/>
        <v>2873</v>
      </c>
      <c r="L78" s="8">
        <v>76.599999999999994</v>
      </c>
      <c r="M78" s="18">
        <v>13022</v>
      </c>
      <c r="N78" s="8">
        <v>58.2</v>
      </c>
      <c r="O78" s="14">
        <f t="shared" si="8"/>
        <v>9894</v>
      </c>
      <c r="P78" s="14" t="s">
        <v>132</v>
      </c>
    </row>
    <row r="79" spans="1:16">
      <c r="A79" s="12" t="s">
        <v>46</v>
      </c>
      <c r="B79" s="9">
        <v>4940</v>
      </c>
      <c r="C79" s="15">
        <v>34879</v>
      </c>
      <c r="D79" s="8">
        <v>36.57</v>
      </c>
      <c r="E79" s="14">
        <f t="shared" si="9"/>
        <v>1806.558</v>
      </c>
      <c r="F79" s="8">
        <v>9.89</v>
      </c>
      <c r="G79" s="14">
        <f t="shared" si="10"/>
        <v>488.56600000000003</v>
      </c>
      <c r="H79" s="8">
        <v>49.07</v>
      </c>
      <c r="I79" s="14">
        <f t="shared" si="7"/>
        <v>2424.058</v>
      </c>
      <c r="J79" s="8">
        <v>9.77</v>
      </c>
      <c r="K79" s="14">
        <f t="shared" si="11"/>
        <v>482.63799999999998</v>
      </c>
      <c r="L79" s="8">
        <v>66.88</v>
      </c>
      <c r="M79" s="18">
        <v>3303.8719999999994</v>
      </c>
      <c r="N79" s="8">
        <v>46.66</v>
      </c>
      <c r="O79" s="14">
        <f t="shared" si="8"/>
        <v>2305.0039999999999</v>
      </c>
      <c r="P79" s="14" t="s">
        <v>133</v>
      </c>
    </row>
    <row r="80" spans="1:16">
      <c r="A80" s="12" t="s">
        <v>247</v>
      </c>
      <c r="B80" s="9">
        <v>542</v>
      </c>
      <c r="C80" s="15">
        <v>34183</v>
      </c>
      <c r="D80" s="8">
        <v>19.579999999999998</v>
      </c>
      <c r="E80" s="14">
        <f t="shared" si="9"/>
        <v>106.12359999999998</v>
      </c>
      <c r="F80" s="8">
        <v>10.53</v>
      </c>
      <c r="G80" s="14">
        <f t="shared" si="10"/>
        <v>57.072599999999994</v>
      </c>
      <c r="H80" s="8">
        <v>34.57</v>
      </c>
      <c r="I80" s="14">
        <f t="shared" si="7"/>
        <v>187.36939999999998</v>
      </c>
      <c r="J80" s="8">
        <v>5.75</v>
      </c>
      <c r="K80" s="14">
        <f t="shared" si="11"/>
        <v>31.164999999999999</v>
      </c>
      <c r="L80" s="8">
        <v>44.51</v>
      </c>
      <c r="M80" s="18">
        <v>241.24419999999998</v>
      </c>
      <c r="N80" s="8">
        <v>30.04</v>
      </c>
      <c r="O80" s="14">
        <f t="shared" si="8"/>
        <v>162.8168</v>
      </c>
      <c r="P80" s="14" t="s">
        <v>134</v>
      </c>
    </row>
    <row r="81" spans="1:16">
      <c r="A81" s="12" t="s">
        <v>248</v>
      </c>
      <c r="B81" s="9">
        <v>548</v>
      </c>
      <c r="C81" s="15">
        <v>22427</v>
      </c>
      <c r="D81" s="8">
        <v>25.2</v>
      </c>
      <c r="E81" s="14">
        <f t="shared" si="9"/>
        <v>138.096</v>
      </c>
      <c r="F81" s="8">
        <v>11.26</v>
      </c>
      <c r="G81" s="14">
        <f t="shared" si="10"/>
        <v>61.704799999999999</v>
      </c>
      <c r="H81" s="8">
        <v>45.41</v>
      </c>
      <c r="I81" s="14">
        <f t="shared" si="7"/>
        <v>248.84679999999997</v>
      </c>
      <c r="J81" s="8">
        <v>2.5</v>
      </c>
      <c r="K81" s="14">
        <f t="shared" si="11"/>
        <v>13.7</v>
      </c>
      <c r="L81" s="8">
        <v>48.39</v>
      </c>
      <c r="M81" s="19">
        <v>265.17720000000003</v>
      </c>
      <c r="N81" s="8">
        <v>45.39</v>
      </c>
      <c r="O81" s="14">
        <f t="shared" si="8"/>
        <v>248.7372</v>
      </c>
      <c r="P81" s="14" t="s">
        <v>135</v>
      </c>
    </row>
    <row r="82" spans="1:16">
      <c r="A82" s="12" t="s">
        <v>249</v>
      </c>
      <c r="B82" s="9">
        <v>487</v>
      </c>
      <c r="C82" s="15">
        <v>30434</v>
      </c>
      <c r="D82" s="8">
        <v>14</v>
      </c>
      <c r="E82" s="14">
        <f t="shared" si="9"/>
        <v>68.180000000000007</v>
      </c>
      <c r="F82" s="8">
        <v>4.8</v>
      </c>
      <c r="G82" s="14">
        <f t="shared" si="10"/>
        <v>23.375999999999998</v>
      </c>
      <c r="H82" s="8">
        <v>19.399999999999999</v>
      </c>
      <c r="I82" s="14">
        <f t="shared" si="7"/>
        <v>94.477999999999994</v>
      </c>
      <c r="J82" s="8">
        <v>1.4</v>
      </c>
      <c r="K82" s="14">
        <f t="shared" si="11"/>
        <v>6.8179999999999996</v>
      </c>
      <c r="L82" s="8">
        <v>21.5</v>
      </c>
      <c r="M82" s="18">
        <v>104.705</v>
      </c>
      <c r="N82" s="8">
        <v>6.3</v>
      </c>
      <c r="O82" s="14">
        <f t="shared" si="8"/>
        <v>30.680999999999997</v>
      </c>
      <c r="P82" s="14" t="s">
        <v>250</v>
      </c>
    </row>
    <row r="83" spans="1:16">
      <c r="A83" s="12" t="s">
        <v>7</v>
      </c>
      <c r="B83" s="9">
        <v>138</v>
      </c>
      <c r="C83" s="15">
        <v>14566</v>
      </c>
      <c r="D83" s="8">
        <v>0.49</v>
      </c>
      <c r="E83" s="14">
        <f t="shared" si="9"/>
        <v>0.67620000000000002</v>
      </c>
      <c r="F83" s="8">
        <v>0.16</v>
      </c>
      <c r="G83" s="14">
        <f t="shared" si="10"/>
        <v>0.22080000000000002</v>
      </c>
      <c r="H83" s="8">
        <v>5.85</v>
      </c>
      <c r="I83" s="14">
        <f t="shared" si="7"/>
        <v>8.0730000000000004</v>
      </c>
      <c r="J83" s="8">
        <v>1.35</v>
      </c>
      <c r="K83" s="14">
        <f t="shared" si="11"/>
        <v>1.8630000000000002</v>
      </c>
      <c r="L83" s="8">
        <v>21.45</v>
      </c>
      <c r="M83" s="18">
        <v>29.600999999999999</v>
      </c>
      <c r="N83" s="8">
        <v>3.68</v>
      </c>
      <c r="O83" s="14">
        <f t="shared" si="8"/>
        <v>5.0784000000000002</v>
      </c>
      <c r="P83" s="14" t="s">
        <v>251</v>
      </c>
    </row>
    <row r="84" spans="1:16">
      <c r="A84" s="12" t="s">
        <v>252</v>
      </c>
      <c r="B84" s="9">
        <v>2300</v>
      </c>
      <c r="C84" s="15">
        <v>32000</v>
      </c>
      <c r="D84" s="8">
        <v>46.4</v>
      </c>
      <c r="E84" s="14">
        <f t="shared" si="9"/>
        <v>1067.2</v>
      </c>
      <c r="F84" s="8">
        <v>23.7</v>
      </c>
      <c r="G84" s="14">
        <f t="shared" si="10"/>
        <v>545.1</v>
      </c>
      <c r="H84" s="8">
        <v>75.599999999999994</v>
      </c>
      <c r="I84" s="14">
        <f t="shared" si="7"/>
        <v>1738.8</v>
      </c>
      <c r="J84" s="8">
        <v>8.6</v>
      </c>
      <c r="K84" s="14">
        <f t="shared" si="11"/>
        <v>197.8</v>
      </c>
      <c r="L84" s="8">
        <v>84.2</v>
      </c>
      <c r="M84" s="18">
        <v>1936.6</v>
      </c>
      <c r="N84" s="8">
        <v>70.099999999999994</v>
      </c>
      <c r="O84" s="14">
        <f t="shared" si="8"/>
        <v>1612.3</v>
      </c>
      <c r="P84" s="14" t="s">
        <v>136</v>
      </c>
    </row>
    <row r="85" spans="1:16">
      <c r="A85" s="12" t="s">
        <v>23</v>
      </c>
      <c r="B85" s="9">
        <v>590</v>
      </c>
      <c r="C85" s="15">
        <v>43703</v>
      </c>
      <c r="D85" s="8">
        <v>13.2</v>
      </c>
      <c r="E85" s="14">
        <f t="shared" si="9"/>
        <v>77.88</v>
      </c>
      <c r="F85" s="8">
        <v>15.97</v>
      </c>
      <c r="G85" s="14">
        <f t="shared" si="10"/>
        <v>94.223000000000013</v>
      </c>
      <c r="H85" s="8">
        <v>31.05</v>
      </c>
      <c r="I85" s="14">
        <f t="shared" si="7"/>
        <v>183.19499999999999</v>
      </c>
      <c r="J85" s="8">
        <v>7.11</v>
      </c>
      <c r="K85" s="14">
        <f t="shared" si="11"/>
        <v>41.949000000000005</v>
      </c>
      <c r="L85" s="8">
        <v>37.65</v>
      </c>
      <c r="M85" s="18">
        <v>222.13499999999999</v>
      </c>
      <c r="N85" s="8">
        <v>29.8</v>
      </c>
      <c r="O85" s="14">
        <f t="shared" si="8"/>
        <v>175.82</v>
      </c>
      <c r="P85" s="14" t="s">
        <v>137</v>
      </c>
    </row>
    <row r="86" spans="1:16">
      <c r="A86" s="12" t="s">
        <v>253</v>
      </c>
      <c r="B86" s="9">
        <v>444</v>
      </c>
      <c r="C86" s="15">
        <v>32808</v>
      </c>
      <c r="D86" s="8">
        <v>17.32</v>
      </c>
      <c r="E86" s="14">
        <f t="shared" si="9"/>
        <v>76.900800000000004</v>
      </c>
      <c r="F86" s="8">
        <v>12.64</v>
      </c>
      <c r="G86" s="14">
        <f t="shared" si="10"/>
        <v>56.121600000000001</v>
      </c>
      <c r="H86" s="8">
        <v>38.03</v>
      </c>
      <c r="I86" s="14">
        <f t="shared" si="7"/>
        <v>168.85319999999999</v>
      </c>
      <c r="J86" s="8">
        <v>8.8000000000000007</v>
      </c>
      <c r="K86" s="14">
        <f t="shared" si="11"/>
        <v>39.072000000000003</v>
      </c>
      <c r="L86" s="8">
        <v>46.82</v>
      </c>
      <c r="M86" s="18">
        <v>207.88080000000002</v>
      </c>
      <c r="N86" s="8">
        <v>29.96</v>
      </c>
      <c r="O86" s="14">
        <f t="shared" si="8"/>
        <v>133.0224</v>
      </c>
      <c r="P86" s="14" t="s">
        <v>138</v>
      </c>
    </row>
    <row r="87" spans="1:16">
      <c r="A87" s="12" t="s">
        <v>254</v>
      </c>
      <c r="B87" s="9">
        <v>203</v>
      </c>
      <c r="C87" s="15">
        <v>20450</v>
      </c>
      <c r="D87" s="8">
        <v>19.27</v>
      </c>
      <c r="E87" s="14">
        <f t="shared" si="9"/>
        <v>39.118099999999998</v>
      </c>
      <c r="F87" s="8">
        <v>11.64</v>
      </c>
      <c r="G87" s="14">
        <f t="shared" si="10"/>
        <v>23.629200000000001</v>
      </c>
      <c r="H87" s="8">
        <v>35.99</v>
      </c>
      <c r="I87" s="14">
        <f t="shared" si="7"/>
        <v>73.059700000000007</v>
      </c>
      <c r="J87" s="8">
        <v>3.38</v>
      </c>
      <c r="K87" s="14">
        <f t="shared" si="11"/>
        <v>6.8613999999999997</v>
      </c>
      <c r="L87" s="8">
        <v>63</v>
      </c>
      <c r="M87" s="18">
        <v>127.89</v>
      </c>
      <c r="N87" s="8">
        <v>30.9</v>
      </c>
      <c r="O87" s="14">
        <f t="shared" si="8"/>
        <v>62.726999999999997</v>
      </c>
      <c r="P87" s="14" t="s">
        <v>139</v>
      </c>
    </row>
    <row r="88" spans="1:16">
      <c r="A88" s="25" t="s">
        <v>340</v>
      </c>
    </row>
    <row r="90" spans="1:16">
      <c r="A90" s="21" t="s">
        <v>255</v>
      </c>
    </row>
    <row r="91" spans="1:16" ht="24.95" customHeight="1">
      <c r="A91" s="25" t="s">
        <v>256</v>
      </c>
    </row>
    <row r="92" spans="1:16" ht="24.95" customHeight="1">
      <c r="A92" s="25" t="s">
        <v>257</v>
      </c>
    </row>
    <row r="93" spans="1:16" ht="24.95" customHeight="1">
      <c r="A93" s="25" t="s">
        <v>258</v>
      </c>
    </row>
    <row r="94" spans="1:16" ht="24.95" customHeight="1">
      <c r="A94" s="25" t="s">
        <v>259</v>
      </c>
    </row>
    <row r="95" spans="1:16" ht="24.95" customHeight="1">
      <c r="A95" s="25" t="s">
        <v>260</v>
      </c>
    </row>
    <row r="96" spans="1:16" ht="24.95" customHeight="1">
      <c r="A96" s="25" t="s">
        <v>261</v>
      </c>
    </row>
    <row r="97" spans="1:1" ht="24.95" customHeight="1">
      <c r="A97" s="25" t="s">
        <v>262</v>
      </c>
    </row>
    <row r="98" spans="1:1" ht="24.95" customHeight="1">
      <c r="A98" s="25" t="s">
        <v>263</v>
      </c>
    </row>
    <row r="99" spans="1:1" ht="24.95" customHeight="1">
      <c r="A99" s="25" t="s">
        <v>264</v>
      </c>
    </row>
    <row r="100" spans="1:1" ht="24.95" customHeight="1">
      <c r="A100" s="25" t="s">
        <v>265</v>
      </c>
    </row>
    <row r="101" spans="1:1" ht="24.95" customHeight="1">
      <c r="A101" s="25" t="s">
        <v>266</v>
      </c>
    </row>
    <row r="102" spans="1:1" ht="24.95" customHeight="1">
      <c r="A102" s="25" t="s">
        <v>267</v>
      </c>
    </row>
    <row r="103" spans="1:1" ht="24.95" customHeight="1">
      <c r="A103" s="25" t="s">
        <v>268</v>
      </c>
    </row>
    <row r="104" spans="1:1" ht="24.95" customHeight="1">
      <c r="A104" s="25" t="s">
        <v>269</v>
      </c>
    </row>
    <row r="105" spans="1:1" ht="24.95" customHeight="1">
      <c r="A105" s="25" t="s">
        <v>270</v>
      </c>
    </row>
    <row r="106" spans="1:1" ht="24.95" customHeight="1">
      <c r="A106" s="25" t="s">
        <v>271</v>
      </c>
    </row>
    <row r="107" spans="1:1" ht="24.95" customHeight="1">
      <c r="A107" s="25" t="s">
        <v>272</v>
      </c>
    </row>
    <row r="108" spans="1:1" ht="24.95" customHeight="1">
      <c r="A108" s="25" t="s">
        <v>273</v>
      </c>
    </row>
    <row r="109" spans="1:1" ht="24.95" customHeight="1">
      <c r="A109" s="25" t="s">
        <v>274</v>
      </c>
    </row>
    <row r="110" spans="1:1" ht="24.95" customHeight="1">
      <c r="A110" s="25" t="s">
        <v>275</v>
      </c>
    </row>
    <row r="111" spans="1:1" ht="24.95" customHeight="1">
      <c r="A111" s="25" t="s">
        <v>276</v>
      </c>
    </row>
    <row r="112" spans="1:1" ht="24.95" customHeight="1">
      <c r="A112" s="25" t="s">
        <v>277</v>
      </c>
    </row>
    <row r="113" spans="1:1" ht="24.95" customHeight="1">
      <c r="A113" s="25" t="s">
        <v>278</v>
      </c>
    </row>
    <row r="114" spans="1:1" ht="24.95" customHeight="1">
      <c r="A114" s="25" t="s">
        <v>279</v>
      </c>
    </row>
    <row r="115" spans="1:1" ht="24.95" customHeight="1">
      <c r="A115" s="25" t="s">
        <v>280</v>
      </c>
    </row>
    <row r="116" spans="1:1" ht="24.95" customHeight="1">
      <c r="A116" s="25" t="s">
        <v>281</v>
      </c>
    </row>
    <row r="117" spans="1:1" ht="24.95" customHeight="1">
      <c r="A117" s="25" t="s">
        <v>282</v>
      </c>
    </row>
    <row r="118" spans="1:1" ht="24.95" customHeight="1">
      <c r="A118" s="25" t="s">
        <v>283</v>
      </c>
    </row>
    <row r="119" spans="1:1" ht="24.95" customHeight="1">
      <c r="A119" s="25" t="s">
        <v>284</v>
      </c>
    </row>
    <row r="120" spans="1:1" ht="24.95" customHeight="1">
      <c r="A120" s="25" t="s">
        <v>285</v>
      </c>
    </row>
    <row r="121" spans="1:1" ht="24.95" customHeight="1">
      <c r="A121" s="25" t="s">
        <v>286</v>
      </c>
    </row>
    <row r="122" spans="1:1" ht="24.95" customHeight="1">
      <c r="A122" s="25" t="s">
        <v>287</v>
      </c>
    </row>
    <row r="123" spans="1:1" ht="24.95" customHeight="1">
      <c r="A123" s="25" t="s">
        <v>288</v>
      </c>
    </row>
    <row r="124" spans="1:1" ht="24.95" customHeight="1">
      <c r="A124" s="25" t="s">
        <v>289</v>
      </c>
    </row>
    <row r="125" spans="1:1" ht="24.95" customHeight="1">
      <c r="A125" s="25" t="s">
        <v>290</v>
      </c>
    </row>
    <row r="126" spans="1:1" ht="24.95" customHeight="1">
      <c r="A126" s="25" t="s">
        <v>291</v>
      </c>
    </row>
    <row r="127" spans="1:1" ht="24.95" customHeight="1">
      <c r="A127" s="25" t="s">
        <v>292</v>
      </c>
    </row>
    <row r="128" spans="1:1" ht="24.95" customHeight="1">
      <c r="A128" s="25" t="s">
        <v>293</v>
      </c>
    </row>
    <row r="129" spans="1:1" ht="24.95" customHeight="1">
      <c r="A129" s="25" t="s">
        <v>294</v>
      </c>
    </row>
    <row r="130" spans="1:1" ht="24.95" customHeight="1">
      <c r="A130" s="25" t="s">
        <v>295</v>
      </c>
    </row>
    <row r="131" spans="1:1" ht="24.95" customHeight="1">
      <c r="A131" s="25" t="s">
        <v>296</v>
      </c>
    </row>
    <row r="132" spans="1:1" ht="24.95" customHeight="1">
      <c r="A132" s="25" t="s">
        <v>297</v>
      </c>
    </row>
    <row r="133" spans="1:1" ht="24.95" customHeight="1">
      <c r="A133" s="25" t="s">
        <v>298</v>
      </c>
    </row>
    <row r="134" spans="1:1" ht="24.95" customHeight="1">
      <c r="A134" s="25" t="s">
        <v>299</v>
      </c>
    </row>
    <row r="135" spans="1:1" ht="24.95" customHeight="1">
      <c r="A135" s="25" t="s">
        <v>300</v>
      </c>
    </row>
    <row r="136" spans="1:1" ht="24.95" customHeight="1">
      <c r="A136" s="25" t="s">
        <v>301</v>
      </c>
    </row>
    <row r="137" spans="1:1" ht="24.95" customHeight="1">
      <c r="A137" s="25" t="s">
        <v>302</v>
      </c>
    </row>
    <row r="138" spans="1:1" ht="24.95" customHeight="1">
      <c r="A138" s="25" t="s">
        <v>303</v>
      </c>
    </row>
    <row r="139" spans="1:1" ht="24.95" customHeight="1">
      <c r="A139" s="25" t="s">
        <v>304</v>
      </c>
    </row>
    <row r="140" spans="1:1" ht="24.95" customHeight="1">
      <c r="A140" s="25" t="s">
        <v>305</v>
      </c>
    </row>
    <row r="141" spans="1:1" ht="24.95" customHeight="1">
      <c r="A141" s="25" t="s">
        <v>306</v>
      </c>
    </row>
    <row r="142" spans="1:1" ht="24.95" customHeight="1">
      <c r="A142" s="25" t="s">
        <v>307</v>
      </c>
    </row>
    <row r="143" spans="1:1" ht="24.95" customHeight="1">
      <c r="A143" s="25" t="s">
        <v>308</v>
      </c>
    </row>
    <row r="144" spans="1:1" ht="24.95" customHeight="1">
      <c r="A144" s="25" t="s">
        <v>309</v>
      </c>
    </row>
    <row r="145" spans="1:1" ht="24.95" customHeight="1">
      <c r="A145" s="25" t="s">
        <v>310</v>
      </c>
    </row>
    <row r="146" spans="1:1" ht="24.95" customHeight="1">
      <c r="A146" s="25" t="s">
        <v>311</v>
      </c>
    </row>
    <row r="147" spans="1:1" ht="24.95" customHeight="1">
      <c r="A147" s="25" t="s">
        <v>312</v>
      </c>
    </row>
    <row r="148" spans="1:1" ht="24.95" customHeight="1">
      <c r="A148" s="25" t="s">
        <v>313</v>
      </c>
    </row>
    <row r="149" spans="1:1" ht="24.95" customHeight="1">
      <c r="A149" s="25" t="s">
        <v>314</v>
      </c>
    </row>
    <row r="150" spans="1:1" ht="24.95" customHeight="1">
      <c r="A150" s="25" t="s">
        <v>315</v>
      </c>
    </row>
    <row r="151" spans="1:1" ht="24.95" customHeight="1">
      <c r="A151" s="25" t="s">
        <v>316</v>
      </c>
    </row>
    <row r="152" spans="1:1" ht="24.95" customHeight="1">
      <c r="A152" s="25" t="s">
        <v>317</v>
      </c>
    </row>
    <row r="153" spans="1:1" ht="24.95" customHeight="1">
      <c r="A153" s="25" t="s">
        <v>318</v>
      </c>
    </row>
    <row r="154" spans="1:1" ht="24.95" customHeight="1">
      <c r="A154" s="25" t="s">
        <v>319</v>
      </c>
    </row>
    <row r="155" spans="1:1" ht="24.95" customHeight="1">
      <c r="A155" s="25" t="s">
        <v>320</v>
      </c>
    </row>
    <row r="156" spans="1:1" ht="24.95" customHeight="1">
      <c r="A156" s="25" t="s">
        <v>321</v>
      </c>
    </row>
    <row r="157" spans="1:1" ht="24.95" customHeight="1">
      <c r="A157" s="25" t="s">
        <v>322</v>
      </c>
    </row>
    <row r="158" spans="1:1" ht="24.95" customHeight="1">
      <c r="A158" s="25" t="s">
        <v>323</v>
      </c>
    </row>
    <row r="159" spans="1:1" ht="24.95" customHeight="1">
      <c r="A159" s="25" t="s">
        <v>324</v>
      </c>
    </row>
    <row r="160" spans="1:1" ht="24.95" customHeight="1">
      <c r="A160" s="25" t="s">
        <v>325</v>
      </c>
    </row>
    <row r="161" spans="1:1" ht="24.95" customHeight="1">
      <c r="A161" s="25" t="s">
        <v>326</v>
      </c>
    </row>
    <row r="162" spans="1:1" ht="24.95" customHeight="1">
      <c r="A162" s="25" t="s">
        <v>327</v>
      </c>
    </row>
    <row r="163" spans="1:1" ht="24.95" customHeight="1">
      <c r="A163" s="25" t="s">
        <v>328</v>
      </c>
    </row>
    <row r="164" spans="1:1" ht="24.95" customHeight="1">
      <c r="A164" s="25" t="s">
        <v>329</v>
      </c>
    </row>
    <row r="165" spans="1:1" ht="24.95" customHeight="1">
      <c r="A165" s="25" t="s">
        <v>330</v>
      </c>
    </row>
    <row r="166" spans="1:1" ht="24.95" customHeight="1">
      <c r="A166" s="25" t="s">
        <v>331</v>
      </c>
    </row>
    <row r="167" spans="1:1" ht="24.95" customHeight="1">
      <c r="A167" s="25" t="s">
        <v>177</v>
      </c>
    </row>
  </sheetData>
  <phoneticPr fontId="3" type="noConversion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1</vt:i4>
      </vt:variant>
    </vt:vector>
  </HeadingPairs>
  <TitlesOfParts>
    <vt:vector size="4" baseType="lpstr">
      <vt:lpstr>Sheet1</vt:lpstr>
      <vt:lpstr>基因组-总重复</vt:lpstr>
      <vt:lpstr>sheet 1</vt:lpstr>
      <vt:lpstr>'sheet 1'!OLE_LINK1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2017-09-10T07:39:45Z</dcterms:modified>
</cp:coreProperties>
</file>