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OneDrive - University of Iowa\Z-Papers\2020 India Airshed Mngmt\"/>
    </mc:Choice>
  </mc:AlternateContent>
  <xr:revisionPtr revIDLastSave="0" documentId="13_ncr:1_{097D6114-6A9A-493A-AF8E-502BB127F6D5}" xr6:coauthVersionLast="44" xr6:coauthVersionMax="44" xr10:uidLastSave="{00000000-0000-0000-0000-000000000000}"/>
  <bookViews>
    <workbookView xWindow="-110" yWindow="-110" windowWidth="19420" windowHeight="10420" xr2:uid="{00000000-000D-0000-FFFF-FFFF00000000}"/>
  </bookViews>
  <sheets>
    <sheet name="Notes" sheetId="8" r:id="rId1"/>
    <sheet name="table_allavg_pm25" sheetId="1" r:id="rId2"/>
    <sheet name="table_allavg_pm10" sheetId="5" r:id="rId3"/>
    <sheet name="table_allavg_so2" sheetId="2" r:id="rId4"/>
    <sheet name="table_allavg_no2" sheetId="3" r:id="rId5"/>
    <sheet name="table_allavg_co" sheetId="6" r:id="rId6"/>
    <sheet name="table_allavg_o3" sheetId="4" r:id="rId7"/>
    <sheet name="Sheet1" sheetId="7" r:id="rId8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3" i="6" l="1"/>
  <c r="A3" i="3"/>
  <c r="A3" i="2"/>
  <c r="A3" i="5"/>
  <c r="A3" i="1"/>
  <c r="D15" i="7" l="1"/>
  <c r="M15" i="7" s="1"/>
  <c r="D14" i="7"/>
  <c r="F14" i="7" s="1"/>
  <c r="D13" i="7"/>
  <c r="G13" i="7" s="1"/>
  <c r="D12" i="7"/>
  <c r="H12" i="7" s="1"/>
  <c r="D11" i="7"/>
  <c r="I11" i="7" s="1"/>
  <c r="D10" i="7"/>
  <c r="J10" i="7" s="1"/>
  <c r="H15" i="7" l="1"/>
  <c r="L15" i="7"/>
  <c r="M10" i="7"/>
  <c r="K10" i="7"/>
  <c r="H11" i="7"/>
  <c r="F10" i="7"/>
  <c r="F13" i="7"/>
  <c r="J11" i="7"/>
  <c r="L11" i="7"/>
  <c r="E10" i="7"/>
  <c r="F15" i="7"/>
  <c r="M14" i="7"/>
  <c r="G14" i="7"/>
  <c r="G12" i="7"/>
  <c r="E14" i="7"/>
  <c r="H13" i="7"/>
  <c r="L10" i="7"/>
  <c r="K11" i="7"/>
  <c r="J12" i="7"/>
  <c r="I13" i="7"/>
  <c r="H14" i="7"/>
  <c r="G15" i="7"/>
  <c r="I10" i="7"/>
  <c r="E11" i="7"/>
  <c r="M11" i="7"/>
  <c r="L12" i="7"/>
  <c r="K13" i="7"/>
  <c r="J14" i="7"/>
  <c r="I15" i="7"/>
  <c r="I12" i="7"/>
  <c r="K12" i="7"/>
  <c r="I14" i="7"/>
  <c r="H10" i="7"/>
  <c r="F11" i="7"/>
  <c r="E12" i="7"/>
  <c r="M12" i="7"/>
  <c r="L13" i="7"/>
  <c r="K14" i="7"/>
  <c r="J15" i="7"/>
  <c r="J13" i="7"/>
  <c r="G10" i="7"/>
  <c r="G11" i="7"/>
  <c r="F12" i="7"/>
  <c r="E13" i="7"/>
  <c r="M13" i="7"/>
  <c r="L14" i="7"/>
  <c r="K15" i="7"/>
  <c r="E15" i="7"/>
  <c r="K115" i="4"/>
  <c r="L115" i="4"/>
  <c r="M115" i="4"/>
  <c r="J115" i="4"/>
  <c r="K122" i="6"/>
  <c r="L122" i="6"/>
  <c r="M122" i="6"/>
  <c r="J122" i="6"/>
  <c r="K121" i="3"/>
  <c r="L121" i="3"/>
  <c r="M121" i="3"/>
  <c r="J121" i="3"/>
  <c r="K123" i="2"/>
  <c r="L123" i="2"/>
  <c r="M123" i="2"/>
  <c r="J123" i="2"/>
  <c r="K119" i="5"/>
  <c r="L119" i="5"/>
  <c r="M119" i="5"/>
  <c r="J119" i="5"/>
  <c r="K125" i="1"/>
  <c r="L125" i="1"/>
  <c r="M125" i="1"/>
  <c r="J125" i="1"/>
  <c r="C7" i="7" l="1"/>
  <c r="E7" i="7" s="1"/>
  <c r="C6" i="7"/>
  <c r="G6" i="7" s="1"/>
  <c r="E5" i="7"/>
  <c r="C5" i="7"/>
  <c r="G5" i="7" s="1"/>
  <c r="G4" i="7"/>
  <c r="F4" i="7"/>
  <c r="E4" i="7"/>
  <c r="C4" i="7"/>
  <c r="D4" i="7" s="1"/>
  <c r="C3" i="7"/>
  <c r="F3" i="7" s="1"/>
  <c r="C2" i="7"/>
  <c r="F2" i="7" s="1"/>
  <c r="E2" i="7" l="1"/>
  <c r="D2" i="7"/>
  <c r="G2" i="7"/>
  <c r="D6" i="7"/>
  <c r="G7" i="7"/>
  <c r="D3" i="7"/>
  <c r="F6" i="7"/>
  <c r="G3" i="7"/>
  <c r="F7" i="7"/>
  <c r="E6" i="7"/>
  <c r="E3" i="7"/>
  <c r="D5" i="7"/>
  <c r="F5" i="7"/>
  <c r="D7" i="7"/>
  <c r="G115" i="6"/>
  <c r="H115" i="6"/>
  <c r="I115" i="6"/>
  <c r="J115" i="6"/>
  <c r="K115" i="6"/>
  <c r="L115" i="6"/>
  <c r="M115" i="6"/>
  <c r="G116" i="6"/>
  <c r="H116" i="6"/>
  <c r="I116" i="6"/>
  <c r="J116" i="6"/>
  <c r="K116" i="6"/>
  <c r="L116" i="6"/>
  <c r="M116" i="6"/>
  <c r="G117" i="6"/>
  <c r="H117" i="6"/>
  <c r="I117" i="6"/>
  <c r="J117" i="6"/>
  <c r="K117" i="6"/>
  <c r="L117" i="6"/>
  <c r="M117" i="6"/>
  <c r="G118" i="6"/>
  <c r="H118" i="6"/>
  <c r="I118" i="6"/>
  <c r="J118" i="6"/>
  <c r="K118" i="6"/>
  <c r="L118" i="6"/>
  <c r="M118" i="6"/>
  <c r="G119" i="6"/>
  <c r="H119" i="6"/>
  <c r="I119" i="6"/>
  <c r="J119" i="6"/>
  <c r="K119" i="6"/>
  <c r="L119" i="6"/>
  <c r="M119" i="6"/>
  <c r="G120" i="6"/>
  <c r="H120" i="6"/>
  <c r="I120" i="6"/>
  <c r="J120" i="6"/>
  <c r="K120" i="6"/>
  <c r="L120" i="6"/>
  <c r="M120" i="6"/>
  <c r="G121" i="6"/>
  <c r="H121" i="6"/>
  <c r="I121" i="6"/>
  <c r="J121" i="6"/>
  <c r="K121" i="6"/>
  <c r="L121" i="6"/>
  <c r="M121" i="6"/>
  <c r="M114" i="6"/>
  <c r="L114" i="6"/>
  <c r="K114" i="6"/>
  <c r="J114" i="6"/>
  <c r="I114" i="6"/>
  <c r="H114" i="6"/>
  <c r="G114" i="6"/>
  <c r="M113" i="6"/>
  <c r="L113" i="6"/>
  <c r="K113" i="6"/>
  <c r="J113" i="6"/>
  <c r="I113" i="6"/>
  <c r="H113" i="6"/>
  <c r="G113" i="6"/>
  <c r="M112" i="6"/>
  <c r="L112" i="6"/>
  <c r="K112" i="6"/>
  <c r="J112" i="6"/>
  <c r="I112" i="6"/>
  <c r="H112" i="6"/>
  <c r="G112" i="6"/>
  <c r="M111" i="6"/>
  <c r="L111" i="6"/>
  <c r="K111" i="6"/>
  <c r="J111" i="6"/>
  <c r="I111" i="6"/>
  <c r="H111" i="6"/>
  <c r="G111" i="6"/>
  <c r="M110" i="6"/>
  <c r="L110" i="6"/>
  <c r="K110" i="6"/>
  <c r="J110" i="6"/>
  <c r="I110" i="6"/>
  <c r="H110" i="6"/>
  <c r="G110" i="6"/>
  <c r="M109" i="6"/>
  <c r="L109" i="6"/>
  <c r="K109" i="6"/>
  <c r="J109" i="6"/>
  <c r="I109" i="6"/>
  <c r="H109" i="6"/>
  <c r="G109" i="6"/>
  <c r="M108" i="6"/>
  <c r="L108" i="6"/>
  <c r="K108" i="6"/>
  <c r="J108" i="6"/>
  <c r="I108" i="6"/>
  <c r="H108" i="6"/>
  <c r="G108" i="6"/>
  <c r="M107" i="6"/>
  <c r="L107" i="6"/>
  <c r="K107" i="6"/>
  <c r="J107" i="6"/>
  <c r="I107" i="6"/>
  <c r="H107" i="6"/>
  <c r="G107" i="6"/>
  <c r="M106" i="6"/>
  <c r="L106" i="6"/>
  <c r="K106" i="6"/>
  <c r="J106" i="6"/>
  <c r="I106" i="6"/>
  <c r="H106" i="6"/>
  <c r="G106" i="6"/>
  <c r="M105" i="6"/>
  <c r="L105" i="6"/>
  <c r="K105" i="6"/>
  <c r="J105" i="6"/>
  <c r="I105" i="6"/>
  <c r="H105" i="6"/>
  <c r="G105" i="6"/>
  <c r="M104" i="6"/>
  <c r="L104" i="6"/>
  <c r="K104" i="6"/>
  <c r="J104" i="6"/>
  <c r="I104" i="6"/>
  <c r="H104" i="6"/>
  <c r="G104" i="6"/>
  <c r="M103" i="6"/>
  <c r="L103" i="6"/>
  <c r="K103" i="6"/>
  <c r="J103" i="6"/>
  <c r="I103" i="6"/>
  <c r="H103" i="6"/>
  <c r="G103" i="6"/>
  <c r="M102" i="6"/>
  <c r="L102" i="6"/>
  <c r="K102" i="6"/>
  <c r="J102" i="6"/>
  <c r="I102" i="6"/>
  <c r="H102" i="6"/>
  <c r="G102" i="6"/>
  <c r="M101" i="6"/>
  <c r="L101" i="6"/>
  <c r="K101" i="6"/>
  <c r="J101" i="6"/>
  <c r="I101" i="6"/>
  <c r="H101" i="6"/>
  <c r="G101" i="6"/>
  <c r="M100" i="6"/>
  <c r="L100" i="6"/>
  <c r="K100" i="6"/>
  <c r="J100" i="6"/>
  <c r="I100" i="6"/>
  <c r="H100" i="6"/>
  <c r="G100" i="6"/>
  <c r="M99" i="6"/>
  <c r="L99" i="6"/>
  <c r="K99" i="6"/>
  <c r="J99" i="6"/>
  <c r="I99" i="6"/>
  <c r="H99" i="6"/>
  <c r="G99" i="6"/>
  <c r="M98" i="6"/>
  <c r="L98" i="6"/>
  <c r="K98" i="6"/>
  <c r="J98" i="6"/>
  <c r="I98" i="6"/>
  <c r="H98" i="6"/>
  <c r="G98" i="6"/>
  <c r="M97" i="6"/>
  <c r="L97" i="6"/>
  <c r="K97" i="6"/>
  <c r="J97" i="6"/>
  <c r="I97" i="6"/>
  <c r="H97" i="6"/>
  <c r="G97" i="6"/>
  <c r="M96" i="6"/>
  <c r="L96" i="6"/>
  <c r="K96" i="6"/>
  <c r="J96" i="6"/>
  <c r="I96" i="6"/>
  <c r="H96" i="6"/>
  <c r="G96" i="6"/>
  <c r="M95" i="6"/>
  <c r="L95" i="6"/>
  <c r="K95" i="6"/>
  <c r="J95" i="6"/>
  <c r="I95" i="6"/>
  <c r="H95" i="6"/>
  <c r="G95" i="6"/>
  <c r="M94" i="6"/>
  <c r="L94" i="6"/>
  <c r="K94" i="6"/>
  <c r="J94" i="6"/>
  <c r="I94" i="6"/>
  <c r="H94" i="6"/>
  <c r="G94" i="6"/>
  <c r="M93" i="6"/>
  <c r="L93" i="6"/>
  <c r="K93" i="6"/>
  <c r="J93" i="6"/>
  <c r="I93" i="6"/>
  <c r="H93" i="6"/>
  <c r="G93" i="6"/>
  <c r="M92" i="6"/>
  <c r="L92" i="6"/>
  <c r="K92" i="6"/>
  <c r="J92" i="6"/>
  <c r="I92" i="6"/>
  <c r="H92" i="6"/>
  <c r="G92" i="6"/>
  <c r="M91" i="6"/>
  <c r="L91" i="6"/>
  <c r="K91" i="6"/>
  <c r="J91" i="6"/>
  <c r="I91" i="6"/>
  <c r="H91" i="6"/>
  <c r="G91" i="6"/>
  <c r="M90" i="6"/>
  <c r="L90" i="6"/>
  <c r="K90" i="6"/>
  <c r="J90" i="6"/>
  <c r="I90" i="6"/>
  <c r="H90" i="6"/>
  <c r="G90" i="6"/>
  <c r="M89" i="6"/>
  <c r="L89" i="6"/>
  <c r="K89" i="6"/>
  <c r="J89" i="6"/>
  <c r="I89" i="6"/>
  <c r="H89" i="6"/>
  <c r="G89" i="6"/>
  <c r="M88" i="6"/>
  <c r="L88" i="6"/>
  <c r="K88" i="6"/>
  <c r="J88" i="6"/>
  <c r="I88" i="6"/>
  <c r="H88" i="6"/>
  <c r="G88" i="6"/>
  <c r="M87" i="6"/>
  <c r="L87" i="6"/>
  <c r="K87" i="6"/>
  <c r="J87" i="6"/>
  <c r="I87" i="6"/>
  <c r="H87" i="6"/>
  <c r="G87" i="6"/>
  <c r="M86" i="6"/>
  <c r="L86" i="6"/>
  <c r="K86" i="6"/>
  <c r="J86" i="6"/>
  <c r="I86" i="6"/>
  <c r="H86" i="6"/>
  <c r="G86" i="6"/>
  <c r="M85" i="6"/>
  <c r="L85" i="6"/>
  <c r="K85" i="6"/>
  <c r="J85" i="6"/>
  <c r="I85" i="6"/>
  <c r="H85" i="6"/>
  <c r="G85" i="6"/>
  <c r="M84" i="6"/>
  <c r="L84" i="6"/>
  <c r="K84" i="6"/>
  <c r="J84" i="6"/>
  <c r="I84" i="6"/>
  <c r="H84" i="6"/>
  <c r="G84" i="6"/>
  <c r="M83" i="6"/>
  <c r="L83" i="6"/>
  <c r="K83" i="6"/>
  <c r="J83" i="6"/>
  <c r="I83" i="6"/>
  <c r="H83" i="6"/>
  <c r="G83" i="6"/>
  <c r="M82" i="6"/>
  <c r="L82" i="6"/>
  <c r="K82" i="6"/>
  <c r="J82" i="6"/>
  <c r="I82" i="6"/>
  <c r="H82" i="6"/>
  <c r="G82" i="6"/>
  <c r="M81" i="6"/>
  <c r="L81" i="6"/>
  <c r="K81" i="6"/>
  <c r="J81" i="6"/>
  <c r="I81" i="6"/>
  <c r="H81" i="6"/>
  <c r="G81" i="6"/>
  <c r="M80" i="6"/>
  <c r="L80" i="6"/>
  <c r="K80" i="6"/>
  <c r="J80" i="6"/>
  <c r="I80" i="6"/>
  <c r="H80" i="6"/>
  <c r="G80" i="6"/>
  <c r="M79" i="6"/>
  <c r="L79" i="6"/>
  <c r="K79" i="6"/>
  <c r="J79" i="6"/>
  <c r="I79" i="6"/>
  <c r="H79" i="6"/>
  <c r="G79" i="6"/>
  <c r="M78" i="6"/>
  <c r="L78" i="6"/>
  <c r="K78" i="6"/>
  <c r="J78" i="6"/>
  <c r="I78" i="6"/>
  <c r="H78" i="6"/>
  <c r="G78" i="6"/>
  <c r="M77" i="6"/>
  <c r="L77" i="6"/>
  <c r="K77" i="6"/>
  <c r="J77" i="6"/>
  <c r="I77" i="6"/>
  <c r="H77" i="6"/>
  <c r="G77" i="6"/>
  <c r="M76" i="6"/>
  <c r="L76" i="6"/>
  <c r="K76" i="6"/>
  <c r="J76" i="6"/>
  <c r="I76" i="6"/>
  <c r="H76" i="6"/>
  <c r="G76" i="6"/>
  <c r="M75" i="6"/>
  <c r="L75" i="6"/>
  <c r="K75" i="6"/>
  <c r="J75" i="6"/>
  <c r="I75" i="6"/>
  <c r="H75" i="6"/>
  <c r="G75" i="6"/>
  <c r="M74" i="6"/>
  <c r="L74" i="6"/>
  <c r="K74" i="6"/>
  <c r="J74" i="6"/>
  <c r="I74" i="6"/>
  <c r="H74" i="6"/>
  <c r="G74" i="6"/>
  <c r="M73" i="6"/>
  <c r="L73" i="6"/>
  <c r="K73" i="6"/>
  <c r="J73" i="6"/>
  <c r="I73" i="6"/>
  <c r="H73" i="6"/>
  <c r="G73" i="6"/>
  <c r="M72" i="6"/>
  <c r="L72" i="6"/>
  <c r="K72" i="6"/>
  <c r="J72" i="6"/>
  <c r="I72" i="6"/>
  <c r="H72" i="6"/>
  <c r="G72" i="6"/>
  <c r="M71" i="6"/>
  <c r="L71" i="6"/>
  <c r="K71" i="6"/>
  <c r="J71" i="6"/>
  <c r="I71" i="6"/>
  <c r="H71" i="6"/>
  <c r="G71" i="6"/>
  <c r="M70" i="6"/>
  <c r="L70" i="6"/>
  <c r="K70" i="6"/>
  <c r="J70" i="6"/>
  <c r="I70" i="6"/>
  <c r="H70" i="6"/>
  <c r="G70" i="6"/>
  <c r="M69" i="6"/>
  <c r="L69" i="6"/>
  <c r="K69" i="6"/>
  <c r="J69" i="6"/>
  <c r="I69" i="6"/>
  <c r="H69" i="6"/>
  <c r="G69" i="6"/>
  <c r="M68" i="6"/>
  <c r="L68" i="6"/>
  <c r="K68" i="6"/>
  <c r="J68" i="6"/>
  <c r="I68" i="6"/>
  <c r="H68" i="6"/>
  <c r="G68" i="6"/>
  <c r="M67" i="6"/>
  <c r="L67" i="6"/>
  <c r="K67" i="6"/>
  <c r="J67" i="6"/>
  <c r="I67" i="6"/>
  <c r="H67" i="6"/>
  <c r="G67" i="6"/>
  <c r="M66" i="6"/>
  <c r="L66" i="6"/>
  <c r="K66" i="6"/>
  <c r="J66" i="6"/>
  <c r="I66" i="6"/>
  <c r="H66" i="6"/>
  <c r="G66" i="6"/>
  <c r="M65" i="6"/>
  <c r="L65" i="6"/>
  <c r="K65" i="6"/>
  <c r="J65" i="6"/>
  <c r="I65" i="6"/>
  <c r="H65" i="6"/>
  <c r="G65" i="6"/>
  <c r="M64" i="6"/>
  <c r="L64" i="6"/>
  <c r="K64" i="6"/>
  <c r="J64" i="6"/>
  <c r="I64" i="6"/>
  <c r="H64" i="6"/>
  <c r="G64" i="6"/>
  <c r="M63" i="6"/>
  <c r="L63" i="6"/>
  <c r="K63" i="6"/>
  <c r="J63" i="6"/>
  <c r="I63" i="6"/>
  <c r="H63" i="6"/>
  <c r="G63" i="6"/>
  <c r="M62" i="6"/>
  <c r="L62" i="6"/>
  <c r="K62" i="6"/>
  <c r="J62" i="6"/>
  <c r="I62" i="6"/>
  <c r="H62" i="6"/>
  <c r="G62" i="6"/>
  <c r="M61" i="6"/>
  <c r="L61" i="6"/>
  <c r="K61" i="6"/>
  <c r="J61" i="6"/>
  <c r="I61" i="6"/>
  <c r="H61" i="6"/>
  <c r="G61" i="6"/>
  <c r="M60" i="6"/>
  <c r="L60" i="6"/>
  <c r="K60" i="6"/>
  <c r="J60" i="6"/>
  <c r="I60" i="6"/>
  <c r="H60" i="6"/>
  <c r="G60" i="6"/>
  <c r="M59" i="6"/>
  <c r="L59" i="6"/>
  <c r="K59" i="6"/>
  <c r="J59" i="6"/>
  <c r="I59" i="6"/>
  <c r="H59" i="6"/>
  <c r="G59" i="6"/>
  <c r="M58" i="6"/>
  <c r="L58" i="6"/>
  <c r="K58" i="6"/>
  <c r="J58" i="6"/>
  <c r="I58" i="6"/>
  <c r="H58" i="6"/>
  <c r="G58" i="6"/>
  <c r="M57" i="6"/>
  <c r="L57" i="6"/>
  <c r="K57" i="6"/>
  <c r="J57" i="6"/>
  <c r="I57" i="6"/>
  <c r="H57" i="6"/>
  <c r="G57" i="6"/>
  <c r="M56" i="6"/>
  <c r="L56" i="6"/>
  <c r="K56" i="6"/>
  <c r="J56" i="6"/>
  <c r="I56" i="6"/>
  <c r="H56" i="6"/>
  <c r="G56" i="6"/>
  <c r="M55" i="6"/>
  <c r="L55" i="6"/>
  <c r="K55" i="6"/>
  <c r="J55" i="6"/>
  <c r="I55" i="6"/>
  <c r="H55" i="6"/>
  <c r="G55" i="6"/>
  <c r="M54" i="6"/>
  <c r="L54" i="6"/>
  <c r="K54" i="6"/>
  <c r="J54" i="6"/>
  <c r="I54" i="6"/>
  <c r="H54" i="6"/>
  <c r="G54" i="6"/>
  <c r="M53" i="6"/>
  <c r="L53" i="6"/>
  <c r="K53" i="6"/>
  <c r="J53" i="6"/>
  <c r="I53" i="6"/>
  <c r="H53" i="6"/>
  <c r="G53" i="6"/>
  <c r="M52" i="6"/>
  <c r="L52" i="6"/>
  <c r="K52" i="6"/>
  <c r="J52" i="6"/>
  <c r="I52" i="6"/>
  <c r="H52" i="6"/>
  <c r="G52" i="6"/>
  <c r="M51" i="6"/>
  <c r="L51" i="6"/>
  <c r="K51" i="6"/>
  <c r="J51" i="6"/>
  <c r="I51" i="6"/>
  <c r="H51" i="6"/>
  <c r="G51" i="6"/>
  <c r="M50" i="6"/>
  <c r="L50" i="6"/>
  <c r="K50" i="6"/>
  <c r="J50" i="6"/>
  <c r="I50" i="6"/>
  <c r="H50" i="6"/>
  <c r="G50" i="6"/>
  <c r="M49" i="6"/>
  <c r="L49" i="6"/>
  <c r="K49" i="6"/>
  <c r="J49" i="6"/>
  <c r="I49" i="6"/>
  <c r="H49" i="6"/>
  <c r="G49" i="6"/>
  <c r="M48" i="6"/>
  <c r="L48" i="6"/>
  <c r="K48" i="6"/>
  <c r="J48" i="6"/>
  <c r="I48" i="6"/>
  <c r="H48" i="6"/>
  <c r="G48" i="6"/>
  <c r="M47" i="6"/>
  <c r="L47" i="6"/>
  <c r="K47" i="6"/>
  <c r="J47" i="6"/>
  <c r="I47" i="6"/>
  <c r="H47" i="6"/>
  <c r="G47" i="6"/>
  <c r="M46" i="6"/>
  <c r="L46" i="6"/>
  <c r="K46" i="6"/>
  <c r="J46" i="6"/>
  <c r="I46" i="6"/>
  <c r="H46" i="6"/>
  <c r="G46" i="6"/>
  <c r="M45" i="6"/>
  <c r="L45" i="6"/>
  <c r="K45" i="6"/>
  <c r="J45" i="6"/>
  <c r="I45" i="6"/>
  <c r="H45" i="6"/>
  <c r="G45" i="6"/>
  <c r="M44" i="6"/>
  <c r="L44" i="6"/>
  <c r="K44" i="6"/>
  <c r="J44" i="6"/>
  <c r="I44" i="6"/>
  <c r="H44" i="6"/>
  <c r="G44" i="6"/>
  <c r="M43" i="6"/>
  <c r="L43" i="6"/>
  <c r="K43" i="6"/>
  <c r="J43" i="6"/>
  <c r="I43" i="6"/>
  <c r="H43" i="6"/>
  <c r="G43" i="6"/>
  <c r="M42" i="6"/>
  <c r="L42" i="6"/>
  <c r="K42" i="6"/>
  <c r="J42" i="6"/>
  <c r="I42" i="6"/>
  <c r="H42" i="6"/>
  <c r="G42" i="6"/>
  <c r="M41" i="6"/>
  <c r="L41" i="6"/>
  <c r="K41" i="6"/>
  <c r="J41" i="6"/>
  <c r="I41" i="6"/>
  <c r="H41" i="6"/>
  <c r="G41" i="6"/>
  <c r="M40" i="6"/>
  <c r="L40" i="6"/>
  <c r="K40" i="6"/>
  <c r="J40" i="6"/>
  <c r="I40" i="6"/>
  <c r="H40" i="6"/>
  <c r="G40" i="6"/>
  <c r="M39" i="6"/>
  <c r="L39" i="6"/>
  <c r="K39" i="6"/>
  <c r="J39" i="6"/>
  <c r="I39" i="6"/>
  <c r="H39" i="6"/>
  <c r="G39" i="6"/>
  <c r="M38" i="6"/>
  <c r="L38" i="6"/>
  <c r="K38" i="6"/>
  <c r="J38" i="6"/>
  <c r="I38" i="6"/>
  <c r="H38" i="6"/>
  <c r="G38" i="6"/>
  <c r="M37" i="6"/>
  <c r="L37" i="6"/>
  <c r="K37" i="6"/>
  <c r="J37" i="6"/>
  <c r="I37" i="6"/>
  <c r="H37" i="6"/>
  <c r="G37" i="6"/>
  <c r="M36" i="6"/>
  <c r="L36" i="6"/>
  <c r="K36" i="6"/>
  <c r="J36" i="6"/>
  <c r="I36" i="6"/>
  <c r="H36" i="6"/>
  <c r="G36" i="6"/>
  <c r="M35" i="6"/>
  <c r="L35" i="6"/>
  <c r="K35" i="6"/>
  <c r="J35" i="6"/>
  <c r="I35" i="6"/>
  <c r="H35" i="6"/>
  <c r="G35" i="6"/>
  <c r="M34" i="6"/>
  <c r="L34" i="6"/>
  <c r="K34" i="6"/>
  <c r="J34" i="6"/>
  <c r="I34" i="6"/>
  <c r="H34" i="6"/>
  <c r="G34" i="6"/>
  <c r="M33" i="6"/>
  <c r="L33" i="6"/>
  <c r="K33" i="6"/>
  <c r="J33" i="6"/>
  <c r="I33" i="6"/>
  <c r="H33" i="6"/>
  <c r="G33" i="6"/>
  <c r="M32" i="6"/>
  <c r="L32" i="6"/>
  <c r="K32" i="6"/>
  <c r="J32" i="6"/>
  <c r="I32" i="6"/>
  <c r="H32" i="6"/>
  <c r="G32" i="6"/>
  <c r="M31" i="6"/>
  <c r="L31" i="6"/>
  <c r="K31" i="6"/>
  <c r="J31" i="6"/>
  <c r="I31" i="6"/>
  <c r="H31" i="6"/>
  <c r="G31" i="6"/>
  <c r="M30" i="6"/>
  <c r="L30" i="6"/>
  <c r="K30" i="6"/>
  <c r="J30" i="6"/>
  <c r="I30" i="6"/>
  <c r="H30" i="6"/>
  <c r="G30" i="6"/>
  <c r="M29" i="6"/>
  <c r="L29" i="6"/>
  <c r="K29" i="6"/>
  <c r="J29" i="6"/>
  <c r="I29" i="6"/>
  <c r="H29" i="6"/>
  <c r="G29" i="6"/>
  <c r="M28" i="6"/>
  <c r="L28" i="6"/>
  <c r="K28" i="6"/>
  <c r="J28" i="6"/>
  <c r="I28" i="6"/>
  <c r="H28" i="6"/>
  <c r="G28" i="6"/>
  <c r="M27" i="6"/>
  <c r="L27" i="6"/>
  <c r="K27" i="6"/>
  <c r="J27" i="6"/>
  <c r="I27" i="6"/>
  <c r="H27" i="6"/>
  <c r="G27" i="6"/>
  <c r="M26" i="6"/>
  <c r="L26" i="6"/>
  <c r="K26" i="6"/>
  <c r="J26" i="6"/>
  <c r="I26" i="6"/>
  <c r="H26" i="6"/>
  <c r="G26" i="6"/>
  <c r="M25" i="6"/>
  <c r="L25" i="6"/>
  <c r="K25" i="6"/>
  <c r="J25" i="6"/>
  <c r="I25" i="6"/>
  <c r="H25" i="6"/>
  <c r="G25" i="6"/>
  <c r="M24" i="6"/>
  <c r="L24" i="6"/>
  <c r="K24" i="6"/>
  <c r="J24" i="6"/>
  <c r="I24" i="6"/>
  <c r="H24" i="6"/>
  <c r="G24" i="6"/>
  <c r="M23" i="6"/>
  <c r="L23" i="6"/>
  <c r="K23" i="6"/>
  <c r="J23" i="6"/>
  <c r="I23" i="6"/>
  <c r="H23" i="6"/>
  <c r="G23" i="6"/>
  <c r="M22" i="6"/>
  <c r="L22" i="6"/>
  <c r="K22" i="6"/>
  <c r="J22" i="6"/>
  <c r="I22" i="6"/>
  <c r="H22" i="6"/>
  <c r="G22" i="6"/>
  <c r="M21" i="6"/>
  <c r="L21" i="6"/>
  <c r="K21" i="6"/>
  <c r="J21" i="6"/>
  <c r="I21" i="6"/>
  <c r="H21" i="6"/>
  <c r="G21" i="6"/>
  <c r="M20" i="6"/>
  <c r="L20" i="6"/>
  <c r="K20" i="6"/>
  <c r="J20" i="6"/>
  <c r="I20" i="6"/>
  <c r="H20" i="6"/>
  <c r="G20" i="6"/>
  <c r="M19" i="6"/>
  <c r="L19" i="6"/>
  <c r="K19" i="6"/>
  <c r="J19" i="6"/>
  <c r="I19" i="6"/>
  <c r="H19" i="6"/>
  <c r="G19" i="6"/>
  <c r="M18" i="6"/>
  <c r="L18" i="6"/>
  <c r="K18" i="6"/>
  <c r="J18" i="6"/>
  <c r="I18" i="6"/>
  <c r="H18" i="6"/>
  <c r="G18" i="6"/>
  <c r="M17" i="6"/>
  <c r="L17" i="6"/>
  <c r="K17" i="6"/>
  <c r="J17" i="6"/>
  <c r="I17" i="6"/>
  <c r="H17" i="6"/>
  <c r="G17" i="6"/>
  <c r="M16" i="6"/>
  <c r="L16" i="6"/>
  <c r="K16" i="6"/>
  <c r="J16" i="6"/>
  <c r="I16" i="6"/>
  <c r="H16" i="6"/>
  <c r="G16" i="6"/>
  <c r="M15" i="6"/>
  <c r="L15" i="6"/>
  <c r="K15" i="6"/>
  <c r="J15" i="6"/>
  <c r="I15" i="6"/>
  <c r="H15" i="6"/>
  <c r="G15" i="6"/>
  <c r="M14" i="6"/>
  <c r="L14" i="6"/>
  <c r="K14" i="6"/>
  <c r="J14" i="6"/>
  <c r="I14" i="6"/>
  <c r="H14" i="6"/>
  <c r="G14" i="6"/>
  <c r="M13" i="6"/>
  <c r="L13" i="6"/>
  <c r="K13" i="6"/>
  <c r="J13" i="6"/>
  <c r="I13" i="6"/>
  <c r="H13" i="6"/>
  <c r="G13" i="6"/>
  <c r="M12" i="6"/>
  <c r="L12" i="6"/>
  <c r="K12" i="6"/>
  <c r="J12" i="6"/>
  <c r="I12" i="6"/>
  <c r="H12" i="6"/>
  <c r="G12" i="6"/>
  <c r="M11" i="6"/>
  <c r="L11" i="6"/>
  <c r="K11" i="6"/>
  <c r="J11" i="6"/>
  <c r="I11" i="6"/>
  <c r="H11" i="6"/>
  <c r="G11" i="6"/>
  <c r="M10" i="6"/>
  <c r="L10" i="6"/>
  <c r="K10" i="6"/>
  <c r="J10" i="6"/>
  <c r="I10" i="6"/>
  <c r="H10" i="6"/>
  <c r="G10" i="6"/>
  <c r="M9" i="6"/>
  <c r="L9" i="6"/>
  <c r="K9" i="6"/>
  <c r="J9" i="6"/>
  <c r="I9" i="6"/>
  <c r="H9" i="6"/>
  <c r="G9" i="6"/>
  <c r="M8" i="6"/>
  <c r="L8" i="6"/>
  <c r="K8" i="6"/>
  <c r="J8" i="6"/>
  <c r="I8" i="6"/>
  <c r="H8" i="6"/>
  <c r="G8" i="6"/>
  <c r="M7" i="6"/>
  <c r="L7" i="6"/>
  <c r="K7" i="6"/>
  <c r="J7" i="6"/>
  <c r="I7" i="6"/>
  <c r="H7" i="6"/>
  <c r="G7" i="6"/>
  <c r="M6" i="6"/>
  <c r="L6" i="6"/>
  <c r="K6" i="6"/>
  <c r="J6" i="6"/>
  <c r="I6" i="6"/>
  <c r="H6" i="6"/>
  <c r="G6" i="6"/>
  <c r="M5" i="6"/>
  <c r="L5" i="6"/>
  <c r="K5" i="6"/>
  <c r="J5" i="6"/>
  <c r="I5" i="6"/>
  <c r="H5" i="6"/>
  <c r="G5" i="6"/>
  <c r="M4" i="6"/>
  <c r="L4" i="6"/>
  <c r="K4" i="6"/>
  <c r="J4" i="6"/>
  <c r="I4" i="6"/>
  <c r="H4" i="6"/>
  <c r="G4" i="6"/>
  <c r="G115" i="5"/>
  <c r="H115" i="5"/>
  <c r="I115" i="5"/>
  <c r="J115" i="5"/>
  <c r="K115" i="5"/>
  <c r="L115" i="5"/>
  <c r="M115" i="5"/>
  <c r="G116" i="5"/>
  <c r="H116" i="5"/>
  <c r="I116" i="5"/>
  <c r="J116" i="5"/>
  <c r="K116" i="5"/>
  <c r="L116" i="5"/>
  <c r="M116" i="5"/>
  <c r="G117" i="5"/>
  <c r="H117" i="5"/>
  <c r="I117" i="5"/>
  <c r="J117" i="5"/>
  <c r="K117" i="5"/>
  <c r="L117" i="5"/>
  <c r="M117" i="5"/>
  <c r="G118" i="5"/>
  <c r="H118" i="5"/>
  <c r="I118" i="5"/>
  <c r="J118" i="5"/>
  <c r="K118" i="5"/>
  <c r="L118" i="5"/>
  <c r="M118" i="5"/>
  <c r="M114" i="5"/>
  <c r="L114" i="5"/>
  <c r="K114" i="5"/>
  <c r="J114" i="5"/>
  <c r="I114" i="5"/>
  <c r="H114" i="5"/>
  <c r="G114" i="5"/>
  <c r="M113" i="5"/>
  <c r="L113" i="5"/>
  <c r="K113" i="5"/>
  <c r="J113" i="5"/>
  <c r="I113" i="5"/>
  <c r="H113" i="5"/>
  <c r="G113" i="5"/>
  <c r="M112" i="5"/>
  <c r="L112" i="5"/>
  <c r="K112" i="5"/>
  <c r="J112" i="5"/>
  <c r="I112" i="5"/>
  <c r="H112" i="5"/>
  <c r="G112" i="5"/>
  <c r="M111" i="5"/>
  <c r="L111" i="5"/>
  <c r="K111" i="5"/>
  <c r="J111" i="5"/>
  <c r="I111" i="5"/>
  <c r="H111" i="5"/>
  <c r="G111" i="5"/>
  <c r="M110" i="5"/>
  <c r="L110" i="5"/>
  <c r="K110" i="5"/>
  <c r="J110" i="5"/>
  <c r="I110" i="5"/>
  <c r="H110" i="5"/>
  <c r="G110" i="5"/>
  <c r="M109" i="5"/>
  <c r="L109" i="5"/>
  <c r="K109" i="5"/>
  <c r="J109" i="5"/>
  <c r="I109" i="5"/>
  <c r="H109" i="5"/>
  <c r="G109" i="5"/>
  <c r="M108" i="5"/>
  <c r="L108" i="5"/>
  <c r="K108" i="5"/>
  <c r="J108" i="5"/>
  <c r="I108" i="5"/>
  <c r="H108" i="5"/>
  <c r="G108" i="5"/>
  <c r="M107" i="5"/>
  <c r="L107" i="5"/>
  <c r="K107" i="5"/>
  <c r="J107" i="5"/>
  <c r="I107" i="5"/>
  <c r="H107" i="5"/>
  <c r="G107" i="5"/>
  <c r="M106" i="5"/>
  <c r="L106" i="5"/>
  <c r="K106" i="5"/>
  <c r="J106" i="5"/>
  <c r="I106" i="5"/>
  <c r="H106" i="5"/>
  <c r="G106" i="5"/>
  <c r="M105" i="5"/>
  <c r="L105" i="5"/>
  <c r="K105" i="5"/>
  <c r="J105" i="5"/>
  <c r="I105" i="5"/>
  <c r="H105" i="5"/>
  <c r="G105" i="5"/>
  <c r="M104" i="5"/>
  <c r="L104" i="5"/>
  <c r="K104" i="5"/>
  <c r="J104" i="5"/>
  <c r="I104" i="5"/>
  <c r="H104" i="5"/>
  <c r="G104" i="5"/>
  <c r="M103" i="5"/>
  <c r="L103" i="5"/>
  <c r="K103" i="5"/>
  <c r="J103" i="5"/>
  <c r="I103" i="5"/>
  <c r="H103" i="5"/>
  <c r="G103" i="5"/>
  <c r="M102" i="5"/>
  <c r="L102" i="5"/>
  <c r="K102" i="5"/>
  <c r="J102" i="5"/>
  <c r="I102" i="5"/>
  <c r="H102" i="5"/>
  <c r="G102" i="5"/>
  <c r="M101" i="5"/>
  <c r="L101" i="5"/>
  <c r="K101" i="5"/>
  <c r="J101" i="5"/>
  <c r="I101" i="5"/>
  <c r="H101" i="5"/>
  <c r="G101" i="5"/>
  <c r="M100" i="5"/>
  <c r="L100" i="5"/>
  <c r="K100" i="5"/>
  <c r="J100" i="5"/>
  <c r="I100" i="5"/>
  <c r="H100" i="5"/>
  <c r="G100" i="5"/>
  <c r="M99" i="5"/>
  <c r="L99" i="5"/>
  <c r="K99" i="5"/>
  <c r="J99" i="5"/>
  <c r="I99" i="5"/>
  <c r="H99" i="5"/>
  <c r="G99" i="5"/>
  <c r="M98" i="5"/>
  <c r="L98" i="5"/>
  <c r="K98" i="5"/>
  <c r="J98" i="5"/>
  <c r="I98" i="5"/>
  <c r="H98" i="5"/>
  <c r="G98" i="5"/>
  <c r="M97" i="5"/>
  <c r="L97" i="5"/>
  <c r="K97" i="5"/>
  <c r="J97" i="5"/>
  <c r="I97" i="5"/>
  <c r="H97" i="5"/>
  <c r="G97" i="5"/>
  <c r="M96" i="5"/>
  <c r="L96" i="5"/>
  <c r="K96" i="5"/>
  <c r="J96" i="5"/>
  <c r="I96" i="5"/>
  <c r="H96" i="5"/>
  <c r="G96" i="5"/>
  <c r="M95" i="5"/>
  <c r="L95" i="5"/>
  <c r="K95" i="5"/>
  <c r="J95" i="5"/>
  <c r="I95" i="5"/>
  <c r="H95" i="5"/>
  <c r="G95" i="5"/>
  <c r="M94" i="5"/>
  <c r="L94" i="5"/>
  <c r="K94" i="5"/>
  <c r="J94" i="5"/>
  <c r="I94" i="5"/>
  <c r="H94" i="5"/>
  <c r="G94" i="5"/>
  <c r="M93" i="5"/>
  <c r="L93" i="5"/>
  <c r="K93" i="5"/>
  <c r="J93" i="5"/>
  <c r="I93" i="5"/>
  <c r="H93" i="5"/>
  <c r="G93" i="5"/>
  <c r="M92" i="5"/>
  <c r="L92" i="5"/>
  <c r="K92" i="5"/>
  <c r="J92" i="5"/>
  <c r="I92" i="5"/>
  <c r="H92" i="5"/>
  <c r="G92" i="5"/>
  <c r="M91" i="5"/>
  <c r="L91" i="5"/>
  <c r="K91" i="5"/>
  <c r="J91" i="5"/>
  <c r="I91" i="5"/>
  <c r="H91" i="5"/>
  <c r="G91" i="5"/>
  <c r="M90" i="5"/>
  <c r="L90" i="5"/>
  <c r="K90" i="5"/>
  <c r="J90" i="5"/>
  <c r="I90" i="5"/>
  <c r="H90" i="5"/>
  <c r="G90" i="5"/>
  <c r="M89" i="5"/>
  <c r="L89" i="5"/>
  <c r="K89" i="5"/>
  <c r="J89" i="5"/>
  <c r="I89" i="5"/>
  <c r="H89" i="5"/>
  <c r="G89" i="5"/>
  <c r="M88" i="5"/>
  <c r="L88" i="5"/>
  <c r="K88" i="5"/>
  <c r="J88" i="5"/>
  <c r="I88" i="5"/>
  <c r="H88" i="5"/>
  <c r="G88" i="5"/>
  <c r="M87" i="5"/>
  <c r="L87" i="5"/>
  <c r="K87" i="5"/>
  <c r="J87" i="5"/>
  <c r="I87" i="5"/>
  <c r="H87" i="5"/>
  <c r="G87" i="5"/>
  <c r="M86" i="5"/>
  <c r="L86" i="5"/>
  <c r="K86" i="5"/>
  <c r="J86" i="5"/>
  <c r="I86" i="5"/>
  <c r="H86" i="5"/>
  <c r="G86" i="5"/>
  <c r="M85" i="5"/>
  <c r="L85" i="5"/>
  <c r="K85" i="5"/>
  <c r="J85" i="5"/>
  <c r="I85" i="5"/>
  <c r="H85" i="5"/>
  <c r="G85" i="5"/>
  <c r="M84" i="5"/>
  <c r="L84" i="5"/>
  <c r="K84" i="5"/>
  <c r="J84" i="5"/>
  <c r="I84" i="5"/>
  <c r="H84" i="5"/>
  <c r="G84" i="5"/>
  <c r="M83" i="5"/>
  <c r="L83" i="5"/>
  <c r="K83" i="5"/>
  <c r="J83" i="5"/>
  <c r="I83" i="5"/>
  <c r="H83" i="5"/>
  <c r="G83" i="5"/>
  <c r="M82" i="5"/>
  <c r="L82" i="5"/>
  <c r="K82" i="5"/>
  <c r="J82" i="5"/>
  <c r="I82" i="5"/>
  <c r="H82" i="5"/>
  <c r="G82" i="5"/>
  <c r="M81" i="5"/>
  <c r="L81" i="5"/>
  <c r="K81" i="5"/>
  <c r="J81" i="5"/>
  <c r="I81" i="5"/>
  <c r="H81" i="5"/>
  <c r="G81" i="5"/>
  <c r="M80" i="5"/>
  <c r="L80" i="5"/>
  <c r="K80" i="5"/>
  <c r="J80" i="5"/>
  <c r="I80" i="5"/>
  <c r="H80" i="5"/>
  <c r="G80" i="5"/>
  <c r="M79" i="5"/>
  <c r="L79" i="5"/>
  <c r="K79" i="5"/>
  <c r="J79" i="5"/>
  <c r="I79" i="5"/>
  <c r="H79" i="5"/>
  <c r="G79" i="5"/>
  <c r="M78" i="5"/>
  <c r="L78" i="5"/>
  <c r="K78" i="5"/>
  <c r="J78" i="5"/>
  <c r="I78" i="5"/>
  <c r="H78" i="5"/>
  <c r="G78" i="5"/>
  <c r="M77" i="5"/>
  <c r="L77" i="5"/>
  <c r="K77" i="5"/>
  <c r="J77" i="5"/>
  <c r="I77" i="5"/>
  <c r="H77" i="5"/>
  <c r="G77" i="5"/>
  <c r="M76" i="5"/>
  <c r="L76" i="5"/>
  <c r="K76" i="5"/>
  <c r="J76" i="5"/>
  <c r="I76" i="5"/>
  <c r="H76" i="5"/>
  <c r="G76" i="5"/>
  <c r="M75" i="5"/>
  <c r="L75" i="5"/>
  <c r="K75" i="5"/>
  <c r="J75" i="5"/>
  <c r="I75" i="5"/>
  <c r="H75" i="5"/>
  <c r="G75" i="5"/>
  <c r="M74" i="5"/>
  <c r="L74" i="5"/>
  <c r="K74" i="5"/>
  <c r="J74" i="5"/>
  <c r="I74" i="5"/>
  <c r="H74" i="5"/>
  <c r="G74" i="5"/>
  <c r="M73" i="5"/>
  <c r="L73" i="5"/>
  <c r="K73" i="5"/>
  <c r="J73" i="5"/>
  <c r="I73" i="5"/>
  <c r="H73" i="5"/>
  <c r="G73" i="5"/>
  <c r="M72" i="5"/>
  <c r="L72" i="5"/>
  <c r="K72" i="5"/>
  <c r="J72" i="5"/>
  <c r="I72" i="5"/>
  <c r="H72" i="5"/>
  <c r="G72" i="5"/>
  <c r="M71" i="5"/>
  <c r="L71" i="5"/>
  <c r="K71" i="5"/>
  <c r="J71" i="5"/>
  <c r="I71" i="5"/>
  <c r="H71" i="5"/>
  <c r="G71" i="5"/>
  <c r="M70" i="5"/>
  <c r="L70" i="5"/>
  <c r="K70" i="5"/>
  <c r="J70" i="5"/>
  <c r="I70" i="5"/>
  <c r="H70" i="5"/>
  <c r="G70" i="5"/>
  <c r="M69" i="5"/>
  <c r="L69" i="5"/>
  <c r="K69" i="5"/>
  <c r="J69" i="5"/>
  <c r="I69" i="5"/>
  <c r="H69" i="5"/>
  <c r="G69" i="5"/>
  <c r="M68" i="5"/>
  <c r="L68" i="5"/>
  <c r="K68" i="5"/>
  <c r="J68" i="5"/>
  <c r="I68" i="5"/>
  <c r="H68" i="5"/>
  <c r="G68" i="5"/>
  <c r="M67" i="5"/>
  <c r="L67" i="5"/>
  <c r="K67" i="5"/>
  <c r="J67" i="5"/>
  <c r="I67" i="5"/>
  <c r="H67" i="5"/>
  <c r="G67" i="5"/>
  <c r="M66" i="5"/>
  <c r="L66" i="5"/>
  <c r="K66" i="5"/>
  <c r="J66" i="5"/>
  <c r="I66" i="5"/>
  <c r="H66" i="5"/>
  <c r="G66" i="5"/>
  <c r="M65" i="5"/>
  <c r="L65" i="5"/>
  <c r="K65" i="5"/>
  <c r="J65" i="5"/>
  <c r="I65" i="5"/>
  <c r="H65" i="5"/>
  <c r="G65" i="5"/>
  <c r="M64" i="5"/>
  <c r="L64" i="5"/>
  <c r="K64" i="5"/>
  <c r="J64" i="5"/>
  <c r="I64" i="5"/>
  <c r="H64" i="5"/>
  <c r="G64" i="5"/>
  <c r="M63" i="5"/>
  <c r="L63" i="5"/>
  <c r="K63" i="5"/>
  <c r="J63" i="5"/>
  <c r="I63" i="5"/>
  <c r="H63" i="5"/>
  <c r="G63" i="5"/>
  <c r="M62" i="5"/>
  <c r="L62" i="5"/>
  <c r="K62" i="5"/>
  <c r="J62" i="5"/>
  <c r="I62" i="5"/>
  <c r="H62" i="5"/>
  <c r="G62" i="5"/>
  <c r="M61" i="5"/>
  <c r="L61" i="5"/>
  <c r="K61" i="5"/>
  <c r="J61" i="5"/>
  <c r="I61" i="5"/>
  <c r="H61" i="5"/>
  <c r="G61" i="5"/>
  <c r="M60" i="5"/>
  <c r="L60" i="5"/>
  <c r="K60" i="5"/>
  <c r="J60" i="5"/>
  <c r="I60" i="5"/>
  <c r="H60" i="5"/>
  <c r="G60" i="5"/>
  <c r="M59" i="5"/>
  <c r="L59" i="5"/>
  <c r="K59" i="5"/>
  <c r="J59" i="5"/>
  <c r="I59" i="5"/>
  <c r="H59" i="5"/>
  <c r="G59" i="5"/>
  <c r="M58" i="5"/>
  <c r="L58" i="5"/>
  <c r="K58" i="5"/>
  <c r="J58" i="5"/>
  <c r="I58" i="5"/>
  <c r="H58" i="5"/>
  <c r="G58" i="5"/>
  <c r="M57" i="5"/>
  <c r="L57" i="5"/>
  <c r="K57" i="5"/>
  <c r="J57" i="5"/>
  <c r="I57" i="5"/>
  <c r="H57" i="5"/>
  <c r="G57" i="5"/>
  <c r="M56" i="5"/>
  <c r="L56" i="5"/>
  <c r="K56" i="5"/>
  <c r="J56" i="5"/>
  <c r="I56" i="5"/>
  <c r="H56" i="5"/>
  <c r="G56" i="5"/>
  <c r="M55" i="5"/>
  <c r="L55" i="5"/>
  <c r="K55" i="5"/>
  <c r="J55" i="5"/>
  <c r="I55" i="5"/>
  <c r="H55" i="5"/>
  <c r="G55" i="5"/>
  <c r="M54" i="5"/>
  <c r="L54" i="5"/>
  <c r="K54" i="5"/>
  <c r="J54" i="5"/>
  <c r="I54" i="5"/>
  <c r="H54" i="5"/>
  <c r="G54" i="5"/>
  <c r="M53" i="5"/>
  <c r="L53" i="5"/>
  <c r="K53" i="5"/>
  <c r="J53" i="5"/>
  <c r="I53" i="5"/>
  <c r="H53" i="5"/>
  <c r="G53" i="5"/>
  <c r="M52" i="5"/>
  <c r="L52" i="5"/>
  <c r="K52" i="5"/>
  <c r="J52" i="5"/>
  <c r="I52" i="5"/>
  <c r="H52" i="5"/>
  <c r="G52" i="5"/>
  <c r="M51" i="5"/>
  <c r="L51" i="5"/>
  <c r="K51" i="5"/>
  <c r="J51" i="5"/>
  <c r="I51" i="5"/>
  <c r="H51" i="5"/>
  <c r="G51" i="5"/>
  <c r="M50" i="5"/>
  <c r="L50" i="5"/>
  <c r="K50" i="5"/>
  <c r="J50" i="5"/>
  <c r="I50" i="5"/>
  <c r="H50" i="5"/>
  <c r="G50" i="5"/>
  <c r="M49" i="5"/>
  <c r="L49" i="5"/>
  <c r="K49" i="5"/>
  <c r="J49" i="5"/>
  <c r="I49" i="5"/>
  <c r="H49" i="5"/>
  <c r="G49" i="5"/>
  <c r="M48" i="5"/>
  <c r="L48" i="5"/>
  <c r="K48" i="5"/>
  <c r="J48" i="5"/>
  <c r="I48" i="5"/>
  <c r="H48" i="5"/>
  <c r="G48" i="5"/>
  <c r="M47" i="5"/>
  <c r="L47" i="5"/>
  <c r="K47" i="5"/>
  <c r="J47" i="5"/>
  <c r="I47" i="5"/>
  <c r="H47" i="5"/>
  <c r="G47" i="5"/>
  <c r="M46" i="5"/>
  <c r="L46" i="5"/>
  <c r="K46" i="5"/>
  <c r="J46" i="5"/>
  <c r="I46" i="5"/>
  <c r="H46" i="5"/>
  <c r="G46" i="5"/>
  <c r="M45" i="5"/>
  <c r="L45" i="5"/>
  <c r="K45" i="5"/>
  <c r="J45" i="5"/>
  <c r="I45" i="5"/>
  <c r="H45" i="5"/>
  <c r="G45" i="5"/>
  <c r="M44" i="5"/>
  <c r="L44" i="5"/>
  <c r="K44" i="5"/>
  <c r="J44" i="5"/>
  <c r="I44" i="5"/>
  <c r="H44" i="5"/>
  <c r="G44" i="5"/>
  <c r="M43" i="5"/>
  <c r="L43" i="5"/>
  <c r="K43" i="5"/>
  <c r="J43" i="5"/>
  <c r="I43" i="5"/>
  <c r="H43" i="5"/>
  <c r="G43" i="5"/>
  <c r="M42" i="5"/>
  <c r="L42" i="5"/>
  <c r="K42" i="5"/>
  <c r="J42" i="5"/>
  <c r="I42" i="5"/>
  <c r="H42" i="5"/>
  <c r="G42" i="5"/>
  <c r="M41" i="5"/>
  <c r="L41" i="5"/>
  <c r="K41" i="5"/>
  <c r="J41" i="5"/>
  <c r="I41" i="5"/>
  <c r="H41" i="5"/>
  <c r="G41" i="5"/>
  <c r="M40" i="5"/>
  <c r="L40" i="5"/>
  <c r="K40" i="5"/>
  <c r="J40" i="5"/>
  <c r="I40" i="5"/>
  <c r="H40" i="5"/>
  <c r="G40" i="5"/>
  <c r="M39" i="5"/>
  <c r="L39" i="5"/>
  <c r="K39" i="5"/>
  <c r="J39" i="5"/>
  <c r="I39" i="5"/>
  <c r="H39" i="5"/>
  <c r="G39" i="5"/>
  <c r="M38" i="5"/>
  <c r="L38" i="5"/>
  <c r="K38" i="5"/>
  <c r="J38" i="5"/>
  <c r="I38" i="5"/>
  <c r="H38" i="5"/>
  <c r="G38" i="5"/>
  <c r="M37" i="5"/>
  <c r="L37" i="5"/>
  <c r="K37" i="5"/>
  <c r="J37" i="5"/>
  <c r="I37" i="5"/>
  <c r="H37" i="5"/>
  <c r="G37" i="5"/>
  <c r="M36" i="5"/>
  <c r="L36" i="5"/>
  <c r="K36" i="5"/>
  <c r="J36" i="5"/>
  <c r="I36" i="5"/>
  <c r="H36" i="5"/>
  <c r="G36" i="5"/>
  <c r="M35" i="5"/>
  <c r="L35" i="5"/>
  <c r="K35" i="5"/>
  <c r="J35" i="5"/>
  <c r="I35" i="5"/>
  <c r="H35" i="5"/>
  <c r="G35" i="5"/>
  <c r="M34" i="5"/>
  <c r="L34" i="5"/>
  <c r="K34" i="5"/>
  <c r="J34" i="5"/>
  <c r="I34" i="5"/>
  <c r="H34" i="5"/>
  <c r="G34" i="5"/>
  <c r="M33" i="5"/>
  <c r="L33" i="5"/>
  <c r="K33" i="5"/>
  <c r="J33" i="5"/>
  <c r="I33" i="5"/>
  <c r="H33" i="5"/>
  <c r="G33" i="5"/>
  <c r="M32" i="5"/>
  <c r="L32" i="5"/>
  <c r="K32" i="5"/>
  <c r="J32" i="5"/>
  <c r="I32" i="5"/>
  <c r="H32" i="5"/>
  <c r="G32" i="5"/>
  <c r="M31" i="5"/>
  <c r="L31" i="5"/>
  <c r="K31" i="5"/>
  <c r="J31" i="5"/>
  <c r="I31" i="5"/>
  <c r="H31" i="5"/>
  <c r="G31" i="5"/>
  <c r="M30" i="5"/>
  <c r="L30" i="5"/>
  <c r="K30" i="5"/>
  <c r="J30" i="5"/>
  <c r="I30" i="5"/>
  <c r="H30" i="5"/>
  <c r="G30" i="5"/>
  <c r="M29" i="5"/>
  <c r="L29" i="5"/>
  <c r="K29" i="5"/>
  <c r="J29" i="5"/>
  <c r="I29" i="5"/>
  <c r="H29" i="5"/>
  <c r="G29" i="5"/>
  <c r="M28" i="5"/>
  <c r="L28" i="5"/>
  <c r="K28" i="5"/>
  <c r="J28" i="5"/>
  <c r="I28" i="5"/>
  <c r="H28" i="5"/>
  <c r="G28" i="5"/>
  <c r="M27" i="5"/>
  <c r="L27" i="5"/>
  <c r="K27" i="5"/>
  <c r="J27" i="5"/>
  <c r="I27" i="5"/>
  <c r="H27" i="5"/>
  <c r="G27" i="5"/>
  <c r="M26" i="5"/>
  <c r="L26" i="5"/>
  <c r="K26" i="5"/>
  <c r="J26" i="5"/>
  <c r="I26" i="5"/>
  <c r="H26" i="5"/>
  <c r="G26" i="5"/>
  <c r="M25" i="5"/>
  <c r="L25" i="5"/>
  <c r="K25" i="5"/>
  <c r="J25" i="5"/>
  <c r="I25" i="5"/>
  <c r="H25" i="5"/>
  <c r="G25" i="5"/>
  <c r="M24" i="5"/>
  <c r="L24" i="5"/>
  <c r="K24" i="5"/>
  <c r="J24" i="5"/>
  <c r="I24" i="5"/>
  <c r="H24" i="5"/>
  <c r="G24" i="5"/>
  <c r="M23" i="5"/>
  <c r="L23" i="5"/>
  <c r="K23" i="5"/>
  <c r="J23" i="5"/>
  <c r="I23" i="5"/>
  <c r="H23" i="5"/>
  <c r="G23" i="5"/>
  <c r="M22" i="5"/>
  <c r="L22" i="5"/>
  <c r="K22" i="5"/>
  <c r="J22" i="5"/>
  <c r="I22" i="5"/>
  <c r="H22" i="5"/>
  <c r="G22" i="5"/>
  <c r="M21" i="5"/>
  <c r="L21" i="5"/>
  <c r="K21" i="5"/>
  <c r="J21" i="5"/>
  <c r="I21" i="5"/>
  <c r="H21" i="5"/>
  <c r="G21" i="5"/>
  <c r="M20" i="5"/>
  <c r="L20" i="5"/>
  <c r="K20" i="5"/>
  <c r="J20" i="5"/>
  <c r="I20" i="5"/>
  <c r="H20" i="5"/>
  <c r="G20" i="5"/>
  <c r="M19" i="5"/>
  <c r="L19" i="5"/>
  <c r="K19" i="5"/>
  <c r="J19" i="5"/>
  <c r="I19" i="5"/>
  <c r="H19" i="5"/>
  <c r="G19" i="5"/>
  <c r="M18" i="5"/>
  <c r="L18" i="5"/>
  <c r="K18" i="5"/>
  <c r="J18" i="5"/>
  <c r="I18" i="5"/>
  <c r="H18" i="5"/>
  <c r="G18" i="5"/>
  <c r="M17" i="5"/>
  <c r="L17" i="5"/>
  <c r="K17" i="5"/>
  <c r="J17" i="5"/>
  <c r="I17" i="5"/>
  <c r="H17" i="5"/>
  <c r="G17" i="5"/>
  <c r="M16" i="5"/>
  <c r="L16" i="5"/>
  <c r="K16" i="5"/>
  <c r="J16" i="5"/>
  <c r="I16" i="5"/>
  <c r="H16" i="5"/>
  <c r="G16" i="5"/>
  <c r="M15" i="5"/>
  <c r="L15" i="5"/>
  <c r="K15" i="5"/>
  <c r="J15" i="5"/>
  <c r="I15" i="5"/>
  <c r="H15" i="5"/>
  <c r="G15" i="5"/>
  <c r="M14" i="5"/>
  <c r="L14" i="5"/>
  <c r="K14" i="5"/>
  <c r="J14" i="5"/>
  <c r="I14" i="5"/>
  <c r="H14" i="5"/>
  <c r="G14" i="5"/>
  <c r="M13" i="5"/>
  <c r="L13" i="5"/>
  <c r="K13" i="5"/>
  <c r="J13" i="5"/>
  <c r="I13" i="5"/>
  <c r="H13" i="5"/>
  <c r="G13" i="5"/>
  <c r="M12" i="5"/>
  <c r="L12" i="5"/>
  <c r="K12" i="5"/>
  <c r="J12" i="5"/>
  <c r="I12" i="5"/>
  <c r="H12" i="5"/>
  <c r="G12" i="5"/>
  <c r="M11" i="5"/>
  <c r="L11" i="5"/>
  <c r="K11" i="5"/>
  <c r="J11" i="5"/>
  <c r="I11" i="5"/>
  <c r="H11" i="5"/>
  <c r="G11" i="5"/>
  <c r="M10" i="5"/>
  <c r="L10" i="5"/>
  <c r="K10" i="5"/>
  <c r="J10" i="5"/>
  <c r="I10" i="5"/>
  <c r="H10" i="5"/>
  <c r="G10" i="5"/>
  <c r="M9" i="5"/>
  <c r="L9" i="5"/>
  <c r="K9" i="5"/>
  <c r="J9" i="5"/>
  <c r="I9" i="5"/>
  <c r="H9" i="5"/>
  <c r="G9" i="5"/>
  <c r="M8" i="5"/>
  <c r="L8" i="5"/>
  <c r="K8" i="5"/>
  <c r="J8" i="5"/>
  <c r="I8" i="5"/>
  <c r="H8" i="5"/>
  <c r="G8" i="5"/>
  <c r="M7" i="5"/>
  <c r="L7" i="5"/>
  <c r="K7" i="5"/>
  <c r="J7" i="5"/>
  <c r="I7" i="5"/>
  <c r="H7" i="5"/>
  <c r="G7" i="5"/>
  <c r="M6" i="5"/>
  <c r="L6" i="5"/>
  <c r="K6" i="5"/>
  <c r="J6" i="5"/>
  <c r="I6" i="5"/>
  <c r="H6" i="5"/>
  <c r="G6" i="5"/>
  <c r="M5" i="5"/>
  <c r="L5" i="5"/>
  <c r="K5" i="5"/>
  <c r="J5" i="5"/>
  <c r="I5" i="5"/>
  <c r="H5" i="5"/>
  <c r="G5" i="5"/>
  <c r="M4" i="5"/>
  <c r="L4" i="5"/>
  <c r="K4" i="5"/>
  <c r="J4" i="5"/>
  <c r="I4" i="5"/>
  <c r="H4" i="5"/>
  <c r="G4" i="5"/>
  <c r="M114" i="4"/>
  <c r="L114" i="4"/>
  <c r="K114" i="4"/>
  <c r="J114" i="4"/>
  <c r="I114" i="4"/>
  <c r="H114" i="4"/>
  <c r="G114" i="4"/>
  <c r="M113" i="4"/>
  <c r="L113" i="4"/>
  <c r="K113" i="4"/>
  <c r="J113" i="4"/>
  <c r="I113" i="4"/>
  <c r="H113" i="4"/>
  <c r="G113" i="4"/>
  <c r="M112" i="4"/>
  <c r="L112" i="4"/>
  <c r="K112" i="4"/>
  <c r="J112" i="4"/>
  <c r="I112" i="4"/>
  <c r="H112" i="4"/>
  <c r="G112" i="4"/>
  <c r="M111" i="4"/>
  <c r="L111" i="4"/>
  <c r="K111" i="4"/>
  <c r="J111" i="4"/>
  <c r="I111" i="4"/>
  <c r="H111" i="4"/>
  <c r="G111" i="4"/>
  <c r="M110" i="4"/>
  <c r="L110" i="4"/>
  <c r="K110" i="4"/>
  <c r="J110" i="4"/>
  <c r="I110" i="4"/>
  <c r="H110" i="4"/>
  <c r="G110" i="4"/>
  <c r="M109" i="4"/>
  <c r="L109" i="4"/>
  <c r="K109" i="4"/>
  <c r="J109" i="4"/>
  <c r="I109" i="4"/>
  <c r="H109" i="4"/>
  <c r="G109" i="4"/>
  <c r="M108" i="4"/>
  <c r="L108" i="4"/>
  <c r="K108" i="4"/>
  <c r="J108" i="4"/>
  <c r="I108" i="4"/>
  <c r="H108" i="4"/>
  <c r="G108" i="4"/>
  <c r="M107" i="4"/>
  <c r="L107" i="4"/>
  <c r="K107" i="4"/>
  <c r="J107" i="4"/>
  <c r="I107" i="4"/>
  <c r="H107" i="4"/>
  <c r="G107" i="4"/>
  <c r="M106" i="4"/>
  <c r="L106" i="4"/>
  <c r="K106" i="4"/>
  <c r="J106" i="4"/>
  <c r="I106" i="4"/>
  <c r="H106" i="4"/>
  <c r="G106" i="4"/>
  <c r="M105" i="4"/>
  <c r="L105" i="4"/>
  <c r="K105" i="4"/>
  <c r="J105" i="4"/>
  <c r="I105" i="4"/>
  <c r="H105" i="4"/>
  <c r="G105" i="4"/>
  <c r="M104" i="4"/>
  <c r="L104" i="4"/>
  <c r="K104" i="4"/>
  <c r="J104" i="4"/>
  <c r="I104" i="4"/>
  <c r="H104" i="4"/>
  <c r="G104" i="4"/>
  <c r="M103" i="4"/>
  <c r="L103" i="4"/>
  <c r="K103" i="4"/>
  <c r="J103" i="4"/>
  <c r="I103" i="4"/>
  <c r="H103" i="4"/>
  <c r="G103" i="4"/>
  <c r="M102" i="4"/>
  <c r="L102" i="4"/>
  <c r="K102" i="4"/>
  <c r="J102" i="4"/>
  <c r="I102" i="4"/>
  <c r="H102" i="4"/>
  <c r="G102" i="4"/>
  <c r="M101" i="4"/>
  <c r="L101" i="4"/>
  <c r="K101" i="4"/>
  <c r="J101" i="4"/>
  <c r="I101" i="4"/>
  <c r="H101" i="4"/>
  <c r="G101" i="4"/>
  <c r="M100" i="4"/>
  <c r="L100" i="4"/>
  <c r="K100" i="4"/>
  <c r="J100" i="4"/>
  <c r="I100" i="4"/>
  <c r="H100" i="4"/>
  <c r="G100" i="4"/>
  <c r="M99" i="4"/>
  <c r="L99" i="4"/>
  <c r="K99" i="4"/>
  <c r="J99" i="4"/>
  <c r="I99" i="4"/>
  <c r="H99" i="4"/>
  <c r="G99" i="4"/>
  <c r="M98" i="4"/>
  <c r="L98" i="4"/>
  <c r="K98" i="4"/>
  <c r="J98" i="4"/>
  <c r="I98" i="4"/>
  <c r="H98" i="4"/>
  <c r="G98" i="4"/>
  <c r="M97" i="4"/>
  <c r="L97" i="4"/>
  <c r="K97" i="4"/>
  <c r="J97" i="4"/>
  <c r="I97" i="4"/>
  <c r="H97" i="4"/>
  <c r="G97" i="4"/>
  <c r="M96" i="4"/>
  <c r="L96" i="4"/>
  <c r="K96" i="4"/>
  <c r="J96" i="4"/>
  <c r="I96" i="4"/>
  <c r="H96" i="4"/>
  <c r="G96" i="4"/>
  <c r="M95" i="4"/>
  <c r="L95" i="4"/>
  <c r="K95" i="4"/>
  <c r="J95" i="4"/>
  <c r="I95" i="4"/>
  <c r="H95" i="4"/>
  <c r="G95" i="4"/>
  <c r="M94" i="4"/>
  <c r="L94" i="4"/>
  <c r="K94" i="4"/>
  <c r="J94" i="4"/>
  <c r="I94" i="4"/>
  <c r="H94" i="4"/>
  <c r="G94" i="4"/>
  <c r="M93" i="4"/>
  <c r="L93" i="4"/>
  <c r="K93" i="4"/>
  <c r="J93" i="4"/>
  <c r="I93" i="4"/>
  <c r="H93" i="4"/>
  <c r="G93" i="4"/>
  <c r="M92" i="4"/>
  <c r="L92" i="4"/>
  <c r="K92" i="4"/>
  <c r="J92" i="4"/>
  <c r="I92" i="4"/>
  <c r="H92" i="4"/>
  <c r="G92" i="4"/>
  <c r="M91" i="4"/>
  <c r="L91" i="4"/>
  <c r="K91" i="4"/>
  <c r="J91" i="4"/>
  <c r="I91" i="4"/>
  <c r="H91" i="4"/>
  <c r="G91" i="4"/>
  <c r="M90" i="4"/>
  <c r="L90" i="4"/>
  <c r="K90" i="4"/>
  <c r="J90" i="4"/>
  <c r="I90" i="4"/>
  <c r="H90" i="4"/>
  <c r="G90" i="4"/>
  <c r="M89" i="4"/>
  <c r="L89" i="4"/>
  <c r="K89" i="4"/>
  <c r="J89" i="4"/>
  <c r="I89" i="4"/>
  <c r="H89" i="4"/>
  <c r="G89" i="4"/>
  <c r="M88" i="4"/>
  <c r="L88" i="4"/>
  <c r="K88" i="4"/>
  <c r="J88" i="4"/>
  <c r="I88" i="4"/>
  <c r="H88" i="4"/>
  <c r="G88" i="4"/>
  <c r="M87" i="4"/>
  <c r="L87" i="4"/>
  <c r="K87" i="4"/>
  <c r="J87" i="4"/>
  <c r="I87" i="4"/>
  <c r="H87" i="4"/>
  <c r="G87" i="4"/>
  <c r="M86" i="4"/>
  <c r="L86" i="4"/>
  <c r="K86" i="4"/>
  <c r="J86" i="4"/>
  <c r="I86" i="4"/>
  <c r="H86" i="4"/>
  <c r="G86" i="4"/>
  <c r="M85" i="4"/>
  <c r="L85" i="4"/>
  <c r="K85" i="4"/>
  <c r="J85" i="4"/>
  <c r="I85" i="4"/>
  <c r="H85" i="4"/>
  <c r="G85" i="4"/>
  <c r="M84" i="4"/>
  <c r="L84" i="4"/>
  <c r="K84" i="4"/>
  <c r="J84" i="4"/>
  <c r="I84" i="4"/>
  <c r="H84" i="4"/>
  <c r="G84" i="4"/>
  <c r="M83" i="4"/>
  <c r="L83" i="4"/>
  <c r="K83" i="4"/>
  <c r="J83" i="4"/>
  <c r="I83" i="4"/>
  <c r="H83" i="4"/>
  <c r="G83" i="4"/>
  <c r="M82" i="4"/>
  <c r="L82" i="4"/>
  <c r="K82" i="4"/>
  <c r="J82" i="4"/>
  <c r="I82" i="4"/>
  <c r="H82" i="4"/>
  <c r="G82" i="4"/>
  <c r="M81" i="4"/>
  <c r="L81" i="4"/>
  <c r="K81" i="4"/>
  <c r="J81" i="4"/>
  <c r="I81" i="4"/>
  <c r="H81" i="4"/>
  <c r="G81" i="4"/>
  <c r="M80" i="4"/>
  <c r="L80" i="4"/>
  <c r="K80" i="4"/>
  <c r="J80" i="4"/>
  <c r="I80" i="4"/>
  <c r="H80" i="4"/>
  <c r="G80" i="4"/>
  <c r="M79" i="4"/>
  <c r="L79" i="4"/>
  <c r="K79" i="4"/>
  <c r="J79" i="4"/>
  <c r="I79" i="4"/>
  <c r="H79" i="4"/>
  <c r="G79" i="4"/>
  <c r="M78" i="4"/>
  <c r="L78" i="4"/>
  <c r="K78" i="4"/>
  <c r="J78" i="4"/>
  <c r="I78" i="4"/>
  <c r="H78" i="4"/>
  <c r="G78" i="4"/>
  <c r="M77" i="4"/>
  <c r="L77" i="4"/>
  <c r="K77" i="4"/>
  <c r="J77" i="4"/>
  <c r="I77" i="4"/>
  <c r="H77" i="4"/>
  <c r="G77" i="4"/>
  <c r="M76" i="4"/>
  <c r="L76" i="4"/>
  <c r="K76" i="4"/>
  <c r="J76" i="4"/>
  <c r="I76" i="4"/>
  <c r="H76" i="4"/>
  <c r="G76" i="4"/>
  <c r="M75" i="4"/>
  <c r="L75" i="4"/>
  <c r="K75" i="4"/>
  <c r="J75" i="4"/>
  <c r="I75" i="4"/>
  <c r="H75" i="4"/>
  <c r="G75" i="4"/>
  <c r="M74" i="4"/>
  <c r="L74" i="4"/>
  <c r="K74" i="4"/>
  <c r="J74" i="4"/>
  <c r="I74" i="4"/>
  <c r="H74" i="4"/>
  <c r="G74" i="4"/>
  <c r="M73" i="4"/>
  <c r="L73" i="4"/>
  <c r="K73" i="4"/>
  <c r="J73" i="4"/>
  <c r="I73" i="4"/>
  <c r="H73" i="4"/>
  <c r="G73" i="4"/>
  <c r="M72" i="4"/>
  <c r="L72" i="4"/>
  <c r="K72" i="4"/>
  <c r="J72" i="4"/>
  <c r="I72" i="4"/>
  <c r="H72" i="4"/>
  <c r="G72" i="4"/>
  <c r="M71" i="4"/>
  <c r="L71" i="4"/>
  <c r="K71" i="4"/>
  <c r="J71" i="4"/>
  <c r="I71" i="4"/>
  <c r="H71" i="4"/>
  <c r="G71" i="4"/>
  <c r="M70" i="4"/>
  <c r="L70" i="4"/>
  <c r="K70" i="4"/>
  <c r="J70" i="4"/>
  <c r="I70" i="4"/>
  <c r="H70" i="4"/>
  <c r="G70" i="4"/>
  <c r="M69" i="4"/>
  <c r="L69" i="4"/>
  <c r="K69" i="4"/>
  <c r="J69" i="4"/>
  <c r="I69" i="4"/>
  <c r="H69" i="4"/>
  <c r="G69" i="4"/>
  <c r="M68" i="4"/>
  <c r="L68" i="4"/>
  <c r="K68" i="4"/>
  <c r="J68" i="4"/>
  <c r="I68" i="4"/>
  <c r="H68" i="4"/>
  <c r="G68" i="4"/>
  <c r="M67" i="4"/>
  <c r="L67" i="4"/>
  <c r="K67" i="4"/>
  <c r="J67" i="4"/>
  <c r="I67" i="4"/>
  <c r="H67" i="4"/>
  <c r="G67" i="4"/>
  <c r="M66" i="4"/>
  <c r="L66" i="4"/>
  <c r="K66" i="4"/>
  <c r="J66" i="4"/>
  <c r="I66" i="4"/>
  <c r="H66" i="4"/>
  <c r="G66" i="4"/>
  <c r="M65" i="4"/>
  <c r="L65" i="4"/>
  <c r="K65" i="4"/>
  <c r="J65" i="4"/>
  <c r="I65" i="4"/>
  <c r="H65" i="4"/>
  <c r="G65" i="4"/>
  <c r="M64" i="4"/>
  <c r="L64" i="4"/>
  <c r="K64" i="4"/>
  <c r="J64" i="4"/>
  <c r="I64" i="4"/>
  <c r="H64" i="4"/>
  <c r="G64" i="4"/>
  <c r="M63" i="4"/>
  <c r="L63" i="4"/>
  <c r="K63" i="4"/>
  <c r="J63" i="4"/>
  <c r="I63" i="4"/>
  <c r="H63" i="4"/>
  <c r="G63" i="4"/>
  <c r="M62" i="4"/>
  <c r="L62" i="4"/>
  <c r="K62" i="4"/>
  <c r="J62" i="4"/>
  <c r="I62" i="4"/>
  <c r="H62" i="4"/>
  <c r="G62" i="4"/>
  <c r="M61" i="4"/>
  <c r="L61" i="4"/>
  <c r="K61" i="4"/>
  <c r="J61" i="4"/>
  <c r="I61" i="4"/>
  <c r="H61" i="4"/>
  <c r="G61" i="4"/>
  <c r="M60" i="4"/>
  <c r="L60" i="4"/>
  <c r="K60" i="4"/>
  <c r="J60" i="4"/>
  <c r="I60" i="4"/>
  <c r="H60" i="4"/>
  <c r="G60" i="4"/>
  <c r="M59" i="4"/>
  <c r="L59" i="4"/>
  <c r="K59" i="4"/>
  <c r="J59" i="4"/>
  <c r="I59" i="4"/>
  <c r="H59" i="4"/>
  <c r="G59" i="4"/>
  <c r="M58" i="4"/>
  <c r="L58" i="4"/>
  <c r="K58" i="4"/>
  <c r="J58" i="4"/>
  <c r="I58" i="4"/>
  <c r="H58" i="4"/>
  <c r="G58" i="4"/>
  <c r="M57" i="4"/>
  <c r="L57" i="4"/>
  <c r="K57" i="4"/>
  <c r="J57" i="4"/>
  <c r="I57" i="4"/>
  <c r="H57" i="4"/>
  <c r="G57" i="4"/>
  <c r="M56" i="4"/>
  <c r="L56" i="4"/>
  <c r="K56" i="4"/>
  <c r="J56" i="4"/>
  <c r="I56" i="4"/>
  <c r="H56" i="4"/>
  <c r="G56" i="4"/>
  <c r="M55" i="4"/>
  <c r="L55" i="4"/>
  <c r="K55" i="4"/>
  <c r="J55" i="4"/>
  <c r="I55" i="4"/>
  <c r="H55" i="4"/>
  <c r="G55" i="4"/>
  <c r="M54" i="4"/>
  <c r="L54" i="4"/>
  <c r="K54" i="4"/>
  <c r="J54" i="4"/>
  <c r="I54" i="4"/>
  <c r="H54" i="4"/>
  <c r="G54" i="4"/>
  <c r="M53" i="4"/>
  <c r="L53" i="4"/>
  <c r="K53" i="4"/>
  <c r="J53" i="4"/>
  <c r="I53" i="4"/>
  <c r="H53" i="4"/>
  <c r="G53" i="4"/>
  <c r="M52" i="4"/>
  <c r="L52" i="4"/>
  <c r="K52" i="4"/>
  <c r="J52" i="4"/>
  <c r="I52" i="4"/>
  <c r="H52" i="4"/>
  <c r="G52" i="4"/>
  <c r="M51" i="4"/>
  <c r="L51" i="4"/>
  <c r="K51" i="4"/>
  <c r="J51" i="4"/>
  <c r="I51" i="4"/>
  <c r="H51" i="4"/>
  <c r="G51" i="4"/>
  <c r="M50" i="4"/>
  <c r="L50" i="4"/>
  <c r="K50" i="4"/>
  <c r="J50" i="4"/>
  <c r="I50" i="4"/>
  <c r="H50" i="4"/>
  <c r="G50" i="4"/>
  <c r="M49" i="4"/>
  <c r="L49" i="4"/>
  <c r="K49" i="4"/>
  <c r="J49" i="4"/>
  <c r="I49" i="4"/>
  <c r="H49" i="4"/>
  <c r="G49" i="4"/>
  <c r="M48" i="4"/>
  <c r="L48" i="4"/>
  <c r="K48" i="4"/>
  <c r="J48" i="4"/>
  <c r="I48" i="4"/>
  <c r="H48" i="4"/>
  <c r="G48" i="4"/>
  <c r="M47" i="4"/>
  <c r="L47" i="4"/>
  <c r="K47" i="4"/>
  <c r="J47" i="4"/>
  <c r="I47" i="4"/>
  <c r="H47" i="4"/>
  <c r="G47" i="4"/>
  <c r="M46" i="4"/>
  <c r="L46" i="4"/>
  <c r="K46" i="4"/>
  <c r="J46" i="4"/>
  <c r="I46" i="4"/>
  <c r="H46" i="4"/>
  <c r="G46" i="4"/>
  <c r="M45" i="4"/>
  <c r="L45" i="4"/>
  <c r="K45" i="4"/>
  <c r="J45" i="4"/>
  <c r="I45" i="4"/>
  <c r="H45" i="4"/>
  <c r="G45" i="4"/>
  <c r="M44" i="4"/>
  <c r="L44" i="4"/>
  <c r="K44" i="4"/>
  <c r="J44" i="4"/>
  <c r="I44" i="4"/>
  <c r="H44" i="4"/>
  <c r="G44" i="4"/>
  <c r="M43" i="4"/>
  <c r="L43" i="4"/>
  <c r="K43" i="4"/>
  <c r="J43" i="4"/>
  <c r="I43" i="4"/>
  <c r="H43" i="4"/>
  <c r="G43" i="4"/>
  <c r="M42" i="4"/>
  <c r="L42" i="4"/>
  <c r="K42" i="4"/>
  <c r="J42" i="4"/>
  <c r="I42" i="4"/>
  <c r="H42" i="4"/>
  <c r="G42" i="4"/>
  <c r="M41" i="4"/>
  <c r="L41" i="4"/>
  <c r="K41" i="4"/>
  <c r="J41" i="4"/>
  <c r="I41" i="4"/>
  <c r="H41" i="4"/>
  <c r="G41" i="4"/>
  <c r="M40" i="4"/>
  <c r="L40" i="4"/>
  <c r="K40" i="4"/>
  <c r="J40" i="4"/>
  <c r="I40" i="4"/>
  <c r="H40" i="4"/>
  <c r="G40" i="4"/>
  <c r="M39" i="4"/>
  <c r="L39" i="4"/>
  <c r="K39" i="4"/>
  <c r="J39" i="4"/>
  <c r="I39" i="4"/>
  <c r="H39" i="4"/>
  <c r="G39" i="4"/>
  <c r="M38" i="4"/>
  <c r="L38" i="4"/>
  <c r="K38" i="4"/>
  <c r="J38" i="4"/>
  <c r="I38" i="4"/>
  <c r="H38" i="4"/>
  <c r="G38" i="4"/>
  <c r="M37" i="4"/>
  <c r="L37" i="4"/>
  <c r="K37" i="4"/>
  <c r="J37" i="4"/>
  <c r="I37" i="4"/>
  <c r="H37" i="4"/>
  <c r="G37" i="4"/>
  <c r="M36" i="4"/>
  <c r="L36" i="4"/>
  <c r="K36" i="4"/>
  <c r="J36" i="4"/>
  <c r="I36" i="4"/>
  <c r="H36" i="4"/>
  <c r="G36" i="4"/>
  <c r="M35" i="4"/>
  <c r="L35" i="4"/>
  <c r="K35" i="4"/>
  <c r="J35" i="4"/>
  <c r="I35" i="4"/>
  <c r="H35" i="4"/>
  <c r="G35" i="4"/>
  <c r="M34" i="4"/>
  <c r="L34" i="4"/>
  <c r="K34" i="4"/>
  <c r="J34" i="4"/>
  <c r="I34" i="4"/>
  <c r="H34" i="4"/>
  <c r="G34" i="4"/>
  <c r="M33" i="4"/>
  <c r="L33" i="4"/>
  <c r="K33" i="4"/>
  <c r="J33" i="4"/>
  <c r="I33" i="4"/>
  <c r="H33" i="4"/>
  <c r="G33" i="4"/>
  <c r="M32" i="4"/>
  <c r="L32" i="4"/>
  <c r="K32" i="4"/>
  <c r="J32" i="4"/>
  <c r="I32" i="4"/>
  <c r="H32" i="4"/>
  <c r="G32" i="4"/>
  <c r="M31" i="4"/>
  <c r="L31" i="4"/>
  <c r="K31" i="4"/>
  <c r="J31" i="4"/>
  <c r="I31" i="4"/>
  <c r="H31" i="4"/>
  <c r="G31" i="4"/>
  <c r="M30" i="4"/>
  <c r="L30" i="4"/>
  <c r="K30" i="4"/>
  <c r="J30" i="4"/>
  <c r="I30" i="4"/>
  <c r="H30" i="4"/>
  <c r="G30" i="4"/>
  <c r="M29" i="4"/>
  <c r="L29" i="4"/>
  <c r="K29" i="4"/>
  <c r="J29" i="4"/>
  <c r="I29" i="4"/>
  <c r="H29" i="4"/>
  <c r="G29" i="4"/>
  <c r="M28" i="4"/>
  <c r="L28" i="4"/>
  <c r="K28" i="4"/>
  <c r="J28" i="4"/>
  <c r="I28" i="4"/>
  <c r="H28" i="4"/>
  <c r="G28" i="4"/>
  <c r="M27" i="4"/>
  <c r="L27" i="4"/>
  <c r="K27" i="4"/>
  <c r="J27" i="4"/>
  <c r="I27" i="4"/>
  <c r="H27" i="4"/>
  <c r="G27" i="4"/>
  <c r="M26" i="4"/>
  <c r="L26" i="4"/>
  <c r="K26" i="4"/>
  <c r="J26" i="4"/>
  <c r="I26" i="4"/>
  <c r="H26" i="4"/>
  <c r="G26" i="4"/>
  <c r="M25" i="4"/>
  <c r="L25" i="4"/>
  <c r="K25" i="4"/>
  <c r="J25" i="4"/>
  <c r="I25" i="4"/>
  <c r="H25" i="4"/>
  <c r="G25" i="4"/>
  <c r="M24" i="4"/>
  <c r="L24" i="4"/>
  <c r="K24" i="4"/>
  <c r="J24" i="4"/>
  <c r="I24" i="4"/>
  <c r="H24" i="4"/>
  <c r="G24" i="4"/>
  <c r="M23" i="4"/>
  <c r="L23" i="4"/>
  <c r="K23" i="4"/>
  <c r="J23" i="4"/>
  <c r="I23" i="4"/>
  <c r="H23" i="4"/>
  <c r="G23" i="4"/>
  <c r="M22" i="4"/>
  <c r="L22" i="4"/>
  <c r="K22" i="4"/>
  <c r="J22" i="4"/>
  <c r="I22" i="4"/>
  <c r="H22" i="4"/>
  <c r="G22" i="4"/>
  <c r="M21" i="4"/>
  <c r="L21" i="4"/>
  <c r="K21" i="4"/>
  <c r="J21" i="4"/>
  <c r="I21" i="4"/>
  <c r="H21" i="4"/>
  <c r="G21" i="4"/>
  <c r="M20" i="4"/>
  <c r="L20" i="4"/>
  <c r="K20" i="4"/>
  <c r="J20" i="4"/>
  <c r="I20" i="4"/>
  <c r="H20" i="4"/>
  <c r="G20" i="4"/>
  <c r="M19" i="4"/>
  <c r="L19" i="4"/>
  <c r="K19" i="4"/>
  <c r="J19" i="4"/>
  <c r="I19" i="4"/>
  <c r="H19" i="4"/>
  <c r="G19" i="4"/>
  <c r="M18" i="4"/>
  <c r="L18" i="4"/>
  <c r="K18" i="4"/>
  <c r="J18" i="4"/>
  <c r="I18" i="4"/>
  <c r="H18" i="4"/>
  <c r="G18" i="4"/>
  <c r="M17" i="4"/>
  <c r="L17" i="4"/>
  <c r="K17" i="4"/>
  <c r="J17" i="4"/>
  <c r="I17" i="4"/>
  <c r="H17" i="4"/>
  <c r="G17" i="4"/>
  <c r="M16" i="4"/>
  <c r="L16" i="4"/>
  <c r="K16" i="4"/>
  <c r="J16" i="4"/>
  <c r="I16" i="4"/>
  <c r="H16" i="4"/>
  <c r="G16" i="4"/>
  <c r="M15" i="4"/>
  <c r="L15" i="4"/>
  <c r="K15" i="4"/>
  <c r="J15" i="4"/>
  <c r="I15" i="4"/>
  <c r="H15" i="4"/>
  <c r="G15" i="4"/>
  <c r="M14" i="4"/>
  <c r="L14" i="4"/>
  <c r="K14" i="4"/>
  <c r="J14" i="4"/>
  <c r="I14" i="4"/>
  <c r="H14" i="4"/>
  <c r="G14" i="4"/>
  <c r="M13" i="4"/>
  <c r="L13" i="4"/>
  <c r="K13" i="4"/>
  <c r="J13" i="4"/>
  <c r="I13" i="4"/>
  <c r="H13" i="4"/>
  <c r="G13" i="4"/>
  <c r="M12" i="4"/>
  <c r="L12" i="4"/>
  <c r="K12" i="4"/>
  <c r="J12" i="4"/>
  <c r="I12" i="4"/>
  <c r="H12" i="4"/>
  <c r="G12" i="4"/>
  <c r="M11" i="4"/>
  <c r="L11" i="4"/>
  <c r="K11" i="4"/>
  <c r="J11" i="4"/>
  <c r="I11" i="4"/>
  <c r="H11" i="4"/>
  <c r="G11" i="4"/>
  <c r="M10" i="4"/>
  <c r="L10" i="4"/>
  <c r="K10" i="4"/>
  <c r="J10" i="4"/>
  <c r="I10" i="4"/>
  <c r="H10" i="4"/>
  <c r="G10" i="4"/>
  <c r="M9" i="4"/>
  <c r="L9" i="4"/>
  <c r="K9" i="4"/>
  <c r="J9" i="4"/>
  <c r="I9" i="4"/>
  <c r="H9" i="4"/>
  <c r="G9" i="4"/>
  <c r="M8" i="4"/>
  <c r="L8" i="4"/>
  <c r="K8" i="4"/>
  <c r="J8" i="4"/>
  <c r="I8" i="4"/>
  <c r="H8" i="4"/>
  <c r="G8" i="4"/>
  <c r="M7" i="4"/>
  <c r="L7" i="4"/>
  <c r="K7" i="4"/>
  <c r="J7" i="4"/>
  <c r="I7" i="4"/>
  <c r="H7" i="4"/>
  <c r="G7" i="4"/>
  <c r="M6" i="4"/>
  <c r="L6" i="4"/>
  <c r="K6" i="4"/>
  <c r="J6" i="4"/>
  <c r="I6" i="4"/>
  <c r="H6" i="4"/>
  <c r="G6" i="4"/>
  <c r="M5" i="4"/>
  <c r="L5" i="4"/>
  <c r="K5" i="4"/>
  <c r="J5" i="4"/>
  <c r="I5" i="4"/>
  <c r="H5" i="4"/>
  <c r="G5" i="4"/>
  <c r="M4" i="4"/>
  <c r="L4" i="4"/>
  <c r="K4" i="4"/>
  <c r="J4" i="4"/>
  <c r="I4" i="4"/>
  <c r="H4" i="4"/>
  <c r="G4" i="4"/>
  <c r="M120" i="3"/>
  <c r="L120" i="3"/>
  <c r="K120" i="3"/>
  <c r="J120" i="3"/>
  <c r="I120" i="3"/>
  <c r="H120" i="3"/>
  <c r="G120" i="3"/>
  <c r="M119" i="3"/>
  <c r="L119" i="3"/>
  <c r="K119" i="3"/>
  <c r="J119" i="3"/>
  <c r="I119" i="3"/>
  <c r="H119" i="3"/>
  <c r="G119" i="3"/>
  <c r="M118" i="3"/>
  <c r="L118" i="3"/>
  <c r="K118" i="3"/>
  <c r="J118" i="3"/>
  <c r="I118" i="3"/>
  <c r="H118" i="3"/>
  <c r="G118" i="3"/>
  <c r="M117" i="3"/>
  <c r="L117" i="3"/>
  <c r="K117" i="3"/>
  <c r="J117" i="3"/>
  <c r="I117" i="3"/>
  <c r="H117" i="3"/>
  <c r="G117" i="3"/>
  <c r="M116" i="3"/>
  <c r="L116" i="3"/>
  <c r="K116" i="3"/>
  <c r="J116" i="3"/>
  <c r="I116" i="3"/>
  <c r="H116" i="3"/>
  <c r="G116" i="3"/>
  <c r="M115" i="3"/>
  <c r="L115" i="3"/>
  <c r="K115" i="3"/>
  <c r="J115" i="3"/>
  <c r="I115" i="3"/>
  <c r="H115" i="3"/>
  <c r="G115" i="3"/>
  <c r="M114" i="3"/>
  <c r="L114" i="3"/>
  <c r="K114" i="3"/>
  <c r="J114" i="3"/>
  <c r="I114" i="3"/>
  <c r="H114" i="3"/>
  <c r="G114" i="3"/>
  <c r="M113" i="3"/>
  <c r="L113" i="3"/>
  <c r="K113" i="3"/>
  <c r="J113" i="3"/>
  <c r="I113" i="3"/>
  <c r="H113" i="3"/>
  <c r="G113" i="3"/>
  <c r="M112" i="3"/>
  <c r="L112" i="3"/>
  <c r="K112" i="3"/>
  <c r="J112" i="3"/>
  <c r="I112" i="3"/>
  <c r="H112" i="3"/>
  <c r="G112" i="3"/>
  <c r="M111" i="3"/>
  <c r="L111" i="3"/>
  <c r="K111" i="3"/>
  <c r="J111" i="3"/>
  <c r="I111" i="3"/>
  <c r="H111" i="3"/>
  <c r="G111" i="3"/>
  <c r="M110" i="3"/>
  <c r="L110" i="3"/>
  <c r="K110" i="3"/>
  <c r="J110" i="3"/>
  <c r="I110" i="3"/>
  <c r="H110" i="3"/>
  <c r="G110" i="3"/>
  <c r="M109" i="3"/>
  <c r="L109" i="3"/>
  <c r="K109" i="3"/>
  <c r="J109" i="3"/>
  <c r="I109" i="3"/>
  <c r="H109" i="3"/>
  <c r="G109" i="3"/>
  <c r="M108" i="3"/>
  <c r="L108" i="3"/>
  <c r="K108" i="3"/>
  <c r="J108" i="3"/>
  <c r="I108" i="3"/>
  <c r="H108" i="3"/>
  <c r="G108" i="3"/>
  <c r="M107" i="3"/>
  <c r="L107" i="3"/>
  <c r="K107" i="3"/>
  <c r="J107" i="3"/>
  <c r="I107" i="3"/>
  <c r="H107" i="3"/>
  <c r="G107" i="3"/>
  <c r="M106" i="3"/>
  <c r="L106" i="3"/>
  <c r="K106" i="3"/>
  <c r="J106" i="3"/>
  <c r="I106" i="3"/>
  <c r="H106" i="3"/>
  <c r="G106" i="3"/>
  <c r="M105" i="3"/>
  <c r="L105" i="3"/>
  <c r="K105" i="3"/>
  <c r="J105" i="3"/>
  <c r="I105" i="3"/>
  <c r="H105" i="3"/>
  <c r="G105" i="3"/>
  <c r="M104" i="3"/>
  <c r="L104" i="3"/>
  <c r="K104" i="3"/>
  <c r="J104" i="3"/>
  <c r="I104" i="3"/>
  <c r="H104" i="3"/>
  <c r="G104" i="3"/>
  <c r="M103" i="3"/>
  <c r="L103" i="3"/>
  <c r="K103" i="3"/>
  <c r="J103" i="3"/>
  <c r="I103" i="3"/>
  <c r="H103" i="3"/>
  <c r="G103" i="3"/>
  <c r="M102" i="3"/>
  <c r="L102" i="3"/>
  <c r="K102" i="3"/>
  <c r="J102" i="3"/>
  <c r="I102" i="3"/>
  <c r="H102" i="3"/>
  <c r="G102" i="3"/>
  <c r="M101" i="3"/>
  <c r="L101" i="3"/>
  <c r="K101" i="3"/>
  <c r="J101" i="3"/>
  <c r="I101" i="3"/>
  <c r="H101" i="3"/>
  <c r="G101" i="3"/>
  <c r="M100" i="3"/>
  <c r="L100" i="3"/>
  <c r="K100" i="3"/>
  <c r="J100" i="3"/>
  <c r="I100" i="3"/>
  <c r="H100" i="3"/>
  <c r="G100" i="3"/>
  <c r="M99" i="3"/>
  <c r="L99" i="3"/>
  <c r="K99" i="3"/>
  <c r="J99" i="3"/>
  <c r="I99" i="3"/>
  <c r="H99" i="3"/>
  <c r="G99" i="3"/>
  <c r="M98" i="3"/>
  <c r="L98" i="3"/>
  <c r="K98" i="3"/>
  <c r="J98" i="3"/>
  <c r="I98" i="3"/>
  <c r="H98" i="3"/>
  <c r="G98" i="3"/>
  <c r="M97" i="3"/>
  <c r="L97" i="3"/>
  <c r="K97" i="3"/>
  <c r="J97" i="3"/>
  <c r="I97" i="3"/>
  <c r="H97" i="3"/>
  <c r="G97" i="3"/>
  <c r="M96" i="3"/>
  <c r="L96" i="3"/>
  <c r="K96" i="3"/>
  <c r="J96" i="3"/>
  <c r="I96" i="3"/>
  <c r="H96" i="3"/>
  <c r="G96" i="3"/>
  <c r="M95" i="3"/>
  <c r="L95" i="3"/>
  <c r="K95" i="3"/>
  <c r="J95" i="3"/>
  <c r="I95" i="3"/>
  <c r="H95" i="3"/>
  <c r="G95" i="3"/>
  <c r="M94" i="3"/>
  <c r="L94" i="3"/>
  <c r="K94" i="3"/>
  <c r="J94" i="3"/>
  <c r="I94" i="3"/>
  <c r="H94" i="3"/>
  <c r="G94" i="3"/>
  <c r="M93" i="3"/>
  <c r="L93" i="3"/>
  <c r="K93" i="3"/>
  <c r="J93" i="3"/>
  <c r="I93" i="3"/>
  <c r="H93" i="3"/>
  <c r="G93" i="3"/>
  <c r="M92" i="3"/>
  <c r="L92" i="3"/>
  <c r="K92" i="3"/>
  <c r="J92" i="3"/>
  <c r="I92" i="3"/>
  <c r="H92" i="3"/>
  <c r="G92" i="3"/>
  <c r="M91" i="3"/>
  <c r="L91" i="3"/>
  <c r="K91" i="3"/>
  <c r="J91" i="3"/>
  <c r="I91" i="3"/>
  <c r="H91" i="3"/>
  <c r="G91" i="3"/>
  <c r="M90" i="3"/>
  <c r="L90" i="3"/>
  <c r="K90" i="3"/>
  <c r="J90" i="3"/>
  <c r="I90" i="3"/>
  <c r="H90" i="3"/>
  <c r="G90" i="3"/>
  <c r="M89" i="3"/>
  <c r="L89" i="3"/>
  <c r="K89" i="3"/>
  <c r="J89" i="3"/>
  <c r="I89" i="3"/>
  <c r="H89" i="3"/>
  <c r="G89" i="3"/>
  <c r="M88" i="3"/>
  <c r="L88" i="3"/>
  <c r="K88" i="3"/>
  <c r="J88" i="3"/>
  <c r="I88" i="3"/>
  <c r="H88" i="3"/>
  <c r="G88" i="3"/>
  <c r="M87" i="3"/>
  <c r="L87" i="3"/>
  <c r="K87" i="3"/>
  <c r="J87" i="3"/>
  <c r="I87" i="3"/>
  <c r="H87" i="3"/>
  <c r="G87" i="3"/>
  <c r="M86" i="3"/>
  <c r="L86" i="3"/>
  <c r="K86" i="3"/>
  <c r="J86" i="3"/>
  <c r="I86" i="3"/>
  <c r="H86" i="3"/>
  <c r="G86" i="3"/>
  <c r="M85" i="3"/>
  <c r="L85" i="3"/>
  <c r="K85" i="3"/>
  <c r="J85" i="3"/>
  <c r="I85" i="3"/>
  <c r="H85" i="3"/>
  <c r="G85" i="3"/>
  <c r="M84" i="3"/>
  <c r="L84" i="3"/>
  <c r="K84" i="3"/>
  <c r="J84" i="3"/>
  <c r="I84" i="3"/>
  <c r="H84" i="3"/>
  <c r="G84" i="3"/>
  <c r="M83" i="3"/>
  <c r="L83" i="3"/>
  <c r="K83" i="3"/>
  <c r="J83" i="3"/>
  <c r="I83" i="3"/>
  <c r="H83" i="3"/>
  <c r="G83" i="3"/>
  <c r="M82" i="3"/>
  <c r="L82" i="3"/>
  <c r="K82" i="3"/>
  <c r="J82" i="3"/>
  <c r="I82" i="3"/>
  <c r="H82" i="3"/>
  <c r="G82" i="3"/>
  <c r="M81" i="3"/>
  <c r="L81" i="3"/>
  <c r="K81" i="3"/>
  <c r="J81" i="3"/>
  <c r="I81" i="3"/>
  <c r="H81" i="3"/>
  <c r="G81" i="3"/>
  <c r="M80" i="3"/>
  <c r="L80" i="3"/>
  <c r="K80" i="3"/>
  <c r="J80" i="3"/>
  <c r="I80" i="3"/>
  <c r="H80" i="3"/>
  <c r="G80" i="3"/>
  <c r="M79" i="3"/>
  <c r="L79" i="3"/>
  <c r="K79" i="3"/>
  <c r="J79" i="3"/>
  <c r="I79" i="3"/>
  <c r="H79" i="3"/>
  <c r="G79" i="3"/>
  <c r="M78" i="3"/>
  <c r="L78" i="3"/>
  <c r="K78" i="3"/>
  <c r="J78" i="3"/>
  <c r="I78" i="3"/>
  <c r="H78" i="3"/>
  <c r="G78" i="3"/>
  <c r="M77" i="3"/>
  <c r="L77" i="3"/>
  <c r="K77" i="3"/>
  <c r="J77" i="3"/>
  <c r="I77" i="3"/>
  <c r="H77" i="3"/>
  <c r="G77" i="3"/>
  <c r="M76" i="3"/>
  <c r="L76" i="3"/>
  <c r="K76" i="3"/>
  <c r="J76" i="3"/>
  <c r="I76" i="3"/>
  <c r="H76" i="3"/>
  <c r="G76" i="3"/>
  <c r="M75" i="3"/>
  <c r="L75" i="3"/>
  <c r="K75" i="3"/>
  <c r="J75" i="3"/>
  <c r="I75" i="3"/>
  <c r="H75" i="3"/>
  <c r="G75" i="3"/>
  <c r="M74" i="3"/>
  <c r="L74" i="3"/>
  <c r="K74" i="3"/>
  <c r="J74" i="3"/>
  <c r="I74" i="3"/>
  <c r="H74" i="3"/>
  <c r="G74" i="3"/>
  <c r="M73" i="3"/>
  <c r="L73" i="3"/>
  <c r="K73" i="3"/>
  <c r="J73" i="3"/>
  <c r="I73" i="3"/>
  <c r="H73" i="3"/>
  <c r="G73" i="3"/>
  <c r="M72" i="3"/>
  <c r="L72" i="3"/>
  <c r="K72" i="3"/>
  <c r="J72" i="3"/>
  <c r="I72" i="3"/>
  <c r="H72" i="3"/>
  <c r="G72" i="3"/>
  <c r="M71" i="3"/>
  <c r="L71" i="3"/>
  <c r="K71" i="3"/>
  <c r="J71" i="3"/>
  <c r="I71" i="3"/>
  <c r="H71" i="3"/>
  <c r="G71" i="3"/>
  <c r="M70" i="3"/>
  <c r="L70" i="3"/>
  <c r="K70" i="3"/>
  <c r="J70" i="3"/>
  <c r="I70" i="3"/>
  <c r="H70" i="3"/>
  <c r="G70" i="3"/>
  <c r="M69" i="3"/>
  <c r="L69" i="3"/>
  <c r="K69" i="3"/>
  <c r="J69" i="3"/>
  <c r="I69" i="3"/>
  <c r="H69" i="3"/>
  <c r="G69" i="3"/>
  <c r="M68" i="3"/>
  <c r="L68" i="3"/>
  <c r="K68" i="3"/>
  <c r="J68" i="3"/>
  <c r="I68" i="3"/>
  <c r="H68" i="3"/>
  <c r="G68" i="3"/>
  <c r="M67" i="3"/>
  <c r="L67" i="3"/>
  <c r="K67" i="3"/>
  <c r="J67" i="3"/>
  <c r="I67" i="3"/>
  <c r="H67" i="3"/>
  <c r="G67" i="3"/>
  <c r="M66" i="3"/>
  <c r="L66" i="3"/>
  <c r="K66" i="3"/>
  <c r="J66" i="3"/>
  <c r="I66" i="3"/>
  <c r="H66" i="3"/>
  <c r="G66" i="3"/>
  <c r="M65" i="3"/>
  <c r="L65" i="3"/>
  <c r="K65" i="3"/>
  <c r="J65" i="3"/>
  <c r="I65" i="3"/>
  <c r="H65" i="3"/>
  <c r="G65" i="3"/>
  <c r="M64" i="3"/>
  <c r="L64" i="3"/>
  <c r="K64" i="3"/>
  <c r="J64" i="3"/>
  <c r="I64" i="3"/>
  <c r="H64" i="3"/>
  <c r="G64" i="3"/>
  <c r="M63" i="3"/>
  <c r="L63" i="3"/>
  <c r="K63" i="3"/>
  <c r="J63" i="3"/>
  <c r="I63" i="3"/>
  <c r="H63" i="3"/>
  <c r="G63" i="3"/>
  <c r="M62" i="3"/>
  <c r="L62" i="3"/>
  <c r="K62" i="3"/>
  <c r="J62" i="3"/>
  <c r="I62" i="3"/>
  <c r="H62" i="3"/>
  <c r="G62" i="3"/>
  <c r="M61" i="3"/>
  <c r="L61" i="3"/>
  <c r="K61" i="3"/>
  <c r="J61" i="3"/>
  <c r="I61" i="3"/>
  <c r="H61" i="3"/>
  <c r="G61" i="3"/>
  <c r="M60" i="3"/>
  <c r="L60" i="3"/>
  <c r="K60" i="3"/>
  <c r="J60" i="3"/>
  <c r="I60" i="3"/>
  <c r="H60" i="3"/>
  <c r="G60" i="3"/>
  <c r="M59" i="3"/>
  <c r="L59" i="3"/>
  <c r="K59" i="3"/>
  <c r="J59" i="3"/>
  <c r="I59" i="3"/>
  <c r="H59" i="3"/>
  <c r="G59" i="3"/>
  <c r="M58" i="3"/>
  <c r="L58" i="3"/>
  <c r="K58" i="3"/>
  <c r="J58" i="3"/>
  <c r="I58" i="3"/>
  <c r="H58" i="3"/>
  <c r="G58" i="3"/>
  <c r="M57" i="3"/>
  <c r="L57" i="3"/>
  <c r="K57" i="3"/>
  <c r="J57" i="3"/>
  <c r="I57" i="3"/>
  <c r="H57" i="3"/>
  <c r="G57" i="3"/>
  <c r="M56" i="3"/>
  <c r="L56" i="3"/>
  <c r="K56" i="3"/>
  <c r="J56" i="3"/>
  <c r="I56" i="3"/>
  <c r="H56" i="3"/>
  <c r="G56" i="3"/>
  <c r="M55" i="3"/>
  <c r="L55" i="3"/>
  <c r="K55" i="3"/>
  <c r="J55" i="3"/>
  <c r="I55" i="3"/>
  <c r="H55" i="3"/>
  <c r="G55" i="3"/>
  <c r="M54" i="3"/>
  <c r="L54" i="3"/>
  <c r="K54" i="3"/>
  <c r="J54" i="3"/>
  <c r="I54" i="3"/>
  <c r="H54" i="3"/>
  <c r="G54" i="3"/>
  <c r="M53" i="3"/>
  <c r="L53" i="3"/>
  <c r="K53" i="3"/>
  <c r="J53" i="3"/>
  <c r="I53" i="3"/>
  <c r="H53" i="3"/>
  <c r="G53" i="3"/>
  <c r="M52" i="3"/>
  <c r="L52" i="3"/>
  <c r="K52" i="3"/>
  <c r="J52" i="3"/>
  <c r="I52" i="3"/>
  <c r="H52" i="3"/>
  <c r="G52" i="3"/>
  <c r="M51" i="3"/>
  <c r="L51" i="3"/>
  <c r="K51" i="3"/>
  <c r="J51" i="3"/>
  <c r="I51" i="3"/>
  <c r="H51" i="3"/>
  <c r="G51" i="3"/>
  <c r="M50" i="3"/>
  <c r="L50" i="3"/>
  <c r="K50" i="3"/>
  <c r="J50" i="3"/>
  <c r="I50" i="3"/>
  <c r="H50" i="3"/>
  <c r="G50" i="3"/>
  <c r="M49" i="3"/>
  <c r="L49" i="3"/>
  <c r="K49" i="3"/>
  <c r="J49" i="3"/>
  <c r="I49" i="3"/>
  <c r="H49" i="3"/>
  <c r="G49" i="3"/>
  <c r="M48" i="3"/>
  <c r="L48" i="3"/>
  <c r="K48" i="3"/>
  <c r="J48" i="3"/>
  <c r="I48" i="3"/>
  <c r="H48" i="3"/>
  <c r="G48" i="3"/>
  <c r="M47" i="3"/>
  <c r="L47" i="3"/>
  <c r="K47" i="3"/>
  <c r="J47" i="3"/>
  <c r="I47" i="3"/>
  <c r="H47" i="3"/>
  <c r="G47" i="3"/>
  <c r="M46" i="3"/>
  <c r="L46" i="3"/>
  <c r="K46" i="3"/>
  <c r="J46" i="3"/>
  <c r="I46" i="3"/>
  <c r="H46" i="3"/>
  <c r="G46" i="3"/>
  <c r="M45" i="3"/>
  <c r="L45" i="3"/>
  <c r="K45" i="3"/>
  <c r="J45" i="3"/>
  <c r="I45" i="3"/>
  <c r="H45" i="3"/>
  <c r="G45" i="3"/>
  <c r="M44" i="3"/>
  <c r="L44" i="3"/>
  <c r="K44" i="3"/>
  <c r="J44" i="3"/>
  <c r="I44" i="3"/>
  <c r="H44" i="3"/>
  <c r="G44" i="3"/>
  <c r="M43" i="3"/>
  <c r="L43" i="3"/>
  <c r="K43" i="3"/>
  <c r="J43" i="3"/>
  <c r="I43" i="3"/>
  <c r="H43" i="3"/>
  <c r="G43" i="3"/>
  <c r="M42" i="3"/>
  <c r="L42" i="3"/>
  <c r="K42" i="3"/>
  <c r="J42" i="3"/>
  <c r="I42" i="3"/>
  <c r="H42" i="3"/>
  <c r="G42" i="3"/>
  <c r="M41" i="3"/>
  <c r="L41" i="3"/>
  <c r="K41" i="3"/>
  <c r="J41" i="3"/>
  <c r="I41" i="3"/>
  <c r="H41" i="3"/>
  <c r="G41" i="3"/>
  <c r="M40" i="3"/>
  <c r="L40" i="3"/>
  <c r="K40" i="3"/>
  <c r="J40" i="3"/>
  <c r="I40" i="3"/>
  <c r="H40" i="3"/>
  <c r="G40" i="3"/>
  <c r="M39" i="3"/>
  <c r="L39" i="3"/>
  <c r="K39" i="3"/>
  <c r="J39" i="3"/>
  <c r="I39" i="3"/>
  <c r="H39" i="3"/>
  <c r="G39" i="3"/>
  <c r="M38" i="3"/>
  <c r="L38" i="3"/>
  <c r="K38" i="3"/>
  <c r="J38" i="3"/>
  <c r="I38" i="3"/>
  <c r="H38" i="3"/>
  <c r="G38" i="3"/>
  <c r="M37" i="3"/>
  <c r="L37" i="3"/>
  <c r="K37" i="3"/>
  <c r="J37" i="3"/>
  <c r="I37" i="3"/>
  <c r="H37" i="3"/>
  <c r="G37" i="3"/>
  <c r="M36" i="3"/>
  <c r="L36" i="3"/>
  <c r="K36" i="3"/>
  <c r="J36" i="3"/>
  <c r="I36" i="3"/>
  <c r="H36" i="3"/>
  <c r="G36" i="3"/>
  <c r="M35" i="3"/>
  <c r="L35" i="3"/>
  <c r="K35" i="3"/>
  <c r="J35" i="3"/>
  <c r="I35" i="3"/>
  <c r="H35" i="3"/>
  <c r="G35" i="3"/>
  <c r="M34" i="3"/>
  <c r="L34" i="3"/>
  <c r="K34" i="3"/>
  <c r="J34" i="3"/>
  <c r="I34" i="3"/>
  <c r="H34" i="3"/>
  <c r="G34" i="3"/>
  <c r="M33" i="3"/>
  <c r="L33" i="3"/>
  <c r="K33" i="3"/>
  <c r="J33" i="3"/>
  <c r="I33" i="3"/>
  <c r="H33" i="3"/>
  <c r="G33" i="3"/>
  <c r="M32" i="3"/>
  <c r="L32" i="3"/>
  <c r="K32" i="3"/>
  <c r="J32" i="3"/>
  <c r="I32" i="3"/>
  <c r="H32" i="3"/>
  <c r="G32" i="3"/>
  <c r="M31" i="3"/>
  <c r="L31" i="3"/>
  <c r="K31" i="3"/>
  <c r="J31" i="3"/>
  <c r="I31" i="3"/>
  <c r="H31" i="3"/>
  <c r="G31" i="3"/>
  <c r="M30" i="3"/>
  <c r="L30" i="3"/>
  <c r="K30" i="3"/>
  <c r="J30" i="3"/>
  <c r="I30" i="3"/>
  <c r="H30" i="3"/>
  <c r="G30" i="3"/>
  <c r="M29" i="3"/>
  <c r="L29" i="3"/>
  <c r="K29" i="3"/>
  <c r="J29" i="3"/>
  <c r="I29" i="3"/>
  <c r="H29" i="3"/>
  <c r="G29" i="3"/>
  <c r="M28" i="3"/>
  <c r="L28" i="3"/>
  <c r="K28" i="3"/>
  <c r="J28" i="3"/>
  <c r="I28" i="3"/>
  <c r="H28" i="3"/>
  <c r="G28" i="3"/>
  <c r="M27" i="3"/>
  <c r="L27" i="3"/>
  <c r="K27" i="3"/>
  <c r="J27" i="3"/>
  <c r="I27" i="3"/>
  <c r="H27" i="3"/>
  <c r="G27" i="3"/>
  <c r="M26" i="3"/>
  <c r="L26" i="3"/>
  <c r="K26" i="3"/>
  <c r="J26" i="3"/>
  <c r="I26" i="3"/>
  <c r="H26" i="3"/>
  <c r="G26" i="3"/>
  <c r="M25" i="3"/>
  <c r="L25" i="3"/>
  <c r="K25" i="3"/>
  <c r="J25" i="3"/>
  <c r="I25" i="3"/>
  <c r="H25" i="3"/>
  <c r="G25" i="3"/>
  <c r="M24" i="3"/>
  <c r="L24" i="3"/>
  <c r="K24" i="3"/>
  <c r="J24" i="3"/>
  <c r="I24" i="3"/>
  <c r="H24" i="3"/>
  <c r="G24" i="3"/>
  <c r="M23" i="3"/>
  <c r="L23" i="3"/>
  <c r="K23" i="3"/>
  <c r="J23" i="3"/>
  <c r="I23" i="3"/>
  <c r="H23" i="3"/>
  <c r="G23" i="3"/>
  <c r="M22" i="3"/>
  <c r="L22" i="3"/>
  <c r="K22" i="3"/>
  <c r="J22" i="3"/>
  <c r="I22" i="3"/>
  <c r="H22" i="3"/>
  <c r="G22" i="3"/>
  <c r="M21" i="3"/>
  <c r="L21" i="3"/>
  <c r="K21" i="3"/>
  <c r="J21" i="3"/>
  <c r="I21" i="3"/>
  <c r="H21" i="3"/>
  <c r="G21" i="3"/>
  <c r="M20" i="3"/>
  <c r="L20" i="3"/>
  <c r="K20" i="3"/>
  <c r="J20" i="3"/>
  <c r="I20" i="3"/>
  <c r="H20" i="3"/>
  <c r="G20" i="3"/>
  <c r="M19" i="3"/>
  <c r="L19" i="3"/>
  <c r="K19" i="3"/>
  <c r="J19" i="3"/>
  <c r="I19" i="3"/>
  <c r="H19" i="3"/>
  <c r="G19" i="3"/>
  <c r="M18" i="3"/>
  <c r="L18" i="3"/>
  <c r="K18" i="3"/>
  <c r="J18" i="3"/>
  <c r="I18" i="3"/>
  <c r="H18" i="3"/>
  <c r="G18" i="3"/>
  <c r="M17" i="3"/>
  <c r="L17" i="3"/>
  <c r="K17" i="3"/>
  <c r="J17" i="3"/>
  <c r="I17" i="3"/>
  <c r="H17" i="3"/>
  <c r="G17" i="3"/>
  <c r="M16" i="3"/>
  <c r="L16" i="3"/>
  <c r="K16" i="3"/>
  <c r="J16" i="3"/>
  <c r="I16" i="3"/>
  <c r="H16" i="3"/>
  <c r="G16" i="3"/>
  <c r="M15" i="3"/>
  <c r="L15" i="3"/>
  <c r="K15" i="3"/>
  <c r="J15" i="3"/>
  <c r="I15" i="3"/>
  <c r="H15" i="3"/>
  <c r="G15" i="3"/>
  <c r="M14" i="3"/>
  <c r="L14" i="3"/>
  <c r="K14" i="3"/>
  <c r="J14" i="3"/>
  <c r="I14" i="3"/>
  <c r="H14" i="3"/>
  <c r="G14" i="3"/>
  <c r="M13" i="3"/>
  <c r="L13" i="3"/>
  <c r="K13" i="3"/>
  <c r="J13" i="3"/>
  <c r="I13" i="3"/>
  <c r="H13" i="3"/>
  <c r="G13" i="3"/>
  <c r="M12" i="3"/>
  <c r="L12" i="3"/>
  <c r="K12" i="3"/>
  <c r="J12" i="3"/>
  <c r="I12" i="3"/>
  <c r="H12" i="3"/>
  <c r="G12" i="3"/>
  <c r="M11" i="3"/>
  <c r="L11" i="3"/>
  <c r="K11" i="3"/>
  <c r="J11" i="3"/>
  <c r="I11" i="3"/>
  <c r="H11" i="3"/>
  <c r="G11" i="3"/>
  <c r="M10" i="3"/>
  <c r="L10" i="3"/>
  <c r="K10" i="3"/>
  <c r="J10" i="3"/>
  <c r="I10" i="3"/>
  <c r="H10" i="3"/>
  <c r="G10" i="3"/>
  <c r="M9" i="3"/>
  <c r="L9" i="3"/>
  <c r="K9" i="3"/>
  <c r="J9" i="3"/>
  <c r="I9" i="3"/>
  <c r="H9" i="3"/>
  <c r="G9" i="3"/>
  <c r="M8" i="3"/>
  <c r="L8" i="3"/>
  <c r="K8" i="3"/>
  <c r="J8" i="3"/>
  <c r="I8" i="3"/>
  <c r="H8" i="3"/>
  <c r="G8" i="3"/>
  <c r="M7" i="3"/>
  <c r="L7" i="3"/>
  <c r="K7" i="3"/>
  <c r="J7" i="3"/>
  <c r="I7" i="3"/>
  <c r="H7" i="3"/>
  <c r="G7" i="3"/>
  <c r="M6" i="3"/>
  <c r="L6" i="3"/>
  <c r="K6" i="3"/>
  <c r="J6" i="3"/>
  <c r="I6" i="3"/>
  <c r="H6" i="3"/>
  <c r="G6" i="3"/>
  <c r="M5" i="3"/>
  <c r="L5" i="3"/>
  <c r="K5" i="3"/>
  <c r="J5" i="3"/>
  <c r="I5" i="3"/>
  <c r="H5" i="3"/>
  <c r="G5" i="3"/>
  <c r="M4" i="3"/>
  <c r="L4" i="3"/>
  <c r="K4" i="3"/>
  <c r="J4" i="3"/>
  <c r="I4" i="3"/>
  <c r="H4" i="3"/>
  <c r="G4" i="3"/>
  <c r="I5" i="2"/>
  <c r="I6" i="2"/>
  <c r="I7" i="2"/>
  <c r="I8" i="2"/>
  <c r="I9" i="2"/>
  <c r="I10" i="2"/>
  <c r="I11" i="2"/>
  <c r="I12" i="2"/>
  <c r="I13" i="2"/>
  <c r="I14" i="2"/>
  <c r="I15" i="2"/>
  <c r="I16" i="2"/>
  <c r="I17" i="2"/>
  <c r="I18" i="2"/>
  <c r="I19" i="2"/>
  <c r="I20" i="2"/>
  <c r="I21" i="2"/>
  <c r="I22" i="2"/>
  <c r="I23" i="2"/>
  <c r="I24" i="2"/>
  <c r="I25" i="2"/>
  <c r="I26" i="2"/>
  <c r="I27" i="2"/>
  <c r="I28" i="2"/>
  <c r="I29" i="2"/>
  <c r="I30" i="2"/>
  <c r="I31" i="2"/>
  <c r="I32" i="2"/>
  <c r="I33" i="2"/>
  <c r="I34" i="2"/>
  <c r="I35" i="2"/>
  <c r="I36" i="2"/>
  <c r="I37" i="2"/>
  <c r="I38" i="2"/>
  <c r="I39" i="2"/>
  <c r="I40" i="2"/>
  <c r="I41" i="2"/>
  <c r="I42" i="2"/>
  <c r="I43" i="2"/>
  <c r="I44" i="2"/>
  <c r="I45" i="2"/>
  <c r="I46" i="2"/>
  <c r="I47" i="2"/>
  <c r="I48" i="2"/>
  <c r="I49" i="2"/>
  <c r="I50" i="2"/>
  <c r="I51" i="2"/>
  <c r="I52" i="2"/>
  <c r="I53" i="2"/>
  <c r="I54" i="2"/>
  <c r="I55" i="2"/>
  <c r="I56" i="2"/>
  <c r="I57" i="2"/>
  <c r="I58" i="2"/>
  <c r="I59" i="2"/>
  <c r="I60" i="2"/>
  <c r="I61" i="2"/>
  <c r="I62" i="2"/>
  <c r="I63" i="2"/>
  <c r="I64" i="2"/>
  <c r="I65" i="2"/>
  <c r="I66" i="2"/>
  <c r="I67" i="2"/>
  <c r="I68" i="2"/>
  <c r="I69" i="2"/>
  <c r="I70" i="2"/>
  <c r="I71" i="2"/>
  <c r="I72" i="2"/>
  <c r="I73" i="2"/>
  <c r="I74" i="2"/>
  <c r="I75" i="2"/>
  <c r="I76" i="2"/>
  <c r="I77" i="2"/>
  <c r="I78" i="2"/>
  <c r="I79" i="2"/>
  <c r="I80" i="2"/>
  <c r="I81" i="2"/>
  <c r="I82" i="2"/>
  <c r="I83" i="2"/>
  <c r="I84" i="2"/>
  <c r="I85" i="2"/>
  <c r="I86" i="2"/>
  <c r="I87" i="2"/>
  <c r="I88" i="2"/>
  <c r="I89" i="2"/>
  <c r="I90" i="2"/>
  <c r="I91" i="2"/>
  <c r="I92" i="2"/>
  <c r="I93" i="2"/>
  <c r="I94" i="2"/>
  <c r="I95" i="2"/>
  <c r="I96" i="2"/>
  <c r="I97" i="2"/>
  <c r="I98" i="2"/>
  <c r="I99" i="2"/>
  <c r="I100" i="2"/>
  <c r="I101" i="2"/>
  <c r="I102" i="2"/>
  <c r="I103" i="2"/>
  <c r="I104" i="2"/>
  <c r="I105" i="2"/>
  <c r="I106" i="2"/>
  <c r="I107" i="2"/>
  <c r="I108" i="2"/>
  <c r="I109" i="2"/>
  <c r="I110" i="2"/>
  <c r="I111" i="2"/>
  <c r="I112" i="2"/>
  <c r="I113" i="2"/>
  <c r="I114" i="2"/>
  <c r="I115" i="2"/>
  <c r="I116" i="2"/>
  <c r="I117" i="2"/>
  <c r="I118" i="2"/>
  <c r="I119" i="2"/>
  <c r="I120" i="2"/>
  <c r="I121" i="2"/>
  <c r="I122" i="2"/>
  <c r="I4" i="2"/>
  <c r="G5" i="2"/>
  <c r="H5" i="2"/>
  <c r="G6" i="2"/>
  <c r="H6" i="2"/>
  <c r="G7" i="2"/>
  <c r="H7" i="2"/>
  <c r="G8" i="2"/>
  <c r="H8" i="2"/>
  <c r="G9" i="2"/>
  <c r="H9" i="2"/>
  <c r="G10" i="2"/>
  <c r="H10" i="2"/>
  <c r="G11" i="2"/>
  <c r="H11" i="2"/>
  <c r="G12" i="2"/>
  <c r="H12" i="2"/>
  <c r="G13" i="2"/>
  <c r="H13" i="2"/>
  <c r="G14" i="2"/>
  <c r="H14" i="2"/>
  <c r="G15" i="2"/>
  <c r="H15" i="2"/>
  <c r="G16" i="2"/>
  <c r="H16" i="2"/>
  <c r="G17" i="2"/>
  <c r="H17" i="2"/>
  <c r="G18" i="2"/>
  <c r="H18" i="2"/>
  <c r="G19" i="2"/>
  <c r="H19" i="2"/>
  <c r="G20" i="2"/>
  <c r="H20" i="2"/>
  <c r="G21" i="2"/>
  <c r="H21" i="2"/>
  <c r="G22" i="2"/>
  <c r="H22" i="2"/>
  <c r="G23" i="2"/>
  <c r="H23" i="2"/>
  <c r="G24" i="2"/>
  <c r="H24" i="2"/>
  <c r="G25" i="2"/>
  <c r="H25" i="2"/>
  <c r="G26" i="2"/>
  <c r="H26" i="2"/>
  <c r="G27" i="2"/>
  <c r="H27" i="2"/>
  <c r="G28" i="2"/>
  <c r="H28" i="2"/>
  <c r="G29" i="2"/>
  <c r="H29" i="2"/>
  <c r="G30" i="2"/>
  <c r="H30" i="2"/>
  <c r="G31" i="2"/>
  <c r="H31" i="2"/>
  <c r="G32" i="2"/>
  <c r="H32" i="2"/>
  <c r="G33" i="2"/>
  <c r="H33" i="2"/>
  <c r="G34" i="2"/>
  <c r="H34" i="2"/>
  <c r="G35" i="2"/>
  <c r="H35" i="2"/>
  <c r="G36" i="2"/>
  <c r="H36" i="2"/>
  <c r="G37" i="2"/>
  <c r="H37" i="2"/>
  <c r="G38" i="2"/>
  <c r="H38" i="2"/>
  <c r="G39" i="2"/>
  <c r="H39" i="2"/>
  <c r="G40" i="2"/>
  <c r="H40" i="2"/>
  <c r="G41" i="2"/>
  <c r="H41" i="2"/>
  <c r="G42" i="2"/>
  <c r="H42" i="2"/>
  <c r="G43" i="2"/>
  <c r="H43" i="2"/>
  <c r="G44" i="2"/>
  <c r="H44" i="2"/>
  <c r="G45" i="2"/>
  <c r="H45" i="2"/>
  <c r="G46" i="2"/>
  <c r="H46" i="2"/>
  <c r="G47" i="2"/>
  <c r="H47" i="2"/>
  <c r="G48" i="2"/>
  <c r="H48" i="2"/>
  <c r="G49" i="2"/>
  <c r="H49" i="2"/>
  <c r="G50" i="2"/>
  <c r="H50" i="2"/>
  <c r="G51" i="2"/>
  <c r="H51" i="2"/>
  <c r="G52" i="2"/>
  <c r="H52" i="2"/>
  <c r="G53" i="2"/>
  <c r="H53" i="2"/>
  <c r="G54" i="2"/>
  <c r="H54" i="2"/>
  <c r="G55" i="2"/>
  <c r="H55" i="2"/>
  <c r="G56" i="2"/>
  <c r="H56" i="2"/>
  <c r="G57" i="2"/>
  <c r="H57" i="2"/>
  <c r="G58" i="2"/>
  <c r="H58" i="2"/>
  <c r="G59" i="2"/>
  <c r="H59" i="2"/>
  <c r="G60" i="2"/>
  <c r="H60" i="2"/>
  <c r="G61" i="2"/>
  <c r="H61" i="2"/>
  <c r="G62" i="2"/>
  <c r="H62" i="2"/>
  <c r="G63" i="2"/>
  <c r="H63" i="2"/>
  <c r="G64" i="2"/>
  <c r="H64" i="2"/>
  <c r="G65" i="2"/>
  <c r="H65" i="2"/>
  <c r="G66" i="2"/>
  <c r="H66" i="2"/>
  <c r="G67" i="2"/>
  <c r="H67" i="2"/>
  <c r="G68" i="2"/>
  <c r="H68" i="2"/>
  <c r="G69" i="2"/>
  <c r="H69" i="2"/>
  <c r="G70" i="2"/>
  <c r="H70" i="2"/>
  <c r="G71" i="2"/>
  <c r="H71" i="2"/>
  <c r="G72" i="2"/>
  <c r="H72" i="2"/>
  <c r="G73" i="2"/>
  <c r="H73" i="2"/>
  <c r="G74" i="2"/>
  <c r="H74" i="2"/>
  <c r="G75" i="2"/>
  <c r="H75" i="2"/>
  <c r="G76" i="2"/>
  <c r="H76" i="2"/>
  <c r="G77" i="2"/>
  <c r="H77" i="2"/>
  <c r="G78" i="2"/>
  <c r="H78" i="2"/>
  <c r="G79" i="2"/>
  <c r="H79" i="2"/>
  <c r="G80" i="2"/>
  <c r="H80" i="2"/>
  <c r="G81" i="2"/>
  <c r="H81" i="2"/>
  <c r="G82" i="2"/>
  <c r="H82" i="2"/>
  <c r="G83" i="2"/>
  <c r="H83" i="2"/>
  <c r="G84" i="2"/>
  <c r="H84" i="2"/>
  <c r="G85" i="2"/>
  <c r="H85" i="2"/>
  <c r="G86" i="2"/>
  <c r="H86" i="2"/>
  <c r="G87" i="2"/>
  <c r="H87" i="2"/>
  <c r="G88" i="2"/>
  <c r="H88" i="2"/>
  <c r="G89" i="2"/>
  <c r="H89" i="2"/>
  <c r="G90" i="2"/>
  <c r="H90" i="2"/>
  <c r="G91" i="2"/>
  <c r="H91" i="2"/>
  <c r="G92" i="2"/>
  <c r="H92" i="2"/>
  <c r="G93" i="2"/>
  <c r="H93" i="2"/>
  <c r="G94" i="2"/>
  <c r="H94" i="2"/>
  <c r="G95" i="2"/>
  <c r="H95" i="2"/>
  <c r="G96" i="2"/>
  <c r="H96" i="2"/>
  <c r="G97" i="2"/>
  <c r="H97" i="2"/>
  <c r="G98" i="2"/>
  <c r="H98" i="2"/>
  <c r="G99" i="2"/>
  <c r="H99" i="2"/>
  <c r="G100" i="2"/>
  <c r="H100" i="2"/>
  <c r="G101" i="2"/>
  <c r="H101" i="2"/>
  <c r="G102" i="2"/>
  <c r="H102" i="2"/>
  <c r="G103" i="2"/>
  <c r="H103" i="2"/>
  <c r="G104" i="2"/>
  <c r="H104" i="2"/>
  <c r="G105" i="2"/>
  <c r="H105" i="2"/>
  <c r="G106" i="2"/>
  <c r="H106" i="2"/>
  <c r="G107" i="2"/>
  <c r="H107" i="2"/>
  <c r="G108" i="2"/>
  <c r="H108" i="2"/>
  <c r="G109" i="2"/>
  <c r="H109" i="2"/>
  <c r="G110" i="2"/>
  <c r="H110" i="2"/>
  <c r="G111" i="2"/>
  <c r="H111" i="2"/>
  <c r="G112" i="2"/>
  <c r="H112" i="2"/>
  <c r="G113" i="2"/>
  <c r="H113" i="2"/>
  <c r="G114" i="2"/>
  <c r="H114" i="2"/>
  <c r="G115" i="2"/>
  <c r="H115" i="2"/>
  <c r="G116" i="2"/>
  <c r="H116" i="2"/>
  <c r="G117" i="2"/>
  <c r="H117" i="2"/>
  <c r="G118" i="2"/>
  <c r="H118" i="2"/>
  <c r="G119" i="2"/>
  <c r="H119" i="2"/>
  <c r="G120" i="2"/>
  <c r="H120" i="2"/>
  <c r="G121" i="2"/>
  <c r="H121" i="2"/>
  <c r="G122" i="2"/>
  <c r="H122" i="2"/>
  <c r="H4" i="2"/>
  <c r="G4" i="2"/>
  <c r="M122" i="2"/>
  <c r="L122" i="2"/>
  <c r="K122" i="2"/>
  <c r="J122" i="2"/>
  <c r="M121" i="2"/>
  <c r="L121" i="2"/>
  <c r="K121" i="2"/>
  <c r="J121" i="2"/>
  <c r="M120" i="2"/>
  <c r="L120" i="2"/>
  <c r="K120" i="2"/>
  <c r="J120" i="2"/>
  <c r="M119" i="2"/>
  <c r="L119" i="2"/>
  <c r="K119" i="2"/>
  <c r="J119" i="2"/>
  <c r="M118" i="2"/>
  <c r="L118" i="2"/>
  <c r="K118" i="2"/>
  <c r="J118" i="2"/>
  <c r="M117" i="2"/>
  <c r="L117" i="2"/>
  <c r="K117" i="2"/>
  <c r="J117" i="2"/>
  <c r="M116" i="2"/>
  <c r="L116" i="2"/>
  <c r="K116" i="2"/>
  <c r="J116" i="2"/>
  <c r="M115" i="2"/>
  <c r="L115" i="2"/>
  <c r="K115" i="2"/>
  <c r="J115" i="2"/>
  <c r="M114" i="2"/>
  <c r="L114" i="2"/>
  <c r="K114" i="2"/>
  <c r="J114" i="2"/>
  <c r="M113" i="2"/>
  <c r="L113" i="2"/>
  <c r="K113" i="2"/>
  <c r="J113" i="2"/>
  <c r="M112" i="2"/>
  <c r="L112" i="2"/>
  <c r="K112" i="2"/>
  <c r="J112" i="2"/>
  <c r="M111" i="2"/>
  <c r="L111" i="2"/>
  <c r="K111" i="2"/>
  <c r="J111" i="2"/>
  <c r="M110" i="2"/>
  <c r="L110" i="2"/>
  <c r="K110" i="2"/>
  <c r="J110" i="2"/>
  <c r="M109" i="2"/>
  <c r="L109" i="2"/>
  <c r="K109" i="2"/>
  <c r="J109" i="2"/>
  <c r="M108" i="2"/>
  <c r="L108" i="2"/>
  <c r="K108" i="2"/>
  <c r="J108" i="2"/>
  <c r="M107" i="2"/>
  <c r="L107" i="2"/>
  <c r="K107" i="2"/>
  <c r="J107" i="2"/>
  <c r="M106" i="2"/>
  <c r="L106" i="2"/>
  <c r="K106" i="2"/>
  <c r="J106" i="2"/>
  <c r="M105" i="2"/>
  <c r="L105" i="2"/>
  <c r="K105" i="2"/>
  <c r="J105" i="2"/>
  <c r="M104" i="2"/>
  <c r="L104" i="2"/>
  <c r="K104" i="2"/>
  <c r="J104" i="2"/>
  <c r="M103" i="2"/>
  <c r="L103" i="2"/>
  <c r="K103" i="2"/>
  <c r="J103" i="2"/>
  <c r="M102" i="2"/>
  <c r="L102" i="2"/>
  <c r="K102" i="2"/>
  <c r="J102" i="2"/>
  <c r="M101" i="2"/>
  <c r="L101" i="2"/>
  <c r="K101" i="2"/>
  <c r="J101" i="2"/>
  <c r="M100" i="2"/>
  <c r="L100" i="2"/>
  <c r="K100" i="2"/>
  <c r="J100" i="2"/>
  <c r="M99" i="2"/>
  <c r="L99" i="2"/>
  <c r="K99" i="2"/>
  <c r="J99" i="2"/>
  <c r="M98" i="2"/>
  <c r="L98" i="2"/>
  <c r="K98" i="2"/>
  <c r="J98" i="2"/>
  <c r="M97" i="2"/>
  <c r="L97" i="2"/>
  <c r="K97" i="2"/>
  <c r="J97" i="2"/>
  <c r="M96" i="2"/>
  <c r="L96" i="2"/>
  <c r="K96" i="2"/>
  <c r="J96" i="2"/>
  <c r="M95" i="2"/>
  <c r="L95" i="2"/>
  <c r="K95" i="2"/>
  <c r="J95" i="2"/>
  <c r="M94" i="2"/>
  <c r="L94" i="2"/>
  <c r="K94" i="2"/>
  <c r="J94" i="2"/>
  <c r="M93" i="2"/>
  <c r="L93" i="2"/>
  <c r="K93" i="2"/>
  <c r="J93" i="2"/>
  <c r="M92" i="2"/>
  <c r="L92" i="2"/>
  <c r="K92" i="2"/>
  <c r="J92" i="2"/>
  <c r="M91" i="2"/>
  <c r="L91" i="2"/>
  <c r="K91" i="2"/>
  <c r="J91" i="2"/>
  <c r="M90" i="2"/>
  <c r="L90" i="2"/>
  <c r="K90" i="2"/>
  <c r="J90" i="2"/>
  <c r="M89" i="2"/>
  <c r="L89" i="2"/>
  <c r="K89" i="2"/>
  <c r="J89" i="2"/>
  <c r="M88" i="2"/>
  <c r="L88" i="2"/>
  <c r="K88" i="2"/>
  <c r="J88" i="2"/>
  <c r="M87" i="2"/>
  <c r="L87" i="2"/>
  <c r="K87" i="2"/>
  <c r="J87" i="2"/>
  <c r="M86" i="2"/>
  <c r="L86" i="2"/>
  <c r="K86" i="2"/>
  <c r="J86" i="2"/>
  <c r="M85" i="2"/>
  <c r="L85" i="2"/>
  <c r="K85" i="2"/>
  <c r="J85" i="2"/>
  <c r="M84" i="2"/>
  <c r="L84" i="2"/>
  <c r="K84" i="2"/>
  <c r="J84" i="2"/>
  <c r="M83" i="2"/>
  <c r="L83" i="2"/>
  <c r="K83" i="2"/>
  <c r="J83" i="2"/>
  <c r="M82" i="2"/>
  <c r="L82" i="2"/>
  <c r="K82" i="2"/>
  <c r="J82" i="2"/>
  <c r="M81" i="2"/>
  <c r="L81" i="2"/>
  <c r="K81" i="2"/>
  <c r="J81" i="2"/>
  <c r="M80" i="2"/>
  <c r="L80" i="2"/>
  <c r="K80" i="2"/>
  <c r="J80" i="2"/>
  <c r="M79" i="2"/>
  <c r="L79" i="2"/>
  <c r="K79" i="2"/>
  <c r="J79" i="2"/>
  <c r="M78" i="2"/>
  <c r="L78" i="2"/>
  <c r="K78" i="2"/>
  <c r="J78" i="2"/>
  <c r="M77" i="2"/>
  <c r="L77" i="2"/>
  <c r="K77" i="2"/>
  <c r="J77" i="2"/>
  <c r="M76" i="2"/>
  <c r="L76" i="2"/>
  <c r="K76" i="2"/>
  <c r="J76" i="2"/>
  <c r="M75" i="2"/>
  <c r="L75" i="2"/>
  <c r="K75" i="2"/>
  <c r="J75" i="2"/>
  <c r="M74" i="2"/>
  <c r="L74" i="2"/>
  <c r="K74" i="2"/>
  <c r="J74" i="2"/>
  <c r="M73" i="2"/>
  <c r="L73" i="2"/>
  <c r="K73" i="2"/>
  <c r="J73" i="2"/>
  <c r="M72" i="2"/>
  <c r="L72" i="2"/>
  <c r="K72" i="2"/>
  <c r="J72" i="2"/>
  <c r="M71" i="2"/>
  <c r="L71" i="2"/>
  <c r="K71" i="2"/>
  <c r="J71" i="2"/>
  <c r="M70" i="2"/>
  <c r="L70" i="2"/>
  <c r="K70" i="2"/>
  <c r="J70" i="2"/>
  <c r="M69" i="2"/>
  <c r="L69" i="2"/>
  <c r="K69" i="2"/>
  <c r="J69" i="2"/>
  <c r="M68" i="2"/>
  <c r="L68" i="2"/>
  <c r="K68" i="2"/>
  <c r="J68" i="2"/>
  <c r="M67" i="2"/>
  <c r="L67" i="2"/>
  <c r="K67" i="2"/>
  <c r="J67" i="2"/>
  <c r="M66" i="2"/>
  <c r="L66" i="2"/>
  <c r="K66" i="2"/>
  <c r="J66" i="2"/>
  <c r="M65" i="2"/>
  <c r="L65" i="2"/>
  <c r="K65" i="2"/>
  <c r="J65" i="2"/>
  <c r="M64" i="2"/>
  <c r="L64" i="2"/>
  <c r="K64" i="2"/>
  <c r="J64" i="2"/>
  <c r="M63" i="2"/>
  <c r="L63" i="2"/>
  <c r="K63" i="2"/>
  <c r="J63" i="2"/>
  <c r="M62" i="2"/>
  <c r="L62" i="2"/>
  <c r="K62" i="2"/>
  <c r="J62" i="2"/>
  <c r="M61" i="2"/>
  <c r="L61" i="2"/>
  <c r="K61" i="2"/>
  <c r="J61" i="2"/>
  <c r="M60" i="2"/>
  <c r="L60" i="2"/>
  <c r="K60" i="2"/>
  <c r="J60" i="2"/>
  <c r="M59" i="2"/>
  <c r="L59" i="2"/>
  <c r="K59" i="2"/>
  <c r="J59" i="2"/>
  <c r="M58" i="2"/>
  <c r="L58" i="2"/>
  <c r="K58" i="2"/>
  <c r="J58" i="2"/>
  <c r="M57" i="2"/>
  <c r="L57" i="2"/>
  <c r="K57" i="2"/>
  <c r="J57" i="2"/>
  <c r="M56" i="2"/>
  <c r="L56" i="2"/>
  <c r="K56" i="2"/>
  <c r="J56" i="2"/>
  <c r="M55" i="2"/>
  <c r="L55" i="2"/>
  <c r="K55" i="2"/>
  <c r="J55" i="2"/>
  <c r="M54" i="2"/>
  <c r="L54" i="2"/>
  <c r="K54" i="2"/>
  <c r="J54" i="2"/>
  <c r="M53" i="2"/>
  <c r="L53" i="2"/>
  <c r="K53" i="2"/>
  <c r="J53" i="2"/>
  <c r="M52" i="2"/>
  <c r="L52" i="2"/>
  <c r="K52" i="2"/>
  <c r="J52" i="2"/>
  <c r="M51" i="2"/>
  <c r="L51" i="2"/>
  <c r="K51" i="2"/>
  <c r="J51" i="2"/>
  <c r="M50" i="2"/>
  <c r="L50" i="2"/>
  <c r="K50" i="2"/>
  <c r="J50" i="2"/>
  <c r="M49" i="2"/>
  <c r="L49" i="2"/>
  <c r="K49" i="2"/>
  <c r="J49" i="2"/>
  <c r="M48" i="2"/>
  <c r="L48" i="2"/>
  <c r="K48" i="2"/>
  <c r="J48" i="2"/>
  <c r="M47" i="2"/>
  <c r="L47" i="2"/>
  <c r="K47" i="2"/>
  <c r="J47" i="2"/>
  <c r="M46" i="2"/>
  <c r="L46" i="2"/>
  <c r="K46" i="2"/>
  <c r="J46" i="2"/>
  <c r="M45" i="2"/>
  <c r="L45" i="2"/>
  <c r="K45" i="2"/>
  <c r="J45" i="2"/>
  <c r="M44" i="2"/>
  <c r="L44" i="2"/>
  <c r="K44" i="2"/>
  <c r="J44" i="2"/>
  <c r="M43" i="2"/>
  <c r="L43" i="2"/>
  <c r="K43" i="2"/>
  <c r="J43" i="2"/>
  <c r="M42" i="2"/>
  <c r="L42" i="2"/>
  <c r="K42" i="2"/>
  <c r="J42" i="2"/>
  <c r="M41" i="2"/>
  <c r="L41" i="2"/>
  <c r="K41" i="2"/>
  <c r="J41" i="2"/>
  <c r="M40" i="2"/>
  <c r="L40" i="2"/>
  <c r="K40" i="2"/>
  <c r="J40" i="2"/>
  <c r="M39" i="2"/>
  <c r="L39" i="2"/>
  <c r="K39" i="2"/>
  <c r="J39" i="2"/>
  <c r="M38" i="2"/>
  <c r="L38" i="2"/>
  <c r="K38" i="2"/>
  <c r="J38" i="2"/>
  <c r="M37" i="2"/>
  <c r="L37" i="2"/>
  <c r="K37" i="2"/>
  <c r="J37" i="2"/>
  <c r="M36" i="2"/>
  <c r="L36" i="2"/>
  <c r="K36" i="2"/>
  <c r="J36" i="2"/>
  <c r="M35" i="2"/>
  <c r="L35" i="2"/>
  <c r="K35" i="2"/>
  <c r="J35" i="2"/>
  <c r="M34" i="2"/>
  <c r="L34" i="2"/>
  <c r="K34" i="2"/>
  <c r="J34" i="2"/>
  <c r="M33" i="2"/>
  <c r="L33" i="2"/>
  <c r="K33" i="2"/>
  <c r="J33" i="2"/>
  <c r="M32" i="2"/>
  <c r="L32" i="2"/>
  <c r="K32" i="2"/>
  <c r="J32" i="2"/>
  <c r="M31" i="2"/>
  <c r="L31" i="2"/>
  <c r="K31" i="2"/>
  <c r="J31" i="2"/>
  <c r="M30" i="2"/>
  <c r="L30" i="2"/>
  <c r="K30" i="2"/>
  <c r="J30" i="2"/>
  <c r="M29" i="2"/>
  <c r="L29" i="2"/>
  <c r="K29" i="2"/>
  <c r="J29" i="2"/>
  <c r="M28" i="2"/>
  <c r="L28" i="2"/>
  <c r="K28" i="2"/>
  <c r="J28" i="2"/>
  <c r="M27" i="2"/>
  <c r="L27" i="2"/>
  <c r="K27" i="2"/>
  <c r="J27" i="2"/>
  <c r="M26" i="2"/>
  <c r="L26" i="2"/>
  <c r="K26" i="2"/>
  <c r="J26" i="2"/>
  <c r="M25" i="2"/>
  <c r="L25" i="2"/>
  <c r="K25" i="2"/>
  <c r="J25" i="2"/>
  <c r="M24" i="2"/>
  <c r="L24" i="2"/>
  <c r="K24" i="2"/>
  <c r="J24" i="2"/>
  <c r="M23" i="2"/>
  <c r="L23" i="2"/>
  <c r="K23" i="2"/>
  <c r="J23" i="2"/>
  <c r="M22" i="2"/>
  <c r="L22" i="2"/>
  <c r="K22" i="2"/>
  <c r="J22" i="2"/>
  <c r="M21" i="2"/>
  <c r="L21" i="2"/>
  <c r="K21" i="2"/>
  <c r="J21" i="2"/>
  <c r="M20" i="2"/>
  <c r="L20" i="2"/>
  <c r="K20" i="2"/>
  <c r="J20" i="2"/>
  <c r="M19" i="2"/>
  <c r="L19" i="2"/>
  <c r="K19" i="2"/>
  <c r="J19" i="2"/>
  <c r="M18" i="2"/>
  <c r="L18" i="2"/>
  <c r="K18" i="2"/>
  <c r="J18" i="2"/>
  <c r="M17" i="2"/>
  <c r="L17" i="2"/>
  <c r="K17" i="2"/>
  <c r="J17" i="2"/>
  <c r="M16" i="2"/>
  <c r="L16" i="2"/>
  <c r="K16" i="2"/>
  <c r="J16" i="2"/>
  <c r="M15" i="2"/>
  <c r="L15" i="2"/>
  <c r="K15" i="2"/>
  <c r="J15" i="2"/>
  <c r="M14" i="2"/>
  <c r="L14" i="2"/>
  <c r="K14" i="2"/>
  <c r="J14" i="2"/>
  <c r="M13" i="2"/>
  <c r="L13" i="2"/>
  <c r="K13" i="2"/>
  <c r="J13" i="2"/>
  <c r="M12" i="2"/>
  <c r="L12" i="2"/>
  <c r="K12" i="2"/>
  <c r="J12" i="2"/>
  <c r="M11" i="2"/>
  <c r="L11" i="2"/>
  <c r="K11" i="2"/>
  <c r="J11" i="2"/>
  <c r="M10" i="2"/>
  <c r="L10" i="2"/>
  <c r="K10" i="2"/>
  <c r="J10" i="2"/>
  <c r="M9" i="2"/>
  <c r="L9" i="2"/>
  <c r="K9" i="2"/>
  <c r="J9" i="2"/>
  <c r="M8" i="2"/>
  <c r="L8" i="2"/>
  <c r="K8" i="2"/>
  <c r="J8" i="2"/>
  <c r="M7" i="2"/>
  <c r="L7" i="2"/>
  <c r="K7" i="2"/>
  <c r="J7" i="2"/>
  <c r="M6" i="2"/>
  <c r="L6" i="2"/>
  <c r="K6" i="2"/>
  <c r="J6" i="2"/>
  <c r="M5" i="2"/>
  <c r="L5" i="2"/>
  <c r="K5" i="2"/>
  <c r="J5" i="2"/>
  <c r="M4" i="2"/>
  <c r="L4" i="2"/>
  <c r="K4" i="2"/>
  <c r="J4" i="2"/>
  <c r="J5" i="1" l="1"/>
  <c r="K5" i="1"/>
  <c r="L5" i="1"/>
  <c r="M5" i="1"/>
  <c r="J6" i="1"/>
  <c r="K6" i="1"/>
  <c r="L6" i="1"/>
  <c r="M6" i="1"/>
  <c r="J7" i="1"/>
  <c r="K7" i="1"/>
  <c r="L7" i="1"/>
  <c r="M7" i="1"/>
  <c r="J8" i="1"/>
  <c r="K8" i="1"/>
  <c r="L8" i="1"/>
  <c r="M8" i="1"/>
  <c r="J9" i="1"/>
  <c r="K9" i="1"/>
  <c r="L9" i="1"/>
  <c r="M9" i="1"/>
  <c r="J10" i="1"/>
  <c r="K10" i="1"/>
  <c r="L10" i="1"/>
  <c r="M10" i="1"/>
  <c r="J11" i="1"/>
  <c r="K11" i="1"/>
  <c r="L11" i="1"/>
  <c r="M11" i="1"/>
  <c r="J12" i="1"/>
  <c r="K12" i="1"/>
  <c r="L12" i="1"/>
  <c r="M12" i="1"/>
  <c r="J13" i="1"/>
  <c r="K13" i="1"/>
  <c r="L13" i="1"/>
  <c r="M13" i="1"/>
  <c r="J14" i="1"/>
  <c r="K14" i="1"/>
  <c r="L14" i="1"/>
  <c r="M14" i="1"/>
  <c r="J15" i="1"/>
  <c r="K15" i="1"/>
  <c r="L15" i="1"/>
  <c r="M15" i="1"/>
  <c r="J16" i="1"/>
  <c r="K16" i="1"/>
  <c r="L16" i="1"/>
  <c r="M16" i="1"/>
  <c r="J17" i="1"/>
  <c r="K17" i="1"/>
  <c r="L17" i="1"/>
  <c r="M17" i="1"/>
  <c r="J18" i="1"/>
  <c r="K18" i="1"/>
  <c r="L18" i="1"/>
  <c r="M18" i="1"/>
  <c r="J19" i="1"/>
  <c r="K19" i="1"/>
  <c r="L19" i="1"/>
  <c r="M19" i="1"/>
  <c r="J20" i="1"/>
  <c r="K20" i="1"/>
  <c r="L20" i="1"/>
  <c r="M20" i="1"/>
  <c r="J21" i="1"/>
  <c r="K21" i="1"/>
  <c r="L21" i="1"/>
  <c r="M21" i="1"/>
  <c r="J22" i="1"/>
  <c r="K22" i="1"/>
  <c r="L22" i="1"/>
  <c r="M22" i="1"/>
  <c r="J23" i="1"/>
  <c r="K23" i="1"/>
  <c r="L23" i="1"/>
  <c r="M23" i="1"/>
  <c r="J24" i="1"/>
  <c r="K24" i="1"/>
  <c r="L24" i="1"/>
  <c r="M24" i="1"/>
  <c r="J25" i="1"/>
  <c r="K25" i="1"/>
  <c r="L25" i="1"/>
  <c r="M25" i="1"/>
  <c r="J26" i="1"/>
  <c r="K26" i="1"/>
  <c r="L26" i="1"/>
  <c r="M26" i="1"/>
  <c r="J27" i="1"/>
  <c r="K27" i="1"/>
  <c r="L27" i="1"/>
  <c r="M27" i="1"/>
  <c r="J28" i="1"/>
  <c r="K28" i="1"/>
  <c r="L28" i="1"/>
  <c r="M28" i="1"/>
  <c r="J29" i="1"/>
  <c r="K29" i="1"/>
  <c r="L29" i="1"/>
  <c r="M29" i="1"/>
  <c r="J30" i="1"/>
  <c r="K30" i="1"/>
  <c r="L30" i="1"/>
  <c r="M30" i="1"/>
  <c r="J31" i="1"/>
  <c r="K31" i="1"/>
  <c r="L31" i="1"/>
  <c r="M31" i="1"/>
  <c r="J32" i="1"/>
  <c r="K32" i="1"/>
  <c r="L32" i="1"/>
  <c r="M32" i="1"/>
  <c r="J33" i="1"/>
  <c r="K33" i="1"/>
  <c r="L33" i="1"/>
  <c r="M33" i="1"/>
  <c r="J34" i="1"/>
  <c r="K34" i="1"/>
  <c r="L34" i="1"/>
  <c r="M34" i="1"/>
  <c r="J35" i="1"/>
  <c r="K35" i="1"/>
  <c r="L35" i="1"/>
  <c r="M35" i="1"/>
  <c r="J36" i="1"/>
  <c r="K36" i="1"/>
  <c r="L36" i="1"/>
  <c r="M36" i="1"/>
  <c r="J37" i="1"/>
  <c r="K37" i="1"/>
  <c r="L37" i="1"/>
  <c r="M37" i="1"/>
  <c r="J38" i="1"/>
  <c r="K38" i="1"/>
  <c r="L38" i="1"/>
  <c r="M38" i="1"/>
  <c r="J39" i="1"/>
  <c r="K39" i="1"/>
  <c r="L39" i="1"/>
  <c r="M39" i="1"/>
  <c r="J40" i="1"/>
  <c r="K40" i="1"/>
  <c r="L40" i="1"/>
  <c r="M40" i="1"/>
  <c r="J41" i="1"/>
  <c r="K41" i="1"/>
  <c r="L41" i="1"/>
  <c r="M41" i="1"/>
  <c r="J42" i="1"/>
  <c r="K42" i="1"/>
  <c r="L42" i="1"/>
  <c r="M42" i="1"/>
  <c r="J43" i="1"/>
  <c r="K43" i="1"/>
  <c r="L43" i="1"/>
  <c r="M43" i="1"/>
  <c r="J44" i="1"/>
  <c r="K44" i="1"/>
  <c r="L44" i="1"/>
  <c r="M44" i="1"/>
  <c r="J45" i="1"/>
  <c r="K45" i="1"/>
  <c r="L45" i="1"/>
  <c r="M45" i="1"/>
  <c r="J46" i="1"/>
  <c r="K46" i="1"/>
  <c r="L46" i="1"/>
  <c r="M46" i="1"/>
  <c r="J47" i="1"/>
  <c r="K47" i="1"/>
  <c r="L47" i="1"/>
  <c r="M47" i="1"/>
  <c r="J48" i="1"/>
  <c r="K48" i="1"/>
  <c r="L48" i="1"/>
  <c r="M48" i="1"/>
  <c r="J49" i="1"/>
  <c r="K49" i="1"/>
  <c r="L49" i="1"/>
  <c r="M49" i="1"/>
  <c r="J50" i="1"/>
  <c r="K50" i="1"/>
  <c r="L50" i="1"/>
  <c r="M50" i="1"/>
  <c r="J51" i="1"/>
  <c r="K51" i="1"/>
  <c r="L51" i="1"/>
  <c r="M51" i="1"/>
  <c r="J52" i="1"/>
  <c r="K52" i="1"/>
  <c r="L52" i="1"/>
  <c r="M52" i="1"/>
  <c r="J53" i="1"/>
  <c r="K53" i="1"/>
  <c r="L53" i="1"/>
  <c r="M53" i="1"/>
  <c r="J54" i="1"/>
  <c r="K54" i="1"/>
  <c r="L54" i="1"/>
  <c r="M54" i="1"/>
  <c r="J55" i="1"/>
  <c r="K55" i="1"/>
  <c r="L55" i="1"/>
  <c r="M55" i="1"/>
  <c r="J56" i="1"/>
  <c r="K56" i="1"/>
  <c r="L56" i="1"/>
  <c r="M56" i="1"/>
  <c r="J57" i="1"/>
  <c r="K57" i="1"/>
  <c r="L57" i="1"/>
  <c r="M57" i="1"/>
  <c r="J58" i="1"/>
  <c r="K58" i="1"/>
  <c r="L58" i="1"/>
  <c r="M58" i="1"/>
  <c r="J59" i="1"/>
  <c r="K59" i="1"/>
  <c r="L59" i="1"/>
  <c r="M59" i="1"/>
  <c r="J60" i="1"/>
  <c r="K60" i="1"/>
  <c r="L60" i="1"/>
  <c r="M60" i="1"/>
  <c r="J61" i="1"/>
  <c r="K61" i="1"/>
  <c r="L61" i="1"/>
  <c r="M61" i="1"/>
  <c r="J62" i="1"/>
  <c r="K62" i="1"/>
  <c r="L62" i="1"/>
  <c r="M62" i="1"/>
  <c r="J63" i="1"/>
  <c r="K63" i="1"/>
  <c r="L63" i="1"/>
  <c r="M63" i="1"/>
  <c r="J64" i="1"/>
  <c r="K64" i="1"/>
  <c r="L64" i="1"/>
  <c r="M64" i="1"/>
  <c r="J65" i="1"/>
  <c r="K65" i="1"/>
  <c r="L65" i="1"/>
  <c r="M65" i="1"/>
  <c r="J66" i="1"/>
  <c r="K66" i="1"/>
  <c r="L66" i="1"/>
  <c r="M66" i="1"/>
  <c r="J67" i="1"/>
  <c r="K67" i="1"/>
  <c r="L67" i="1"/>
  <c r="M67" i="1"/>
  <c r="J68" i="1"/>
  <c r="K68" i="1"/>
  <c r="L68" i="1"/>
  <c r="M68" i="1"/>
  <c r="J69" i="1"/>
  <c r="K69" i="1"/>
  <c r="L69" i="1"/>
  <c r="M69" i="1"/>
  <c r="J70" i="1"/>
  <c r="K70" i="1"/>
  <c r="L70" i="1"/>
  <c r="M70" i="1"/>
  <c r="J71" i="1"/>
  <c r="K71" i="1"/>
  <c r="L71" i="1"/>
  <c r="M71" i="1"/>
  <c r="J72" i="1"/>
  <c r="K72" i="1"/>
  <c r="L72" i="1"/>
  <c r="M72" i="1"/>
  <c r="J73" i="1"/>
  <c r="K73" i="1"/>
  <c r="L73" i="1"/>
  <c r="M73" i="1"/>
  <c r="J74" i="1"/>
  <c r="K74" i="1"/>
  <c r="L74" i="1"/>
  <c r="M74" i="1"/>
  <c r="J75" i="1"/>
  <c r="K75" i="1"/>
  <c r="L75" i="1"/>
  <c r="M75" i="1"/>
  <c r="J76" i="1"/>
  <c r="K76" i="1"/>
  <c r="L76" i="1"/>
  <c r="M76" i="1"/>
  <c r="J77" i="1"/>
  <c r="K77" i="1"/>
  <c r="L77" i="1"/>
  <c r="M77" i="1"/>
  <c r="J78" i="1"/>
  <c r="K78" i="1"/>
  <c r="L78" i="1"/>
  <c r="M78" i="1"/>
  <c r="J79" i="1"/>
  <c r="K79" i="1"/>
  <c r="L79" i="1"/>
  <c r="M79" i="1"/>
  <c r="J80" i="1"/>
  <c r="K80" i="1"/>
  <c r="L80" i="1"/>
  <c r="M80" i="1"/>
  <c r="J81" i="1"/>
  <c r="K81" i="1"/>
  <c r="L81" i="1"/>
  <c r="M81" i="1"/>
  <c r="J82" i="1"/>
  <c r="K82" i="1"/>
  <c r="L82" i="1"/>
  <c r="M82" i="1"/>
  <c r="J83" i="1"/>
  <c r="K83" i="1"/>
  <c r="L83" i="1"/>
  <c r="M83" i="1"/>
  <c r="J84" i="1"/>
  <c r="K84" i="1"/>
  <c r="L84" i="1"/>
  <c r="M84" i="1"/>
  <c r="J85" i="1"/>
  <c r="K85" i="1"/>
  <c r="L85" i="1"/>
  <c r="M85" i="1"/>
  <c r="J86" i="1"/>
  <c r="K86" i="1"/>
  <c r="L86" i="1"/>
  <c r="M86" i="1"/>
  <c r="J87" i="1"/>
  <c r="K87" i="1"/>
  <c r="L87" i="1"/>
  <c r="M87" i="1"/>
  <c r="J88" i="1"/>
  <c r="K88" i="1"/>
  <c r="L88" i="1"/>
  <c r="M88" i="1"/>
  <c r="J89" i="1"/>
  <c r="K89" i="1"/>
  <c r="L89" i="1"/>
  <c r="M89" i="1"/>
  <c r="J90" i="1"/>
  <c r="K90" i="1"/>
  <c r="L90" i="1"/>
  <c r="M90" i="1"/>
  <c r="J91" i="1"/>
  <c r="K91" i="1"/>
  <c r="L91" i="1"/>
  <c r="M91" i="1"/>
  <c r="J92" i="1"/>
  <c r="K92" i="1"/>
  <c r="L92" i="1"/>
  <c r="M92" i="1"/>
  <c r="J93" i="1"/>
  <c r="K93" i="1"/>
  <c r="L93" i="1"/>
  <c r="M93" i="1"/>
  <c r="J94" i="1"/>
  <c r="K94" i="1"/>
  <c r="L94" i="1"/>
  <c r="M94" i="1"/>
  <c r="J95" i="1"/>
  <c r="K95" i="1"/>
  <c r="L95" i="1"/>
  <c r="M95" i="1"/>
  <c r="J96" i="1"/>
  <c r="K96" i="1"/>
  <c r="L96" i="1"/>
  <c r="M96" i="1"/>
  <c r="J97" i="1"/>
  <c r="K97" i="1"/>
  <c r="L97" i="1"/>
  <c r="M97" i="1"/>
  <c r="J98" i="1"/>
  <c r="K98" i="1"/>
  <c r="L98" i="1"/>
  <c r="M98" i="1"/>
  <c r="J99" i="1"/>
  <c r="K99" i="1"/>
  <c r="L99" i="1"/>
  <c r="M99" i="1"/>
  <c r="J100" i="1"/>
  <c r="K100" i="1"/>
  <c r="L100" i="1"/>
  <c r="M100" i="1"/>
  <c r="J101" i="1"/>
  <c r="K101" i="1"/>
  <c r="L101" i="1"/>
  <c r="M101" i="1"/>
  <c r="J102" i="1"/>
  <c r="K102" i="1"/>
  <c r="L102" i="1"/>
  <c r="M102" i="1"/>
  <c r="J103" i="1"/>
  <c r="K103" i="1"/>
  <c r="L103" i="1"/>
  <c r="M103" i="1"/>
  <c r="J104" i="1"/>
  <c r="K104" i="1"/>
  <c r="L104" i="1"/>
  <c r="M104" i="1"/>
  <c r="J105" i="1"/>
  <c r="K105" i="1"/>
  <c r="L105" i="1"/>
  <c r="M105" i="1"/>
  <c r="J106" i="1"/>
  <c r="K106" i="1"/>
  <c r="L106" i="1"/>
  <c r="M106" i="1"/>
  <c r="J107" i="1"/>
  <c r="K107" i="1"/>
  <c r="L107" i="1"/>
  <c r="M107" i="1"/>
  <c r="J108" i="1"/>
  <c r="K108" i="1"/>
  <c r="L108" i="1"/>
  <c r="M108" i="1"/>
  <c r="J109" i="1"/>
  <c r="K109" i="1"/>
  <c r="L109" i="1"/>
  <c r="M109" i="1"/>
  <c r="J110" i="1"/>
  <c r="K110" i="1"/>
  <c r="L110" i="1"/>
  <c r="M110" i="1"/>
  <c r="J111" i="1"/>
  <c r="K111" i="1"/>
  <c r="L111" i="1"/>
  <c r="M111" i="1"/>
  <c r="J112" i="1"/>
  <c r="K112" i="1"/>
  <c r="L112" i="1"/>
  <c r="M112" i="1"/>
  <c r="J113" i="1"/>
  <c r="K113" i="1"/>
  <c r="L113" i="1"/>
  <c r="M113" i="1"/>
  <c r="J114" i="1"/>
  <c r="K114" i="1"/>
  <c r="L114" i="1"/>
  <c r="M114" i="1"/>
  <c r="J115" i="1"/>
  <c r="K115" i="1"/>
  <c r="L115" i="1"/>
  <c r="M115" i="1"/>
  <c r="J116" i="1"/>
  <c r="K116" i="1"/>
  <c r="L116" i="1"/>
  <c r="M116" i="1"/>
  <c r="J117" i="1"/>
  <c r="K117" i="1"/>
  <c r="L117" i="1"/>
  <c r="M117" i="1"/>
  <c r="J118" i="1"/>
  <c r="K118" i="1"/>
  <c r="L118" i="1"/>
  <c r="M118" i="1"/>
  <c r="J119" i="1"/>
  <c r="K119" i="1"/>
  <c r="L119" i="1"/>
  <c r="M119" i="1"/>
  <c r="J120" i="1"/>
  <c r="K120" i="1"/>
  <c r="L120" i="1"/>
  <c r="M120" i="1"/>
  <c r="J121" i="1"/>
  <c r="K121" i="1"/>
  <c r="L121" i="1"/>
  <c r="M121" i="1"/>
  <c r="J122" i="1"/>
  <c r="K122" i="1"/>
  <c r="L122" i="1"/>
  <c r="M122" i="1"/>
  <c r="J123" i="1"/>
  <c r="K123" i="1"/>
  <c r="L123" i="1"/>
  <c r="M123" i="1"/>
  <c r="J124" i="1"/>
  <c r="K124" i="1"/>
  <c r="L124" i="1"/>
  <c r="M124" i="1"/>
  <c r="K4" i="1"/>
  <c r="L4" i="1"/>
  <c r="M4" i="1"/>
  <c r="J4" i="1"/>
  <c r="I5" i="1" l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4" i="1"/>
</calcChain>
</file>

<file path=xl/sharedStrings.xml><?xml version="1.0" encoding="utf-8"?>
<sst xmlns="http://schemas.openxmlformats.org/spreadsheetml/2006/main" count="2297" uniqueCount="172">
  <si>
    <t>city</t>
  </si>
  <si>
    <t>Agra</t>
  </si>
  <si>
    <t>Ahmedabad</t>
  </si>
  <si>
    <t>Aizawl</t>
  </si>
  <si>
    <t>Ajmer</t>
  </si>
  <si>
    <t>Alwar</t>
  </si>
  <si>
    <t>Amaravati</t>
  </si>
  <si>
    <t>Ambala</t>
  </si>
  <si>
    <t>Amritsar</t>
  </si>
  <si>
    <t>Ankleshwar</t>
  </si>
  <si>
    <t>Asansol</t>
  </si>
  <si>
    <t>Aurangabad</t>
  </si>
  <si>
    <t>Bagalkot</t>
  </si>
  <si>
    <t>Bahadurgarh</t>
  </si>
  <si>
    <t>Ballabgarh</t>
  </si>
  <si>
    <t>Bathinda</t>
  </si>
  <si>
    <t>Bengaluru</t>
  </si>
  <si>
    <t>Bhiwadi</t>
  </si>
  <si>
    <t>Bhiwani</t>
  </si>
  <si>
    <t>Bhopal</t>
  </si>
  <si>
    <t>Brajrajnagar</t>
  </si>
  <si>
    <t>Bulandshahr</t>
  </si>
  <si>
    <t>Chandigarh</t>
  </si>
  <si>
    <t>Chandrapur</t>
  </si>
  <si>
    <t>Charkhidadri</t>
  </si>
  <si>
    <t>Chennai</t>
  </si>
  <si>
    <t>Chikkaballapur</t>
  </si>
  <si>
    <t>Chikkamagaluru</t>
  </si>
  <si>
    <t>Coimbatore</t>
  </si>
  <si>
    <t>Damoh</t>
  </si>
  <si>
    <t>Delhi</t>
  </si>
  <si>
    <t>Dewas</t>
  </si>
  <si>
    <t>Dharuhera</t>
  </si>
  <si>
    <t>Eloor</t>
  </si>
  <si>
    <t>Ernakulam</t>
  </si>
  <si>
    <t>Faridabad</t>
  </si>
  <si>
    <t>Fatehabad</t>
  </si>
  <si>
    <t>Gandhinagar</t>
  </si>
  <si>
    <t>Gaya</t>
  </si>
  <si>
    <t>Ghaziabad</t>
  </si>
  <si>
    <t>Greaternoida</t>
  </si>
  <si>
    <t>Gurugram</t>
  </si>
  <si>
    <t>Guwahati</t>
  </si>
  <si>
    <t>Gwalior</t>
  </si>
  <si>
    <t>Hajipur</t>
  </si>
  <si>
    <t>Hapur</t>
  </si>
  <si>
    <t>Hisar</t>
  </si>
  <si>
    <t>Howrah</t>
  </si>
  <si>
    <t>Hubballi</t>
  </si>
  <si>
    <t>Hyderabad</t>
  </si>
  <si>
    <t>Indore</t>
  </si>
  <si>
    <t>Jabalpur</t>
  </si>
  <si>
    <t>Jaipur</t>
  </si>
  <si>
    <t>Jalandhar</t>
  </si>
  <si>
    <t>Jind</t>
  </si>
  <si>
    <t>Jodhpur</t>
  </si>
  <si>
    <t>Jorapokhar</t>
  </si>
  <si>
    <t>Kaithal</t>
  </si>
  <si>
    <t>Kalaburagi</t>
  </si>
  <si>
    <t>Kalyan</t>
  </si>
  <si>
    <t>Kannur</t>
  </si>
  <si>
    <t>Kanpur</t>
  </si>
  <si>
    <t>Karnal</t>
  </si>
  <si>
    <t>Katni</t>
  </si>
  <si>
    <t>Khanna</t>
  </si>
  <si>
    <t>Kochi</t>
  </si>
  <si>
    <t>Kolkata</t>
  </si>
  <si>
    <t>Kollam</t>
  </si>
  <si>
    <t>Kota</t>
  </si>
  <si>
    <t>Kozhikode</t>
  </si>
  <si>
    <t>Kurukshetra</t>
  </si>
  <si>
    <t>Lucknow</t>
  </si>
  <si>
    <t>Ludhiana</t>
  </si>
  <si>
    <t>Maihar</t>
  </si>
  <si>
    <t>Mandideep</t>
  </si>
  <si>
    <t>Mandigobindgarh</t>
  </si>
  <si>
    <t>Mandikhera</t>
  </si>
  <si>
    <t>Manesar</t>
  </si>
  <si>
    <t>Meerut</t>
  </si>
  <si>
    <t>Moradabad</t>
  </si>
  <si>
    <t>Mumbai</t>
  </si>
  <si>
    <t>Muzaffarnagar</t>
  </si>
  <si>
    <t>Muzaffarpur</t>
  </si>
  <si>
    <t>Mysuru</t>
  </si>
  <si>
    <t>Nagpur</t>
  </si>
  <si>
    <t>Nandesari</t>
  </si>
  <si>
    <t>Narnaul</t>
  </si>
  <si>
    <t>Nashik</t>
  </si>
  <si>
    <t>Navimumbai</t>
  </si>
  <si>
    <t>Noida</t>
  </si>
  <si>
    <t>Pali</t>
  </si>
  <si>
    <t>Palwal</t>
  </si>
  <si>
    <t>Panchkula</t>
  </si>
  <si>
    <t>Panipat</t>
  </si>
  <si>
    <t>Patiala</t>
  </si>
  <si>
    <t>Patna</t>
  </si>
  <si>
    <t>Pithampur</t>
  </si>
  <si>
    <t>Pune</t>
  </si>
  <si>
    <t>Rajamahendravaram</t>
  </si>
  <si>
    <t>Ramanagara</t>
  </si>
  <si>
    <t>Ratlam</t>
  </si>
  <si>
    <t>Rohtak</t>
  </si>
  <si>
    <t>Rupnagar</t>
  </si>
  <si>
    <t>Sagar</t>
  </si>
  <si>
    <t>Satna</t>
  </si>
  <si>
    <t>Shillong</t>
  </si>
  <si>
    <t>Siliguri</t>
  </si>
  <si>
    <t>Singrauli</t>
  </si>
  <si>
    <t>Sirsa</t>
  </si>
  <si>
    <t>Sonipat</t>
  </si>
  <si>
    <t>Talcher</t>
  </si>
  <si>
    <t>Thiruvananthapuram</t>
  </si>
  <si>
    <t>Tirupati</t>
  </si>
  <si>
    <t>Udaipur</t>
  </si>
  <si>
    <t>Ujjain</t>
  </si>
  <si>
    <t>Vapi</t>
  </si>
  <si>
    <t>Varanasi</t>
  </si>
  <si>
    <t>Vatva</t>
  </si>
  <si>
    <t>Vijayapura</t>
  </si>
  <si>
    <t>Visakhapatnam</t>
  </si>
  <si>
    <t>Yadgir</t>
  </si>
  <si>
    <t>Yamunanagar</t>
  </si>
  <si>
    <t>L1</t>
  </si>
  <si>
    <t>L2</t>
  </si>
  <si>
    <t>L3</t>
  </si>
  <si>
    <t>L4</t>
  </si>
  <si>
    <t>B</t>
  </si>
  <si>
    <t>Lat</t>
  </si>
  <si>
    <t>Long</t>
  </si>
  <si>
    <t>UP</t>
  </si>
  <si>
    <t>GJ</t>
  </si>
  <si>
    <t>RJ</t>
  </si>
  <si>
    <t>MZ</t>
  </si>
  <si>
    <t>AP</t>
  </si>
  <si>
    <t>PB</t>
  </si>
  <si>
    <t>WB</t>
  </si>
  <si>
    <t>MH</t>
  </si>
  <si>
    <t>KA</t>
  </si>
  <si>
    <t>HR</t>
  </si>
  <si>
    <t>MP</t>
  </si>
  <si>
    <t>OR</t>
  </si>
  <si>
    <t>CH</t>
  </si>
  <si>
    <t>TN</t>
  </si>
  <si>
    <t>DL</t>
  </si>
  <si>
    <t>KL</t>
  </si>
  <si>
    <t>BR</t>
  </si>
  <si>
    <t>AS</t>
  </si>
  <si>
    <t>TS</t>
  </si>
  <si>
    <t>JH</t>
  </si>
  <si>
    <t>ML</t>
  </si>
  <si>
    <t>City</t>
  </si>
  <si>
    <t>State</t>
  </si>
  <si>
    <t>B-L1</t>
  </si>
  <si>
    <t>Match</t>
  </si>
  <si>
    <t>B-L2</t>
  </si>
  <si>
    <t>B-L3</t>
  </si>
  <si>
    <t>B-L4</t>
  </si>
  <si>
    <t>Thane</t>
  </si>
  <si>
    <t>PM2.5</t>
  </si>
  <si>
    <t>PM10</t>
  </si>
  <si>
    <t>SO2</t>
  </si>
  <si>
    <t>NO2</t>
  </si>
  <si>
    <t>CO</t>
  </si>
  <si>
    <t>O3</t>
  </si>
  <si>
    <t>Lockdown Phase 1: March 24th to April 14th, 2020.</t>
  </si>
  <si>
    <t>Lockdown Phase 2: April 15th to May 3rd, 2020.</t>
  </si>
  <si>
    <t>Lockdown Phase 3: May 4th to May 17th, 2020.</t>
  </si>
  <si>
    <t>Lockdown Phase 4: May 18th to May 31st, 2020.</t>
  </si>
  <si>
    <t>O3 and CO averages are for day-time only.</t>
  </si>
  <si>
    <t>PM10, PM2.5, SO2, and NO2 averages are all-time.</t>
  </si>
  <si>
    <t xml:space="preserve">All the data is from the official monitoring network operated and maintained by the Central Pollution Control Board, </t>
  </si>
  <si>
    <t>for every city with at least one air monitoring station. Data was accessed via openaq.org using their API services. All the data was cleaned and processed for quality.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</si>
</sst>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0.0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8"/>
      <color rgb="FF666666"/>
      <name val="Verdana Pro Cond Light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43" fontId="1" fillId="0" borderId="0" applyFont="0" applyFill="0" applyBorder="0" applyAlignment="0" applyProtection="0"/>
  </cellStyleXfs>
  <cellXfs count="13">
    <xf numFmtId="0" fontId="0" fillId="0" borderId="0" xfId="0"/>
    <xf numFmtId="0" fontId="0" fillId="0" borderId="0" xfId="0" applyAlignment="1">
      <alignment horizontal="left"/>
    </xf>
    <xf numFmtId="2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0" fontId="18" fillId="0" borderId="10" xfId="0" applyFont="1" applyBorder="1" applyAlignment="1">
      <alignment vertical="center" wrapText="1"/>
    </xf>
    <xf numFmtId="0" fontId="18" fillId="0" borderId="11" xfId="0" applyFont="1" applyBorder="1" applyAlignment="1">
      <alignment vertical="center" wrapText="1"/>
    </xf>
    <xf numFmtId="164" fontId="0" fillId="0" borderId="0" xfId="42" applyNumberFormat="1" applyFont="1"/>
    <xf numFmtId="0" fontId="18" fillId="0" borderId="0" xfId="0" applyFont="1" applyBorder="1" applyAlignment="1">
      <alignment vertical="center" wrapText="1"/>
    </xf>
    <xf numFmtId="0" fontId="18" fillId="0" borderId="0" xfId="0" applyFont="1" applyFill="1" applyBorder="1" applyAlignment="1">
      <alignment vertical="center" wrapText="1"/>
    </xf>
    <xf numFmtId="0" fontId="0" fillId="0" borderId="0" xfId="0" applyAlignment="1">
      <alignment horizontal="right"/>
    </xf>
    <xf numFmtId="164" fontId="0" fillId="0" borderId="0" xfId="42" applyNumberFormat="1" applyFont="1" applyAlignment="1">
      <alignment horizontal="right"/>
    </xf>
    <xf numFmtId="164" fontId="0" fillId="0" borderId="0" xfId="0" applyNumberFormat="1" applyAlignment="1">
      <alignment horizontal="right"/>
    </xf>
    <xf numFmtId="0" fontId="0" fillId="0" borderId="0" xfId="0" applyAlignment="1">
      <alignment horizontal="left" vertical="center" indent="1"/>
    </xf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Comma" xfId="42" builtinId="3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DE430D-CB69-4069-91DD-7A2996B27DFB}">
  <dimension ref="A2:A10"/>
  <sheetViews>
    <sheetView tabSelected="1" workbookViewId="0">
      <selection activeCell="G11" sqref="G11"/>
    </sheetView>
  </sheetViews>
  <sheetFormatPr defaultRowHeight="14.5" x14ac:dyDescent="0.35"/>
  <sheetData>
    <row r="2" spans="1:1" x14ac:dyDescent="0.35">
      <c r="A2" t="s">
        <v>170</v>
      </c>
    </row>
    <row r="3" spans="1:1" x14ac:dyDescent="0.35">
      <c r="A3" s="12" t="s">
        <v>171</v>
      </c>
    </row>
    <row r="4" spans="1:1" x14ac:dyDescent="0.35">
      <c r="A4" s="12"/>
    </row>
    <row r="5" spans="1:1" x14ac:dyDescent="0.35">
      <c r="A5" s="12" t="s">
        <v>164</v>
      </c>
    </row>
    <row r="6" spans="1:1" x14ac:dyDescent="0.35">
      <c r="A6" s="12" t="s">
        <v>165</v>
      </c>
    </row>
    <row r="7" spans="1:1" x14ac:dyDescent="0.35">
      <c r="A7" s="12" t="s">
        <v>166</v>
      </c>
    </row>
    <row r="8" spans="1:1" x14ac:dyDescent="0.35">
      <c r="A8" s="12" t="s">
        <v>167</v>
      </c>
    </row>
    <row r="9" spans="1:1" x14ac:dyDescent="0.35">
      <c r="A9" s="12" t="s">
        <v>168</v>
      </c>
    </row>
    <row r="10" spans="1:1" x14ac:dyDescent="0.35">
      <c r="A10" s="12" t="s">
        <v>169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125"/>
  <sheetViews>
    <sheetView workbookViewId="0">
      <selection activeCell="A3" sqref="A3"/>
    </sheetView>
  </sheetViews>
  <sheetFormatPr defaultRowHeight="14.5" x14ac:dyDescent="0.35"/>
  <cols>
    <col min="1" max="1" width="18.7265625" bestFit="1" customWidth="1"/>
    <col min="2" max="14" width="8.7265625" style="1"/>
    <col min="16" max="16" width="18.7265625" style="1" bestFit="1" customWidth="1"/>
    <col min="17" max="18" width="9.36328125" style="1" bestFit="1" customWidth="1"/>
    <col min="19" max="19" width="8.7265625" style="1"/>
  </cols>
  <sheetData>
    <row r="1" spans="1:19" x14ac:dyDescent="0.35">
      <c r="A1" t="s">
        <v>0</v>
      </c>
      <c r="B1" s="1" t="s">
        <v>126</v>
      </c>
      <c r="C1" s="1" t="s">
        <v>122</v>
      </c>
      <c r="D1" s="1" t="s">
        <v>123</v>
      </c>
      <c r="E1" s="1" t="s">
        <v>124</v>
      </c>
      <c r="F1" s="1" t="s">
        <v>125</v>
      </c>
      <c r="G1" s="1" t="s">
        <v>128</v>
      </c>
      <c r="H1" s="1" t="s">
        <v>127</v>
      </c>
      <c r="I1" s="1" t="s">
        <v>153</v>
      </c>
      <c r="J1" s="1" t="s">
        <v>152</v>
      </c>
      <c r="K1" s="1" t="s">
        <v>154</v>
      </c>
      <c r="L1" s="1" t="s">
        <v>155</v>
      </c>
      <c r="M1" s="1" t="s">
        <v>156</v>
      </c>
      <c r="P1" s="1" t="s">
        <v>150</v>
      </c>
      <c r="Q1" s="1" t="s">
        <v>127</v>
      </c>
      <c r="R1" s="1" t="s">
        <v>128</v>
      </c>
      <c r="S1" s="1" t="s">
        <v>151</v>
      </c>
    </row>
    <row r="2" spans="1:19" x14ac:dyDescent="0.35">
      <c r="G2" s="1">
        <v>67</v>
      </c>
      <c r="H2" s="1">
        <v>7</v>
      </c>
    </row>
    <row r="3" spans="1:19" x14ac:dyDescent="0.35">
      <c r="A3" s="1">
        <f>MAX(B4:F131)</f>
        <v>164</v>
      </c>
      <c r="G3" s="1">
        <v>99</v>
      </c>
      <c r="H3" s="1">
        <v>39</v>
      </c>
    </row>
    <row r="4" spans="1:19" x14ac:dyDescent="0.35">
      <c r="A4" t="s">
        <v>1</v>
      </c>
      <c r="B4" s="1">
        <v>59</v>
      </c>
      <c r="C4" s="1">
        <v>43.7</v>
      </c>
      <c r="D4" s="1">
        <v>49.2</v>
      </c>
      <c r="E4" s="1">
        <v>45.5</v>
      </c>
      <c r="F4" s="1">
        <v>61.5</v>
      </c>
      <c r="G4" s="2">
        <f t="shared" ref="G4:G35" si="0">INDEX($R$4:$R$124,MATCH(A4,$P$4:$P$124,0))</f>
        <v>78.008073999999993</v>
      </c>
      <c r="H4" s="2">
        <f t="shared" ref="H4:H35" si="1">INDEX($Q$4:$Q$124,MATCH(A4,$P$4:$P$124,0))</f>
        <v>27.176670000000001</v>
      </c>
      <c r="I4" s="1">
        <f>MATCH(A4,$P$4:$P$124,0)</f>
        <v>105</v>
      </c>
      <c r="J4" s="3">
        <f>IF(AND($B4&gt;0,C4&gt;0),(C4-$B4)/$B4*100,"")</f>
        <v>-25.932203389830505</v>
      </c>
      <c r="K4" s="3">
        <f t="shared" ref="K4:M4" si="2">IF(AND($B4&gt;0,D4&gt;0),(D4-$B4)/$B4*100,"")</f>
        <v>-16.610169491525419</v>
      </c>
      <c r="L4" s="3">
        <f t="shared" si="2"/>
        <v>-22.881355932203391</v>
      </c>
      <c r="M4" s="3">
        <f t="shared" si="2"/>
        <v>4.2372881355932197</v>
      </c>
      <c r="P4" s="1" t="s">
        <v>6</v>
      </c>
      <c r="Q4" s="2">
        <v>16.513089000000001</v>
      </c>
      <c r="R4" s="2">
        <v>80.516452000000001</v>
      </c>
      <c r="S4" s="1" t="s">
        <v>133</v>
      </c>
    </row>
    <row r="5" spans="1:19" x14ac:dyDescent="0.35">
      <c r="A5" t="s">
        <v>2</v>
      </c>
      <c r="B5" s="1">
        <v>60</v>
      </c>
      <c r="C5" s="1">
        <v>34.6</v>
      </c>
      <c r="D5" s="1">
        <v>28.9</v>
      </c>
      <c r="E5" s="1">
        <v>26.2</v>
      </c>
      <c r="F5" s="1">
        <v>26.7</v>
      </c>
      <c r="G5" s="2">
        <f t="shared" si="0"/>
        <v>72.571361999999993</v>
      </c>
      <c r="H5" s="2">
        <f t="shared" si="1"/>
        <v>23.022504999999999</v>
      </c>
      <c r="I5" s="1">
        <f t="shared" ref="I5:I68" si="3">MATCH(A5,$P$4:$P$124,0)</f>
        <v>12</v>
      </c>
      <c r="J5" s="3">
        <f t="shared" ref="J5:J68" si="4">IF(AND($B5&gt;0,C5&gt;0),(C5-$B5)/$B5*100,"")</f>
        <v>-42.333333333333329</v>
      </c>
      <c r="K5" s="3">
        <f t="shared" ref="K5:K68" si="5">IF(AND($B5&gt;0,D5&gt;0),(D5-$B5)/$B5*100,"")</f>
        <v>-51.833333333333329</v>
      </c>
      <c r="L5" s="3">
        <f t="shared" ref="L5:L68" si="6">IF(AND($B5&gt;0,E5&gt;0),(E5-$B5)/$B5*100,"")</f>
        <v>-56.333333333333321</v>
      </c>
      <c r="M5" s="3">
        <f t="shared" ref="M5:M68" si="7">IF(AND($B5&gt;0,F5&gt;0),(F5-$B5)/$B5*100,"")</f>
        <v>-55.499999999999993</v>
      </c>
      <c r="P5" s="1" t="s">
        <v>98</v>
      </c>
      <c r="Q5" s="2">
        <v>17.001058999999898</v>
      </c>
      <c r="R5" s="2">
        <v>81.799181000000004</v>
      </c>
      <c r="S5" s="1" t="s">
        <v>133</v>
      </c>
    </row>
    <row r="6" spans="1:19" x14ac:dyDescent="0.35">
      <c r="A6" t="s">
        <v>3</v>
      </c>
      <c r="B6" s="1">
        <v>40.9</v>
      </c>
      <c r="C6" s="1">
        <v>36.5</v>
      </c>
      <c r="D6" s="1">
        <v>11.7</v>
      </c>
      <c r="E6" s="1">
        <v>15.2</v>
      </c>
      <c r="F6" s="1">
        <v>13.1</v>
      </c>
      <c r="G6" s="2">
        <f t="shared" si="0"/>
        <v>92.717310999999995</v>
      </c>
      <c r="H6" s="2">
        <f t="shared" si="1"/>
        <v>23.730716999999999</v>
      </c>
      <c r="I6" s="1">
        <f t="shared" si="3"/>
        <v>81</v>
      </c>
      <c r="J6" s="3">
        <f t="shared" si="4"/>
        <v>-10.757946210268946</v>
      </c>
      <c r="K6" s="3">
        <f t="shared" si="5"/>
        <v>-71.393643031784833</v>
      </c>
      <c r="L6" s="3">
        <f t="shared" si="6"/>
        <v>-62.836185819070899</v>
      </c>
      <c r="M6" s="3">
        <f t="shared" si="7"/>
        <v>-67.970660146699259</v>
      </c>
      <c r="P6" s="1" t="s">
        <v>112</v>
      </c>
      <c r="Q6" s="2">
        <v>13.628755999999999</v>
      </c>
      <c r="R6" s="2">
        <v>79.419179999999997</v>
      </c>
      <c r="S6" s="1" t="s">
        <v>133</v>
      </c>
    </row>
    <row r="7" spans="1:19" x14ac:dyDescent="0.35">
      <c r="A7" t="s">
        <v>4</v>
      </c>
      <c r="B7" s="1">
        <v>49.2</v>
      </c>
      <c r="C7" s="1">
        <v>25</v>
      </c>
      <c r="D7" s="1">
        <v>26.2</v>
      </c>
      <c r="E7" s="1">
        <v>33.1</v>
      </c>
      <c r="F7" s="1">
        <v>49.5</v>
      </c>
      <c r="G7" s="2">
        <f t="shared" si="0"/>
        <v>74.639915999999999</v>
      </c>
      <c r="H7" s="2">
        <f t="shared" si="1"/>
        <v>26.449895000000001</v>
      </c>
      <c r="I7" s="1">
        <f t="shared" si="3"/>
        <v>94</v>
      </c>
      <c r="J7" s="3">
        <f t="shared" si="4"/>
        <v>-49.1869918699187</v>
      </c>
      <c r="K7" s="3">
        <f t="shared" si="5"/>
        <v>-46.747967479674799</v>
      </c>
      <c r="L7" s="3">
        <f t="shared" si="6"/>
        <v>-32.72357723577236</v>
      </c>
      <c r="M7" s="3">
        <f t="shared" si="7"/>
        <v>0.60975609756096982</v>
      </c>
      <c r="P7" s="1" t="s">
        <v>119</v>
      </c>
      <c r="Q7" s="2">
        <v>17.686816</v>
      </c>
      <c r="R7" s="2">
        <v>83.218480999999997</v>
      </c>
      <c r="S7" s="1" t="s">
        <v>133</v>
      </c>
    </row>
    <row r="8" spans="1:19" x14ac:dyDescent="0.35">
      <c r="A8" t="s">
        <v>5</v>
      </c>
      <c r="B8" s="1">
        <v>45</v>
      </c>
      <c r="C8" s="1">
        <v>24.9</v>
      </c>
      <c r="D8" s="1">
        <v>21.7</v>
      </c>
      <c r="E8" s="1">
        <v>23.8</v>
      </c>
      <c r="F8" s="1">
        <v>33.5</v>
      </c>
      <c r="G8" s="2">
        <f t="shared" si="0"/>
        <v>76.634573000000003</v>
      </c>
      <c r="H8" s="2">
        <f t="shared" si="1"/>
        <v>27.552990999999999</v>
      </c>
      <c r="I8" s="1">
        <f t="shared" si="3"/>
        <v>95</v>
      </c>
      <c r="J8" s="3">
        <f t="shared" si="4"/>
        <v>-44.666666666666671</v>
      </c>
      <c r="K8" s="3">
        <f t="shared" si="5"/>
        <v>-51.777777777777779</v>
      </c>
      <c r="L8" s="3">
        <f t="shared" si="6"/>
        <v>-47.111111111111107</v>
      </c>
      <c r="M8" s="3">
        <f t="shared" si="7"/>
        <v>-25.555555555555554</v>
      </c>
      <c r="P8" s="1" t="s">
        <v>42</v>
      </c>
      <c r="Q8" s="2">
        <v>26.144517</v>
      </c>
      <c r="R8" s="2">
        <v>91.736236000000005</v>
      </c>
      <c r="S8" s="1" t="s">
        <v>146</v>
      </c>
    </row>
    <row r="9" spans="1:19" x14ac:dyDescent="0.35">
      <c r="A9" t="s">
        <v>6</v>
      </c>
      <c r="B9" s="1">
        <v>24.7</v>
      </c>
      <c r="C9" s="1">
        <v>22.7</v>
      </c>
      <c r="D9" s="1">
        <v>14.7</v>
      </c>
      <c r="E9" s="1">
        <v>18.2</v>
      </c>
      <c r="F9" s="1">
        <v>25.2</v>
      </c>
      <c r="G9" s="2">
        <f t="shared" si="0"/>
        <v>80.516452000000001</v>
      </c>
      <c r="H9" s="2">
        <f t="shared" si="1"/>
        <v>16.513089000000001</v>
      </c>
      <c r="I9" s="1">
        <f t="shared" si="3"/>
        <v>1</v>
      </c>
      <c r="J9" s="3">
        <f t="shared" si="4"/>
        <v>-8.097165991902834</v>
      </c>
      <c r="K9" s="3">
        <f t="shared" si="5"/>
        <v>-40.48582995951417</v>
      </c>
      <c r="L9" s="3">
        <f t="shared" si="6"/>
        <v>-26.315789473684209</v>
      </c>
      <c r="M9" s="3">
        <f t="shared" si="7"/>
        <v>2.0242914979757085</v>
      </c>
      <c r="P9" s="1" t="s">
        <v>38</v>
      </c>
      <c r="Q9" s="2">
        <v>24.791395999999999</v>
      </c>
      <c r="R9" s="2">
        <v>85.000233999999907</v>
      </c>
      <c r="S9" s="1" t="s">
        <v>145</v>
      </c>
    </row>
    <row r="10" spans="1:19" x14ac:dyDescent="0.35">
      <c r="A10" t="s">
        <v>7</v>
      </c>
      <c r="B10" s="1">
        <v>44.7</v>
      </c>
      <c r="C10" s="1">
        <v>25.5</v>
      </c>
      <c r="D10" s="1">
        <v>29.5</v>
      </c>
      <c r="E10" s="1">
        <v>32.200000000000003</v>
      </c>
      <c r="F10" s="1">
        <v>23.4</v>
      </c>
      <c r="G10" s="2">
        <f t="shared" si="0"/>
        <v>76.782122000000001</v>
      </c>
      <c r="H10" s="2">
        <f t="shared" si="1"/>
        <v>30.375201000000001</v>
      </c>
      <c r="I10" s="1">
        <f t="shared" si="3"/>
        <v>84</v>
      </c>
      <c r="J10" s="3">
        <f t="shared" si="4"/>
        <v>-42.95302013422819</v>
      </c>
      <c r="K10" s="3">
        <f t="shared" si="5"/>
        <v>-34.004474272930651</v>
      </c>
      <c r="L10" s="3">
        <f t="shared" si="6"/>
        <v>-27.964205816554809</v>
      </c>
      <c r="M10" s="3">
        <f t="shared" si="7"/>
        <v>-47.651006711409408</v>
      </c>
      <c r="P10" s="1" t="s">
        <v>44</v>
      </c>
      <c r="Q10" s="2">
        <v>25.692435</v>
      </c>
      <c r="R10" s="2">
        <v>85.208324000000005</v>
      </c>
      <c r="S10" s="1" t="s">
        <v>145</v>
      </c>
    </row>
    <row r="11" spans="1:19" x14ac:dyDescent="0.35">
      <c r="A11" t="s">
        <v>8</v>
      </c>
      <c r="B11" s="1">
        <v>36.200000000000003</v>
      </c>
      <c r="C11" s="1">
        <v>21.2</v>
      </c>
      <c r="D11" s="1">
        <v>18.8</v>
      </c>
      <c r="E11" s="1">
        <v>34.299999999999997</v>
      </c>
      <c r="F11" s="1">
        <v>39.1</v>
      </c>
      <c r="G11" s="2">
        <f t="shared" si="0"/>
        <v>74.872264000000001</v>
      </c>
      <c r="H11" s="2">
        <f t="shared" si="1"/>
        <v>31.633978999999901</v>
      </c>
      <c r="I11" s="1">
        <f t="shared" si="3"/>
        <v>85</v>
      </c>
      <c r="J11" s="3">
        <f t="shared" si="4"/>
        <v>-41.436464088397798</v>
      </c>
      <c r="K11" s="3">
        <f t="shared" si="5"/>
        <v>-48.066298342541437</v>
      </c>
      <c r="L11" s="3">
        <f t="shared" si="6"/>
        <v>-5.248618784530402</v>
      </c>
      <c r="M11" s="3">
        <f t="shared" si="7"/>
        <v>8.0110497237569014</v>
      </c>
      <c r="P11" s="1" t="s">
        <v>82</v>
      </c>
      <c r="Q11" s="2">
        <v>26.119660999999901</v>
      </c>
      <c r="R11" s="2">
        <v>85.390981999999994</v>
      </c>
      <c r="S11" s="1" t="s">
        <v>145</v>
      </c>
    </row>
    <row r="12" spans="1:19" x14ac:dyDescent="0.35">
      <c r="A12" t="s">
        <v>9</v>
      </c>
      <c r="B12" s="1">
        <v>61.9</v>
      </c>
      <c r="C12" s="1">
        <v>43.7</v>
      </c>
      <c r="D12" s="1">
        <v>32.1</v>
      </c>
      <c r="E12" s="1">
        <v>30.2</v>
      </c>
      <c r="F12" s="1">
        <v>23.1</v>
      </c>
      <c r="G12" s="2">
        <f t="shared" si="0"/>
        <v>73.015197999999998</v>
      </c>
      <c r="H12" s="2">
        <f t="shared" si="1"/>
        <v>21.626424</v>
      </c>
      <c r="I12" s="1">
        <f t="shared" si="3"/>
        <v>13</v>
      </c>
      <c r="J12" s="3">
        <f t="shared" si="4"/>
        <v>-29.402261712439415</v>
      </c>
      <c r="K12" s="3">
        <f t="shared" si="5"/>
        <v>-48.142164781906303</v>
      </c>
      <c r="L12" s="3">
        <f t="shared" si="6"/>
        <v>-51.211631663974153</v>
      </c>
      <c r="M12" s="3">
        <f t="shared" si="7"/>
        <v>-62.681744749596128</v>
      </c>
      <c r="P12" s="1" t="s">
        <v>95</v>
      </c>
      <c r="Q12" s="2">
        <v>25.594094999999999</v>
      </c>
      <c r="R12" s="2">
        <v>85.137563999999998</v>
      </c>
      <c r="S12" s="1" t="s">
        <v>145</v>
      </c>
    </row>
    <row r="13" spans="1:19" x14ac:dyDescent="0.35">
      <c r="A13" t="s">
        <v>10</v>
      </c>
      <c r="B13" s="1">
        <v>63.3</v>
      </c>
      <c r="C13" s="1">
        <v>35.799999999999997</v>
      </c>
      <c r="D13" s="1">
        <v>26.5</v>
      </c>
      <c r="E13" s="1">
        <v>35</v>
      </c>
      <c r="F13" s="1">
        <v>26.1</v>
      </c>
      <c r="G13" s="2">
        <f t="shared" si="0"/>
        <v>86.966064000000003</v>
      </c>
      <c r="H13" s="2">
        <f t="shared" si="1"/>
        <v>23.688863999999999</v>
      </c>
      <c r="I13" s="1">
        <f t="shared" si="3"/>
        <v>118</v>
      </c>
      <c r="J13" s="3">
        <f t="shared" si="4"/>
        <v>-43.443917851500792</v>
      </c>
      <c r="K13" s="3">
        <f t="shared" si="5"/>
        <v>-58.135860979462869</v>
      </c>
      <c r="L13" s="3">
        <f t="shared" si="6"/>
        <v>-44.707740916271717</v>
      </c>
      <c r="M13" s="3">
        <f t="shared" si="7"/>
        <v>-58.767772511848335</v>
      </c>
      <c r="P13" s="1" t="s">
        <v>22</v>
      </c>
      <c r="Q13" s="2">
        <v>30.733315000000001</v>
      </c>
      <c r="R13" s="2">
        <v>76.779418000000007</v>
      </c>
      <c r="S13" s="1" t="s">
        <v>141</v>
      </c>
    </row>
    <row r="14" spans="1:19" x14ac:dyDescent="0.35">
      <c r="A14" t="s">
        <v>11</v>
      </c>
      <c r="B14" s="1">
        <v>47.9</v>
      </c>
      <c r="C14" s="1">
        <v>25</v>
      </c>
      <c r="D14" s="1">
        <v>20</v>
      </c>
      <c r="E14" s="1">
        <v>12.9</v>
      </c>
      <c r="F14" s="1">
        <v>13.8</v>
      </c>
      <c r="G14" s="2">
        <f t="shared" si="0"/>
        <v>75.343314000000007</v>
      </c>
      <c r="H14" s="2">
        <f t="shared" si="1"/>
        <v>19.876165</v>
      </c>
      <c r="I14" s="1">
        <f t="shared" si="3"/>
        <v>57</v>
      </c>
      <c r="J14" s="3">
        <f t="shared" si="4"/>
        <v>-47.807933194154487</v>
      </c>
      <c r="K14" s="3">
        <f t="shared" si="5"/>
        <v>-58.246346555323591</v>
      </c>
      <c r="L14" s="3">
        <f t="shared" si="6"/>
        <v>-73.068893528183722</v>
      </c>
      <c r="M14" s="3">
        <f t="shared" si="7"/>
        <v>-71.189979123173259</v>
      </c>
      <c r="P14" s="1" t="s">
        <v>30</v>
      </c>
      <c r="Q14" s="2">
        <v>28.704059000000001</v>
      </c>
      <c r="R14" s="2">
        <v>77.102490000000003</v>
      </c>
      <c r="S14" s="1" t="s">
        <v>143</v>
      </c>
    </row>
    <row r="15" spans="1:19" x14ac:dyDescent="0.35">
      <c r="A15" t="s">
        <v>12</v>
      </c>
      <c r="B15" s="1">
        <v>32.299999999999997</v>
      </c>
      <c r="C15" s="1">
        <v>26.6</v>
      </c>
      <c r="D15" s="1">
        <v>19.600000000000001</v>
      </c>
      <c r="E15" s="1">
        <v>12.5</v>
      </c>
      <c r="F15" s="1">
        <v>17.5</v>
      </c>
      <c r="G15" s="2">
        <f t="shared" si="0"/>
        <v>75.661502999999996</v>
      </c>
      <c r="H15" s="2">
        <f t="shared" si="1"/>
        <v>16.16911</v>
      </c>
      <c r="I15" s="1">
        <f t="shared" si="3"/>
        <v>40</v>
      </c>
      <c r="J15" s="3">
        <f t="shared" si="4"/>
        <v>-17.647058823529399</v>
      </c>
      <c r="K15" s="3">
        <f t="shared" si="5"/>
        <v>-39.318885448916397</v>
      </c>
      <c r="L15" s="3">
        <f t="shared" si="6"/>
        <v>-61.300309597523217</v>
      </c>
      <c r="M15" s="3">
        <f t="shared" si="7"/>
        <v>-45.820433436532504</v>
      </c>
      <c r="P15" s="1" t="s">
        <v>2</v>
      </c>
      <c r="Q15" s="2">
        <v>23.022504999999999</v>
      </c>
      <c r="R15" s="2">
        <v>72.571361999999993</v>
      </c>
      <c r="S15" s="1" t="s">
        <v>130</v>
      </c>
    </row>
    <row r="16" spans="1:19" x14ac:dyDescent="0.35">
      <c r="A16" t="s">
        <v>13</v>
      </c>
      <c r="B16" s="1">
        <v>67.8</v>
      </c>
      <c r="C16" s="1">
        <v>39</v>
      </c>
      <c r="D16" s="1">
        <v>46.7</v>
      </c>
      <c r="E16" s="1">
        <v>57.6</v>
      </c>
      <c r="F16" s="1">
        <v>35.4</v>
      </c>
      <c r="G16" s="2">
        <f t="shared" si="0"/>
        <v>76.931405999999996</v>
      </c>
      <c r="H16" s="2">
        <f t="shared" si="1"/>
        <v>28.691376000000002</v>
      </c>
      <c r="I16" s="1">
        <f t="shared" si="3"/>
        <v>18</v>
      </c>
      <c r="J16" s="3">
        <f t="shared" si="4"/>
        <v>-42.477876106194692</v>
      </c>
      <c r="K16" s="3">
        <f t="shared" si="5"/>
        <v>-31.120943952802353</v>
      </c>
      <c r="L16" s="3">
        <f t="shared" si="6"/>
        <v>-15.044247787610615</v>
      </c>
      <c r="M16" s="3">
        <f t="shared" si="7"/>
        <v>-47.787610619469028</v>
      </c>
      <c r="P16" s="1" t="s">
        <v>9</v>
      </c>
      <c r="Q16" s="2">
        <v>21.626424</v>
      </c>
      <c r="R16" s="2">
        <v>73.015197999999998</v>
      </c>
      <c r="S16" s="1" t="s">
        <v>130</v>
      </c>
    </row>
    <row r="17" spans="1:19" x14ac:dyDescent="0.35">
      <c r="A17" t="s">
        <v>14</v>
      </c>
      <c r="B17" s="1">
        <v>39.799999999999997</v>
      </c>
      <c r="C17" s="1">
        <v>42.4</v>
      </c>
      <c r="D17" s="1">
        <v>55.3</v>
      </c>
      <c r="E17" s="1">
        <v>40.5</v>
      </c>
      <c r="F17" s="1">
        <v>49.1</v>
      </c>
      <c r="G17" s="2">
        <f t="shared" si="0"/>
        <v>77.320563000000007</v>
      </c>
      <c r="H17" s="2">
        <f t="shared" si="1"/>
        <v>28.338774000000001</v>
      </c>
      <c r="I17" s="1">
        <f t="shared" si="3"/>
        <v>19</v>
      </c>
      <c r="J17" s="3">
        <f t="shared" si="4"/>
        <v>6.5326633165829193</v>
      </c>
      <c r="K17" s="3">
        <f t="shared" si="5"/>
        <v>38.944723618090457</v>
      </c>
      <c r="L17" s="3">
        <f t="shared" si="6"/>
        <v>1.7587939698492534</v>
      </c>
      <c r="M17" s="3">
        <f t="shared" si="7"/>
        <v>23.366834170854283</v>
      </c>
      <c r="P17" s="1" t="s">
        <v>37</v>
      </c>
      <c r="Q17" s="2">
        <v>23.215634999999999</v>
      </c>
      <c r="R17" s="2">
        <v>72.636940999999993</v>
      </c>
      <c r="S17" s="1" t="s">
        <v>130</v>
      </c>
    </row>
    <row r="18" spans="1:19" x14ac:dyDescent="0.35">
      <c r="A18" t="s">
        <v>15</v>
      </c>
      <c r="B18" s="1">
        <v>42.1</v>
      </c>
      <c r="C18" s="1">
        <v>34.200000000000003</v>
      </c>
      <c r="D18" s="1">
        <v>30.1</v>
      </c>
      <c r="E18" s="1">
        <v>51.6</v>
      </c>
      <c r="F18" s="1">
        <v>25.6</v>
      </c>
      <c r="G18" s="2">
        <f t="shared" si="0"/>
        <v>74.945475000000002</v>
      </c>
      <c r="H18" s="2">
        <f t="shared" si="1"/>
        <v>30.210993999999999</v>
      </c>
      <c r="I18" s="1">
        <f t="shared" si="3"/>
        <v>86</v>
      </c>
      <c r="J18" s="3">
        <f t="shared" si="4"/>
        <v>-18.764845605700707</v>
      </c>
      <c r="K18" s="3">
        <f t="shared" si="5"/>
        <v>-28.50356294536817</v>
      </c>
      <c r="L18" s="3">
        <f t="shared" si="6"/>
        <v>22.565320665083135</v>
      </c>
      <c r="M18" s="3">
        <f t="shared" si="7"/>
        <v>-39.192399049881232</v>
      </c>
      <c r="P18" s="1" t="s">
        <v>85</v>
      </c>
      <c r="Q18" s="2">
        <v>22.410277999999899</v>
      </c>
      <c r="R18" s="2">
        <v>73.091288000000006</v>
      </c>
      <c r="S18" s="1" t="s">
        <v>130</v>
      </c>
    </row>
    <row r="19" spans="1:19" x14ac:dyDescent="0.35">
      <c r="A19" t="s">
        <v>16</v>
      </c>
      <c r="B19" s="1">
        <v>41.8</v>
      </c>
      <c r="C19" s="1">
        <v>27.8</v>
      </c>
      <c r="D19" s="1">
        <v>22.9</v>
      </c>
      <c r="E19" s="1">
        <v>22.6</v>
      </c>
      <c r="F19" s="1">
        <v>22.5</v>
      </c>
      <c r="G19" s="2">
        <f t="shared" si="0"/>
        <v>77.594562999999994</v>
      </c>
      <c r="H19" s="2">
        <f t="shared" si="1"/>
        <v>12.971598999999999</v>
      </c>
      <c r="I19" s="1">
        <f t="shared" si="3"/>
        <v>41</v>
      </c>
      <c r="J19" s="3">
        <f t="shared" si="4"/>
        <v>-33.49282296650717</v>
      </c>
      <c r="K19" s="3">
        <f t="shared" si="5"/>
        <v>-45.215311004784688</v>
      </c>
      <c r="L19" s="3">
        <f t="shared" si="6"/>
        <v>-45.933014354066984</v>
      </c>
      <c r="M19" s="3">
        <f t="shared" si="7"/>
        <v>-46.172248803827749</v>
      </c>
      <c r="P19" s="1" t="s">
        <v>115</v>
      </c>
      <c r="Q19" s="2">
        <v>20.389316000000001</v>
      </c>
      <c r="R19" s="2">
        <v>72.910619999999994</v>
      </c>
      <c r="S19" s="1" t="s">
        <v>130</v>
      </c>
    </row>
    <row r="20" spans="1:19" x14ac:dyDescent="0.35">
      <c r="A20" t="s">
        <v>17</v>
      </c>
      <c r="B20" s="1">
        <v>98.8</v>
      </c>
      <c r="C20" s="1">
        <v>40.200000000000003</v>
      </c>
      <c r="D20" s="1">
        <v>49.9</v>
      </c>
      <c r="E20" s="1">
        <v>59</v>
      </c>
      <c r="F20" s="1">
        <v>79.2</v>
      </c>
      <c r="G20" s="2">
        <f t="shared" si="0"/>
        <v>76.827550000000002</v>
      </c>
      <c r="H20" s="2">
        <f t="shared" si="1"/>
        <v>28.201415000000001</v>
      </c>
      <c r="I20" s="1">
        <f t="shared" si="3"/>
        <v>96</v>
      </c>
      <c r="J20" s="3">
        <f t="shared" si="4"/>
        <v>-59.311740890688256</v>
      </c>
      <c r="K20" s="3">
        <f t="shared" si="5"/>
        <v>-49.493927125506069</v>
      </c>
      <c r="L20" s="3">
        <f t="shared" si="6"/>
        <v>-40.283400809716596</v>
      </c>
      <c r="M20" s="3">
        <f t="shared" si="7"/>
        <v>-19.838056680161937</v>
      </c>
      <c r="P20" s="1" t="s">
        <v>117</v>
      </c>
      <c r="Q20" s="2">
        <v>22.966425000000001</v>
      </c>
      <c r="R20" s="2">
        <v>72.615932999999998</v>
      </c>
      <c r="S20" s="1" t="s">
        <v>130</v>
      </c>
    </row>
    <row r="21" spans="1:19" x14ac:dyDescent="0.35">
      <c r="A21" t="s">
        <v>18</v>
      </c>
      <c r="B21" s="1">
        <v>41</v>
      </c>
      <c r="C21" s="1">
        <v>25.8</v>
      </c>
      <c r="D21" s="1">
        <v>26.6</v>
      </c>
      <c r="E21" s="1">
        <v>26.1</v>
      </c>
      <c r="F21" s="1">
        <v>23.5</v>
      </c>
      <c r="G21" s="2">
        <f t="shared" si="0"/>
        <v>76.132205999999996</v>
      </c>
      <c r="H21" s="2">
        <f t="shared" si="1"/>
        <v>28.797467999999999</v>
      </c>
      <c r="I21" s="1">
        <f t="shared" si="3"/>
        <v>20</v>
      </c>
      <c r="J21" s="3">
        <f t="shared" si="4"/>
        <v>-37.073170731707314</v>
      </c>
      <c r="K21" s="3">
        <f t="shared" si="5"/>
        <v>-35.121951219512191</v>
      </c>
      <c r="L21" s="3">
        <f t="shared" si="6"/>
        <v>-36.341463414634148</v>
      </c>
      <c r="M21" s="3">
        <f t="shared" si="7"/>
        <v>-42.68292682926829</v>
      </c>
      <c r="P21" s="1" t="s">
        <v>13</v>
      </c>
      <c r="Q21" s="2">
        <v>28.691376000000002</v>
      </c>
      <c r="R21" s="2">
        <v>76.931405999999996</v>
      </c>
      <c r="S21" s="1" t="s">
        <v>138</v>
      </c>
    </row>
    <row r="22" spans="1:19" x14ac:dyDescent="0.35">
      <c r="A22" t="s">
        <v>19</v>
      </c>
      <c r="B22" s="1">
        <v>41.3</v>
      </c>
      <c r="C22" s="1">
        <v>33.1</v>
      </c>
      <c r="D22" s="1">
        <v>45.5</v>
      </c>
      <c r="E22" s="1">
        <v>21.2</v>
      </c>
      <c r="F22" s="1">
        <v>20.399999999999999</v>
      </c>
      <c r="G22" s="2">
        <f t="shared" si="0"/>
        <v>77.412615000000002</v>
      </c>
      <c r="H22" s="2">
        <f t="shared" si="1"/>
        <v>23.259933</v>
      </c>
      <c r="I22" s="1">
        <f t="shared" si="3"/>
        <v>66</v>
      </c>
      <c r="J22" s="3">
        <f t="shared" si="4"/>
        <v>-19.854721549636796</v>
      </c>
      <c r="K22" s="3">
        <f t="shared" si="5"/>
        <v>10.169491525423737</v>
      </c>
      <c r="L22" s="3">
        <f t="shared" si="6"/>
        <v>-48.668280871670703</v>
      </c>
      <c r="M22" s="3">
        <f t="shared" si="7"/>
        <v>-50.60532687651331</v>
      </c>
      <c r="P22" s="1" t="s">
        <v>14</v>
      </c>
      <c r="Q22" s="2">
        <v>28.338774000000001</v>
      </c>
      <c r="R22" s="2">
        <v>77.320563000000007</v>
      </c>
      <c r="S22" s="1" t="s">
        <v>138</v>
      </c>
    </row>
    <row r="23" spans="1:19" x14ac:dyDescent="0.35">
      <c r="A23" t="s">
        <v>20</v>
      </c>
      <c r="B23" s="1">
        <v>64.400000000000006</v>
      </c>
      <c r="C23" s="1">
        <v>76.099999999999994</v>
      </c>
      <c r="D23" s="1">
        <v>54.4</v>
      </c>
      <c r="E23" s="1">
        <v>60.8</v>
      </c>
      <c r="F23" s="1">
        <v>85.4</v>
      </c>
      <c r="G23" s="2">
        <f t="shared" si="0"/>
        <v>83.917592999999997</v>
      </c>
      <c r="H23" s="2">
        <f t="shared" si="1"/>
        <v>21.828457</v>
      </c>
      <c r="I23" s="1">
        <f t="shared" si="3"/>
        <v>82</v>
      </c>
      <c r="J23" s="3">
        <f t="shared" si="4"/>
        <v>18.167701863354019</v>
      </c>
      <c r="K23" s="3">
        <f t="shared" si="5"/>
        <v>-15.527950310559016</v>
      </c>
      <c r="L23" s="3">
        <f t="shared" si="6"/>
        <v>-5.590062111801255</v>
      </c>
      <c r="M23" s="3">
        <f t="shared" si="7"/>
        <v>32.608695652173907</v>
      </c>
      <c r="P23" s="1" t="s">
        <v>18</v>
      </c>
      <c r="Q23" s="2">
        <v>28.797467999999999</v>
      </c>
      <c r="R23" s="2">
        <v>76.132205999999996</v>
      </c>
      <c r="S23" s="1" t="s">
        <v>138</v>
      </c>
    </row>
    <row r="24" spans="1:19" x14ac:dyDescent="0.35">
      <c r="A24" t="s">
        <v>21</v>
      </c>
      <c r="B24" s="1">
        <v>75.099999999999994</v>
      </c>
      <c r="C24" s="1">
        <v>50.8</v>
      </c>
      <c r="D24" s="1">
        <v>58.1</v>
      </c>
      <c r="E24" s="1">
        <v>50.2</v>
      </c>
      <c r="F24" s="1">
        <v>68.599999999999994</v>
      </c>
      <c r="G24" s="2">
        <f t="shared" si="0"/>
        <v>77.849829</v>
      </c>
      <c r="H24" s="2">
        <f t="shared" si="1"/>
        <v>28.406963000000001</v>
      </c>
      <c r="I24" s="1">
        <f t="shared" si="3"/>
        <v>106</v>
      </c>
      <c r="J24" s="3">
        <f t="shared" si="4"/>
        <v>-32.35685752330226</v>
      </c>
      <c r="K24" s="3">
        <f t="shared" si="5"/>
        <v>-22.636484687083879</v>
      </c>
      <c r="L24" s="3">
        <f t="shared" si="6"/>
        <v>-33.155792276964043</v>
      </c>
      <c r="M24" s="3">
        <f t="shared" si="7"/>
        <v>-8.6551264980026623</v>
      </c>
      <c r="P24" s="1" t="s">
        <v>24</v>
      </c>
      <c r="Q24" s="2">
        <v>28.592099999999999</v>
      </c>
      <c r="R24" s="2">
        <v>76.265299999999996</v>
      </c>
      <c r="S24" s="1" t="s">
        <v>138</v>
      </c>
    </row>
    <row r="25" spans="1:19" x14ac:dyDescent="0.35">
      <c r="A25" t="s">
        <v>22</v>
      </c>
      <c r="B25" s="1">
        <v>25</v>
      </c>
      <c r="C25" s="1">
        <v>14.6</v>
      </c>
      <c r="D25" s="1">
        <v>15.3</v>
      </c>
      <c r="E25" s="1">
        <v>20.9</v>
      </c>
      <c r="F25" s="1">
        <v>22.8</v>
      </c>
      <c r="G25" s="2">
        <f t="shared" si="0"/>
        <v>76.779418000000007</v>
      </c>
      <c r="H25" s="2">
        <f t="shared" si="1"/>
        <v>30.733315000000001</v>
      </c>
      <c r="I25" s="1">
        <f t="shared" si="3"/>
        <v>10</v>
      </c>
      <c r="J25" s="3">
        <f t="shared" si="4"/>
        <v>-41.6</v>
      </c>
      <c r="K25" s="3">
        <f t="shared" si="5"/>
        <v>-38.799999999999997</v>
      </c>
      <c r="L25" s="3">
        <f t="shared" si="6"/>
        <v>-16.400000000000006</v>
      </c>
      <c r="M25" s="3">
        <f t="shared" si="7"/>
        <v>-8.7999999999999972</v>
      </c>
      <c r="P25" s="1" t="s">
        <v>32</v>
      </c>
      <c r="Q25" s="2">
        <v>28.205660999999999</v>
      </c>
      <c r="R25" s="2">
        <v>76.791464000000005</v>
      </c>
      <c r="S25" s="1" t="s">
        <v>138</v>
      </c>
    </row>
    <row r="26" spans="1:19" x14ac:dyDescent="0.35">
      <c r="A26" t="s">
        <v>23</v>
      </c>
      <c r="B26" s="1">
        <v>31.9</v>
      </c>
      <c r="C26" s="1">
        <v>35.4</v>
      </c>
      <c r="D26" s="1">
        <v>29.6</v>
      </c>
      <c r="E26" s="1">
        <v>27.9</v>
      </c>
      <c r="F26" s="1">
        <v>39</v>
      </c>
      <c r="G26" s="2">
        <f t="shared" si="0"/>
        <v>79.296146999999905</v>
      </c>
      <c r="H26" s="2">
        <f t="shared" si="1"/>
        <v>19.961539999999999</v>
      </c>
      <c r="I26" s="1">
        <f t="shared" si="3"/>
        <v>58</v>
      </c>
      <c r="J26" s="3">
        <f t="shared" si="4"/>
        <v>10.9717868338558</v>
      </c>
      <c r="K26" s="3">
        <f t="shared" si="5"/>
        <v>-7.2100313479623743</v>
      </c>
      <c r="L26" s="3">
        <f t="shared" si="6"/>
        <v>-12.539184952978058</v>
      </c>
      <c r="M26" s="3">
        <f t="shared" si="7"/>
        <v>22.257053291536057</v>
      </c>
      <c r="P26" s="1" t="s">
        <v>35</v>
      </c>
      <c r="Q26" s="2">
        <v>28.408912000000001</v>
      </c>
      <c r="R26" s="2">
        <v>77.317789000000005</v>
      </c>
      <c r="S26" s="1" t="s">
        <v>138</v>
      </c>
    </row>
    <row r="27" spans="1:19" x14ac:dyDescent="0.35">
      <c r="A27" t="s">
        <v>24</v>
      </c>
      <c r="D27" s="1">
        <v>114.9</v>
      </c>
      <c r="E27" s="1">
        <v>64.7</v>
      </c>
      <c r="F27" s="1">
        <v>164</v>
      </c>
      <c r="G27" s="2">
        <f t="shared" si="0"/>
        <v>76.265299999999996</v>
      </c>
      <c r="H27" s="2">
        <f t="shared" si="1"/>
        <v>28.592099999999999</v>
      </c>
      <c r="I27" s="1">
        <f t="shared" si="3"/>
        <v>21</v>
      </c>
      <c r="J27" s="3" t="str">
        <f t="shared" si="4"/>
        <v/>
      </c>
      <c r="K27" s="3" t="str">
        <f t="shared" si="5"/>
        <v/>
      </c>
      <c r="L27" s="3" t="str">
        <f t="shared" si="6"/>
        <v/>
      </c>
      <c r="M27" s="3" t="str">
        <f t="shared" si="7"/>
        <v/>
      </c>
      <c r="P27" s="1" t="s">
        <v>41</v>
      </c>
      <c r="Q27" s="2">
        <v>28.459496999999999</v>
      </c>
      <c r="R27" s="2">
        <v>77.026638000000005</v>
      </c>
      <c r="S27" s="1" t="s">
        <v>138</v>
      </c>
    </row>
    <row r="28" spans="1:19" x14ac:dyDescent="0.35">
      <c r="A28" t="s">
        <v>25</v>
      </c>
      <c r="B28" s="1">
        <v>33.200000000000003</v>
      </c>
      <c r="C28" s="1">
        <v>23.5</v>
      </c>
      <c r="D28" s="1">
        <v>12.4</v>
      </c>
      <c r="E28" s="1">
        <v>11.1</v>
      </c>
      <c r="F28" s="1">
        <v>24.6</v>
      </c>
      <c r="G28" s="2">
        <f t="shared" si="0"/>
        <v>80.270718000000002</v>
      </c>
      <c r="H28" s="2">
        <f t="shared" si="1"/>
        <v>13.08268</v>
      </c>
      <c r="I28" s="1">
        <f t="shared" si="3"/>
        <v>102</v>
      </c>
      <c r="J28" s="3">
        <f t="shared" si="4"/>
        <v>-29.216867469879524</v>
      </c>
      <c r="K28" s="3">
        <f t="shared" si="5"/>
        <v>-62.650602409638566</v>
      </c>
      <c r="L28" s="3">
        <f t="shared" si="6"/>
        <v>-66.566265060240966</v>
      </c>
      <c r="M28" s="3">
        <f t="shared" si="7"/>
        <v>-25.903614457831324</v>
      </c>
      <c r="P28" s="1" t="s">
        <v>46</v>
      </c>
      <c r="Q28" s="2">
        <v>29.149187999999999</v>
      </c>
      <c r="R28" s="2">
        <v>75.721653000000003</v>
      </c>
      <c r="S28" s="1" t="s">
        <v>138</v>
      </c>
    </row>
    <row r="29" spans="1:19" x14ac:dyDescent="0.35">
      <c r="A29" t="s">
        <v>26</v>
      </c>
      <c r="B29" s="1">
        <v>36.5</v>
      </c>
      <c r="C29" s="1">
        <v>27.9</v>
      </c>
      <c r="D29" s="1">
        <v>25.7</v>
      </c>
      <c r="E29" s="1">
        <v>25.5</v>
      </c>
      <c r="F29" s="1">
        <v>14.1</v>
      </c>
      <c r="G29" s="2">
        <f t="shared" si="0"/>
        <v>77.731533999999996</v>
      </c>
      <c r="H29" s="2">
        <f t="shared" si="1"/>
        <v>13.435498999999901</v>
      </c>
      <c r="I29" s="1">
        <f t="shared" si="3"/>
        <v>42</v>
      </c>
      <c r="J29" s="3">
        <f t="shared" si="4"/>
        <v>-23.56164383561644</v>
      </c>
      <c r="K29" s="3">
        <f t="shared" si="5"/>
        <v>-29.589041095890412</v>
      </c>
      <c r="L29" s="3">
        <f t="shared" si="6"/>
        <v>-30.136986301369863</v>
      </c>
      <c r="M29" s="3">
        <f t="shared" si="7"/>
        <v>-61.36986301369862</v>
      </c>
      <c r="P29" s="1" t="s">
        <v>54</v>
      </c>
      <c r="Q29" s="2">
        <v>29.325507999999999</v>
      </c>
      <c r="R29" s="2">
        <v>76.299790999999999</v>
      </c>
      <c r="S29" s="1" t="s">
        <v>138</v>
      </c>
    </row>
    <row r="30" spans="1:19" x14ac:dyDescent="0.35">
      <c r="A30" t="s">
        <v>27</v>
      </c>
      <c r="B30" s="1">
        <v>32.5</v>
      </c>
      <c r="C30" s="1">
        <v>28</v>
      </c>
      <c r="D30" s="1">
        <v>21.3</v>
      </c>
      <c r="E30" s="1">
        <v>29.3</v>
      </c>
      <c r="F30" s="1">
        <v>18</v>
      </c>
      <c r="G30" s="2">
        <f t="shared" si="0"/>
        <v>75.772043999999994</v>
      </c>
      <c r="H30" s="2">
        <f t="shared" si="1"/>
        <v>13.316144</v>
      </c>
      <c r="I30" s="1">
        <f t="shared" si="3"/>
        <v>43</v>
      </c>
      <c r="J30" s="3">
        <f t="shared" si="4"/>
        <v>-13.846153846153847</v>
      </c>
      <c r="K30" s="3">
        <f t="shared" si="5"/>
        <v>-34.46153846153846</v>
      </c>
      <c r="L30" s="3">
        <f t="shared" si="6"/>
        <v>-9.8461538461538431</v>
      </c>
      <c r="M30" s="3">
        <f t="shared" si="7"/>
        <v>-44.61538461538462</v>
      </c>
      <c r="P30" s="1" t="s">
        <v>57</v>
      </c>
      <c r="Q30" s="2">
        <v>29.804276000000002</v>
      </c>
      <c r="R30" s="2">
        <v>76.403902000000002</v>
      </c>
      <c r="S30" s="1" t="s">
        <v>138</v>
      </c>
    </row>
    <row r="31" spans="1:19" x14ac:dyDescent="0.35">
      <c r="A31" t="s">
        <v>28</v>
      </c>
      <c r="B31" s="1">
        <v>38.200000000000003</v>
      </c>
      <c r="C31" s="1">
        <v>25.8</v>
      </c>
      <c r="D31" s="1">
        <v>24</v>
      </c>
      <c r="E31" s="1">
        <v>23.8</v>
      </c>
      <c r="F31" s="1">
        <v>22.1</v>
      </c>
      <c r="G31" s="2">
        <f t="shared" si="0"/>
        <v>76.955832000000001</v>
      </c>
      <c r="H31" s="2">
        <f t="shared" si="1"/>
        <v>11.016845</v>
      </c>
      <c r="I31" s="1">
        <f t="shared" si="3"/>
        <v>103</v>
      </c>
      <c r="J31" s="3">
        <f t="shared" si="4"/>
        <v>-32.460732984293195</v>
      </c>
      <c r="K31" s="3">
        <f t="shared" si="5"/>
        <v>-37.172774869109951</v>
      </c>
      <c r="L31" s="3">
        <f t="shared" si="6"/>
        <v>-37.696335078534034</v>
      </c>
      <c r="M31" s="3">
        <f t="shared" si="7"/>
        <v>-42.146596858638745</v>
      </c>
      <c r="P31" s="1" t="s">
        <v>62</v>
      </c>
      <c r="Q31" s="2">
        <v>29.685693000000001</v>
      </c>
      <c r="R31" s="2">
        <v>76.990482</v>
      </c>
      <c r="S31" s="1" t="s">
        <v>138</v>
      </c>
    </row>
    <row r="32" spans="1:19" x14ac:dyDescent="0.35">
      <c r="A32" t="s">
        <v>29</v>
      </c>
      <c r="B32" s="1">
        <v>33.299999999999997</v>
      </c>
      <c r="C32" s="1">
        <v>22.9</v>
      </c>
      <c r="D32" s="1">
        <v>21</v>
      </c>
      <c r="E32" s="1">
        <v>15.7</v>
      </c>
      <c r="F32" s="1">
        <v>16.7</v>
      </c>
      <c r="G32" s="2">
        <f t="shared" si="0"/>
        <v>79.438659000000001</v>
      </c>
      <c r="H32" s="2">
        <f t="shared" si="1"/>
        <v>23.832301999999999</v>
      </c>
      <c r="I32" s="1">
        <f t="shared" si="3"/>
        <v>67</v>
      </c>
      <c r="J32" s="3">
        <f t="shared" si="4"/>
        <v>-31.231231231231231</v>
      </c>
      <c r="K32" s="3">
        <f t="shared" si="5"/>
        <v>-36.936936936936931</v>
      </c>
      <c r="L32" s="3">
        <f t="shared" si="6"/>
        <v>-52.852852852852848</v>
      </c>
      <c r="M32" s="3">
        <f t="shared" si="7"/>
        <v>-49.849849849849846</v>
      </c>
      <c r="P32" s="1" t="s">
        <v>70</v>
      </c>
      <c r="Q32" s="2">
        <v>29.969511999999899</v>
      </c>
      <c r="R32" s="2">
        <v>76.878281999999999</v>
      </c>
      <c r="S32" s="1" t="s">
        <v>138</v>
      </c>
    </row>
    <row r="33" spans="1:19" x14ac:dyDescent="0.35">
      <c r="A33" t="s">
        <v>30</v>
      </c>
      <c r="B33" s="1">
        <v>74.2</v>
      </c>
      <c r="C33" s="1">
        <v>42.1</v>
      </c>
      <c r="D33" s="1">
        <v>46.5</v>
      </c>
      <c r="E33" s="1">
        <v>55.6</v>
      </c>
      <c r="F33" s="1">
        <v>60.3</v>
      </c>
      <c r="G33" s="2">
        <f t="shared" si="0"/>
        <v>77.102490000000003</v>
      </c>
      <c r="H33" s="2">
        <f t="shared" si="1"/>
        <v>28.704059000000001</v>
      </c>
      <c r="I33" s="1">
        <f t="shared" si="3"/>
        <v>11</v>
      </c>
      <c r="J33" s="3">
        <f t="shared" si="4"/>
        <v>-43.261455525606465</v>
      </c>
      <c r="K33" s="3">
        <f t="shared" si="5"/>
        <v>-37.331536388140165</v>
      </c>
      <c r="L33" s="3">
        <f t="shared" si="6"/>
        <v>-25.067385444743934</v>
      </c>
      <c r="M33" s="3">
        <f t="shared" si="7"/>
        <v>-18.733153638814024</v>
      </c>
      <c r="P33" s="1" t="s">
        <v>76</v>
      </c>
      <c r="Q33" s="2">
        <v>27.896632</v>
      </c>
      <c r="R33" s="2">
        <v>76.991668000000004</v>
      </c>
      <c r="S33" s="1" t="s">
        <v>138</v>
      </c>
    </row>
    <row r="34" spans="1:19" x14ac:dyDescent="0.35">
      <c r="A34" t="s">
        <v>31</v>
      </c>
      <c r="B34" s="1">
        <v>45</v>
      </c>
      <c r="C34" s="1">
        <v>41.4</v>
      </c>
      <c r="D34" s="1">
        <v>51.2</v>
      </c>
      <c r="E34" s="1">
        <v>25</v>
      </c>
      <c r="F34" s="1">
        <v>27.9</v>
      </c>
      <c r="G34" s="2">
        <f t="shared" si="0"/>
        <v>76.053444999999996</v>
      </c>
      <c r="H34" s="2">
        <f t="shared" si="1"/>
        <v>22.967593000000001</v>
      </c>
      <c r="I34" s="1">
        <f t="shared" si="3"/>
        <v>68</v>
      </c>
      <c r="J34" s="3">
        <f t="shared" si="4"/>
        <v>-8.0000000000000036</v>
      </c>
      <c r="K34" s="3">
        <f t="shared" si="5"/>
        <v>13.777777777777784</v>
      </c>
      <c r="L34" s="3">
        <f t="shared" si="6"/>
        <v>-44.444444444444443</v>
      </c>
      <c r="M34" s="3">
        <f t="shared" si="7"/>
        <v>-38</v>
      </c>
      <c r="P34" s="1" t="s">
        <v>77</v>
      </c>
      <c r="Q34" s="2">
        <v>28.351538000000001</v>
      </c>
      <c r="R34" s="2">
        <v>76.942777000000007</v>
      </c>
      <c r="S34" s="1" t="s">
        <v>138</v>
      </c>
    </row>
    <row r="35" spans="1:19" x14ac:dyDescent="0.35">
      <c r="A35" t="s">
        <v>32</v>
      </c>
      <c r="B35" s="1">
        <v>70.7</v>
      </c>
      <c r="C35" s="1">
        <v>39.9</v>
      </c>
      <c r="D35" s="1">
        <v>36</v>
      </c>
      <c r="E35" s="1">
        <v>33.4</v>
      </c>
      <c r="F35" s="1">
        <v>32.4</v>
      </c>
      <c r="G35" s="2">
        <f t="shared" si="0"/>
        <v>76.791464000000005</v>
      </c>
      <c r="H35" s="2">
        <f t="shared" si="1"/>
        <v>28.205660999999999</v>
      </c>
      <c r="I35" s="1">
        <f t="shared" si="3"/>
        <v>22</v>
      </c>
      <c r="J35" s="3">
        <f t="shared" si="4"/>
        <v>-43.564356435643568</v>
      </c>
      <c r="K35" s="3">
        <f t="shared" si="5"/>
        <v>-49.080622347949081</v>
      </c>
      <c r="L35" s="3">
        <f t="shared" si="6"/>
        <v>-52.758132956152757</v>
      </c>
      <c r="M35" s="3">
        <f t="shared" si="7"/>
        <v>-54.172560113154177</v>
      </c>
      <c r="P35" s="1" t="s">
        <v>86</v>
      </c>
      <c r="Q35" s="2">
        <v>28.068764000000002</v>
      </c>
      <c r="R35" s="2">
        <v>76.106789000000006</v>
      </c>
      <c r="S35" s="1" t="s">
        <v>138</v>
      </c>
    </row>
    <row r="36" spans="1:19" x14ac:dyDescent="0.35">
      <c r="A36" t="s">
        <v>33</v>
      </c>
      <c r="B36" s="1">
        <v>21</v>
      </c>
      <c r="C36" s="1">
        <v>14.8</v>
      </c>
      <c r="D36" s="1">
        <v>31.6</v>
      </c>
      <c r="E36" s="1">
        <v>8.3000000000000007</v>
      </c>
      <c r="F36" s="1">
        <v>7.3</v>
      </c>
      <c r="G36" s="2">
        <f t="shared" ref="G36:G67" si="8">INDEX($R$4:$R$124,MATCH(A36,$P$4:$P$124,0))</f>
        <v>76.298990000000003</v>
      </c>
      <c r="H36" s="2">
        <f t="shared" ref="H36:H67" si="9">INDEX($Q$4:$Q$124,MATCH(A36,$P$4:$P$124,0))</f>
        <v>10.06691</v>
      </c>
      <c r="I36" s="1">
        <f t="shared" si="3"/>
        <v>50</v>
      </c>
      <c r="J36" s="3">
        <f t="shared" si="4"/>
        <v>-29.523809523809518</v>
      </c>
      <c r="K36" s="3">
        <f t="shared" si="5"/>
        <v>50.476190476190489</v>
      </c>
      <c r="L36" s="3">
        <f t="shared" si="6"/>
        <v>-60.476190476190474</v>
      </c>
      <c r="M36" s="3">
        <f t="shared" si="7"/>
        <v>-65.238095238095241</v>
      </c>
      <c r="P36" s="1" t="s">
        <v>91</v>
      </c>
      <c r="Q36" s="2">
        <v>28.147284999999901</v>
      </c>
      <c r="R36" s="2">
        <v>77.325987999999995</v>
      </c>
      <c r="S36" s="1" t="s">
        <v>138</v>
      </c>
    </row>
    <row r="37" spans="1:19" x14ac:dyDescent="0.35">
      <c r="A37" t="s">
        <v>34</v>
      </c>
      <c r="B37" s="1">
        <v>33.700000000000003</v>
      </c>
      <c r="C37" s="1">
        <v>20</v>
      </c>
      <c r="D37" s="1">
        <v>17.100000000000001</v>
      </c>
      <c r="E37" s="1">
        <v>16.600000000000001</v>
      </c>
      <c r="F37" s="1">
        <v>14.1</v>
      </c>
      <c r="G37" s="2">
        <f t="shared" si="8"/>
        <v>76.299883999999906</v>
      </c>
      <c r="H37" s="2">
        <f t="shared" si="9"/>
        <v>9.981636</v>
      </c>
      <c r="I37" s="1">
        <f t="shared" si="3"/>
        <v>51</v>
      </c>
      <c r="J37" s="3">
        <f t="shared" si="4"/>
        <v>-40.652818991097931</v>
      </c>
      <c r="K37" s="3">
        <f t="shared" si="5"/>
        <v>-49.258160237388729</v>
      </c>
      <c r="L37" s="3">
        <f t="shared" si="6"/>
        <v>-50.741839762611271</v>
      </c>
      <c r="M37" s="3">
        <f t="shared" si="7"/>
        <v>-58.160237388724035</v>
      </c>
      <c r="P37" s="1" t="s">
        <v>93</v>
      </c>
      <c r="Q37" s="2">
        <v>30.068023999999902</v>
      </c>
      <c r="R37" s="2">
        <v>76.836483999999999</v>
      </c>
      <c r="S37" s="1" t="s">
        <v>138</v>
      </c>
    </row>
    <row r="38" spans="1:19" x14ac:dyDescent="0.35">
      <c r="A38" t="s">
        <v>35</v>
      </c>
      <c r="B38" s="1">
        <v>69.5</v>
      </c>
      <c r="C38" s="1">
        <v>36.200000000000003</v>
      </c>
      <c r="D38" s="1">
        <v>40.799999999999997</v>
      </c>
      <c r="E38" s="1">
        <v>55</v>
      </c>
      <c r="F38" s="1">
        <v>99.7</v>
      </c>
      <c r="G38" s="2">
        <f t="shared" si="8"/>
        <v>77.317789000000005</v>
      </c>
      <c r="H38" s="2">
        <f t="shared" si="9"/>
        <v>28.408912000000001</v>
      </c>
      <c r="I38" s="1">
        <f t="shared" si="3"/>
        <v>23</v>
      </c>
      <c r="J38" s="3">
        <f t="shared" si="4"/>
        <v>-47.913669064748198</v>
      </c>
      <c r="K38" s="3">
        <f t="shared" si="5"/>
        <v>-41.294964028776981</v>
      </c>
      <c r="L38" s="3">
        <f t="shared" si="6"/>
        <v>-20.863309352517987</v>
      </c>
      <c r="M38" s="3">
        <f t="shared" si="7"/>
        <v>43.453237410071949</v>
      </c>
      <c r="P38" s="1" t="s">
        <v>101</v>
      </c>
      <c r="Q38" s="2">
        <v>28.895515</v>
      </c>
      <c r="R38" s="2">
        <v>76.606611000000001</v>
      </c>
      <c r="S38" s="1" t="s">
        <v>138</v>
      </c>
    </row>
    <row r="39" spans="1:19" x14ac:dyDescent="0.35">
      <c r="A39" t="s">
        <v>36</v>
      </c>
      <c r="B39" s="1">
        <v>50.3</v>
      </c>
      <c r="C39" s="1">
        <v>31.8</v>
      </c>
      <c r="D39" s="1">
        <v>48</v>
      </c>
      <c r="E39" s="1">
        <v>60.3</v>
      </c>
      <c r="F39" s="1">
        <v>49.7</v>
      </c>
      <c r="G39" s="2">
        <f t="shared" si="8"/>
        <v>75.450952999999998</v>
      </c>
      <c r="H39" s="2">
        <f t="shared" si="9"/>
        <v>29.513180999999999</v>
      </c>
      <c r="I39" s="1">
        <f t="shared" si="3"/>
        <v>107</v>
      </c>
      <c r="J39" s="3">
        <f t="shared" si="4"/>
        <v>-36.779324055666002</v>
      </c>
      <c r="K39" s="3">
        <f t="shared" si="5"/>
        <v>-4.5725646123260386</v>
      </c>
      <c r="L39" s="3">
        <f t="shared" si="6"/>
        <v>19.880715705765407</v>
      </c>
      <c r="M39" s="3">
        <f t="shared" si="7"/>
        <v>-1.192842942345913</v>
      </c>
      <c r="P39" s="1" t="s">
        <v>108</v>
      </c>
      <c r="Q39" s="2">
        <v>29.532072999999901</v>
      </c>
      <c r="R39" s="2">
        <v>75.031773000000001</v>
      </c>
      <c r="S39" s="1" t="s">
        <v>138</v>
      </c>
    </row>
    <row r="40" spans="1:19" x14ac:dyDescent="0.35">
      <c r="A40" t="s">
        <v>37</v>
      </c>
      <c r="B40" s="1">
        <v>36.200000000000003</v>
      </c>
      <c r="C40" s="1">
        <v>28.5</v>
      </c>
      <c r="D40" s="1">
        <v>22.2</v>
      </c>
      <c r="E40" s="1">
        <v>25.5</v>
      </c>
      <c r="F40" s="1">
        <v>20.8</v>
      </c>
      <c r="G40" s="2">
        <f t="shared" si="8"/>
        <v>72.636940999999993</v>
      </c>
      <c r="H40" s="2">
        <f t="shared" si="9"/>
        <v>23.215634999999999</v>
      </c>
      <c r="I40" s="1">
        <f t="shared" si="3"/>
        <v>14</v>
      </c>
      <c r="J40" s="3">
        <f t="shared" si="4"/>
        <v>-21.270718232044207</v>
      </c>
      <c r="K40" s="3">
        <f t="shared" si="5"/>
        <v>-38.674033149171279</v>
      </c>
      <c r="L40" s="3">
        <f t="shared" si="6"/>
        <v>-29.558011049723763</v>
      </c>
      <c r="M40" s="3">
        <f t="shared" si="7"/>
        <v>-42.541436464088399</v>
      </c>
      <c r="P40" s="1" t="s">
        <v>109</v>
      </c>
      <c r="Q40" s="2">
        <v>28.993082000000001</v>
      </c>
      <c r="R40" s="2">
        <v>77.015073999999998</v>
      </c>
      <c r="S40" s="1" t="s">
        <v>138</v>
      </c>
    </row>
    <row r="41" spans="1:19" x14ac:dyDescent="0.35">
      <c r="A41" t="s">
        <v>38</v>
      </c>
      <c r="B41" s="1">
        <v>54.9</v>
      </c>
      <c r="C41" s="1">
        <v>41.7</v>
      </c>
      <c r="D41" s="1">
        <v>36.6</v>
      </c>
      <c r="E41" s="1">
        <v>41.6</v>
      </c>
      <c r="F41" s="1">
        <v>42.4</v>
      </c>
      <c r="G41" s="2">
        <f t="shared" si="8"/>
        <v>85.000233999999907</v>
      </c>
      <c r="H41" s="2">
        <f t="shared" si="9"/>
        <v>24.791395999999999</v>
      </c>
      <c r="I41" s="1">
        <f t="shared" si="3"/>
        <v>6</v>
      </c>
      <c r="J41" s="3">
        <f t="shared" si="4"/>
        <v>-24.04371584699453</v>
      </c>
      <c r="K41" s="3">
        <f t="shared" si="5"/>
        <v>-33.333333333333329</v>
      </c>
      <c r="L41" s="3">
        <f t="shared" si="6"/>
        <v>-24.22586520947176</v>
      </c>
      <c r="M41" s="3">
        <f t="shared" si="7"/>
        <v>-22.768670309653917</v>
      </c>
      <c r="P41" s="1" t="s">
        <v>121</v>
      </c>
      <c r="Q41" s="2">
        <v>30.129047999999901</v>
      </c>
      <c r="R41" s="2">
        <v>77.267390000000006</v>
      </c>
      <c r="S41" s="1" t="s">
        <v>138</v>
      </c>
    </row>
    <row r="42" spans="1:19" x14ac:dyDescent="0.35">
      <c r="A42" t="s">
        <v>39</v>
      </c>
      <c r="B42" s="1">
        <v>85.9</v>
      </c>
      <c r="C42" s="1">
        <v>45.7</v>
      </c>
      <c r="D42" s="1">
        <v>53.4</v>
      </c>
      <c r="E42" s="1">
        <v>53.7</v>
      </c>
      <c r="F42" s="1">
        <v>61.6</v>
      </c>
      <c r="G42" s="2">
        <f t="shared" si="8"/>
        <v>77.453757999999993</v>
      </c>
      <c r="H42" s="2">
        <f t="shared" si="9"/>
        <v>28.669156999999998</v>
      </c>
      <c r="I42" s="1">
        <f t="shared" si="3"/>
        <v>108</v>
      </c>
      <c r="J42" s="3">
        <f t="shared" si="4"/>
        <v>-46.798603026775318</v>
      </c>
      <c r="K42" s="3">
        <f t="shared" si="5"/>
        <v>-37.834691501746221</v>
      </c>
      <c r="L42" s="3">
        <f t="shared" si="6"/>
        <v>-37.485448195576254</v>
      </c>
      <c r="M42" s="3">
        <f t="shared" si="7"/>
        <v>-28.288707799767177</v>
      </c>
      <c r="P42" s="1" t="s">
        <v>56</v>
      </c>
      <c r="Q42" s="2">
        <v>23.704063000000001</v>
      </c>
      <c r="R42" s="2">
        <v>86.413668999999999</v>
      </c>
      <c r="S42" s="1" t="s">
        <v>148</v>
      </c>
    </row>
    <row r="43" spans="1:19" x14ac:dyDescent="0.35">
      <c r="A43" t="s">
        <v>40</v>
      </c>
      <c r="B43" s="1">
        <v>71.400000000000006</v>
      </c>
      <c r="C43" s="1">
        <v>35.799999999999997</v>
      </c>
      <c r="D43" s="1">
        <v>49.5</v>
      </c>
      <c r="E43" s="1">
        <v>43.5</v>
      </c>
      <c r="F43" s="1">
        <v>55.9</v>
      </c>
      <c r="G43" s="2">
        <f t="shared" si="8"/>
        <v>77.503990000000002</v>
      </c>
      <c r="H43" s="2">
        <f t="shared" si="9"/>
        <v>28.474388000000001</v>
      </c>
      <c r="I43" s="1">
        <f t="shared" si="3"/>
        <v>109</v>
      </c>
      <c r="J43" s="3">
        <f t="shared" si="4"/>
        <v>-49.859943977591044</v>
      </c>
      <c r="K43" s="3">
        <f t="shared" si="5"/>
        <v>-30.672268907563033</v>
      </c>
      <c r="L43" s="3">
        <f t="shared" si="6"/>
        <v>-39.075630252100844</v>
      </c>
      <c r="M43" s="3">
        <f t="shared" si="7"/>
        <v>-21.708683473389364</v>
      </c>
      <c r="P43" s="1" t="s">
        <v>12</v>
      </c>
      <c r="Q43" s="2">
        <v>16.16911</v>
      </c>
      <c r="R43" s="2">
        <v>75.661502999999996</v>
      </c>
      <c r="S43" s="1" t="s">
        <v>137</v>
      </c>
    </row>
    <row r="44" spans="1:19" x14ac:dyDescent="0.35">
      <c r="A44" t="s">
        <v>41</v>
      </c>
      <c r="B44" s="1">
        <v>63.4</v>
      </c>
      <c r="C44" s="1">
        <v>36.5</v>
      </c>
      <c r="D44" s="1">
        <v>44.9</v>
      </c>
      <c r="E44" s="1">
        <v>48.5</v>
      </c>
      <c r="F44" s="1">
        <v>53.4</v>
      </c>
      <c r="G44" s="2">
        <f t="shared" si="8"/>
        <v>77.026638000000005</v>
      </c>
      <c r="H44" s="2">
        <f t="shared" si="9"/>
        <v>28.459496999999999</v>
      </c>
      <c r="I44" s="1">
        <f t="shared" si="3"/>
        <v>24</v>
      </c>
      <c r="J44" s="3">
        <f t="shared" si="4"/>
        <v>-42.429022082018925</v>
      </c>
      <c r="K44" s="3">
        <f t="shared" si="5"/>
        <v>-29.179810725552052</v>
      </c>
      <c r="L44" s="3">
        <f t="shared" si="6"/>
        <v>-23.501577287066244</v>
      </c>
      <c r="M44" s="3">
        <f t="shared" si="7"/>
        <v>-15.772870662460567</v>
      </c>
      <c r="P44" s="1" t="s">
        <v>16</v>
      </c>
      <c r="Q44" s="2">
        <v>12.971598999999999</v>
      </c>
      <c r="R44" s="2">
        <v>77.594562999999994</v>
      </c>
      <c r="S44" s="1" t="s">
        <v>137</v>
      </c>
    </row>
    <row r="45" spans="1:19" x14ac:dyDescent="0.35">
      <c r="A45" t="s">
        <v>42</v>
      </c>
      <c r="B45" s="1">
        <v>81.2</v>
      </c>
      <c r="C45" s="1">
        <v>87.1</v>
      </c>
      <c r="D45" s="1">
        <v>27.3</v>
      </c>
      <c r="E45" s="1">
        <v>26.8</v>
      </c>
      <c r="F45" s="1">
        <v>19.3</v>
      </c>
      <c r="G45" s="2">
        <f t="shared" si="8"/>
        <v>91.736236000000005</v>
      </c>
      <c r="H45" s="2">
        <f t="shared" si="9"/>
        <v>26.144517</v>
      </c>
      <c r="I45" s="1">
        <f t="shared" si="3"/>
        <v>5</v>
      </c>
      <c r="J45" s="3">
        <f t="shared" si="4"/>
        <v>7.2660098522167385</v>
      </c>
      <c r="K45" s="3">
        <f t="shared" si="5"/>
        <v>-66.379310344827587</v>
      </c>
      <c r="L45" s="3">
        <f t="shared" si="6"/>
        <v>-66.995073891625623</v>
      </c>
      <c r="M45" s="3">
        <f t="shared" si="7"/>
        <v>-76.231527093596057</v>
      </c>
      <c r="P45" s="1" t="s">
        <v>26</v>
      </c>
      <c r="Q45" s="2">
        <v>13.435498999999901</v>
      </c>
      <c r="R45" s="2">
        <v>77.731533999999996</v>
      </c>
      <c r="S45" s="1" t="s">
        <v>137</v>
      </c>
    </row>
    <row r="46" spans="1:19" x14ac:dyDescent="0.35">
      <c r="A46" t="s">
        <v>43</v>
      </c>
      <c r="B46" s="1">
        <v>54.3</v>
      </c>
      <c r="C46" s="1">
        <v>36</v>
      </c>
      <c r="D46" s="1">
        <v>34.799999999999997</v>
      </c>
      <c r="E46" s="1">
        <v>33.299999999999997</v>
      </c>
      <c r="F46" s="1">
        <v>29.3</v>
      </c>
      <c r="G46" s="2">
        <f t="shared" si="8"/>
        <v>78.182830999999993</v>
      </c>
      <c r="H46" s="2">
        <f t="shared" si="9"/>
        <v>26.218287</v>
      </c>
      <c r="I46" s="1">
        <f t="shared" si="3"/>
        <v>69</v>
      </c>
      <c r="J46" s="3">
        <f t="shared" si="4"/>
        <v>-33.701657458563531</v>
      </c>
      <c r="K46" s="3">
        <f t="shared" si="5"/>
        <v>-35.911602209944753</v>
      </c>
      <c r="L46" s="3">
        <f t="shared" si="6"/>
        <v>-38.674033149171272</v>
      </c>
      <c r="M46" s="3">
        <f t="shared" si="7"/>
        <v>-46.040515653775316</v>
      </c>
      <c r="P46" s="1" t="s">
        <v>27</v>
      </c>
      <c r="Q46" s="2">
        <v>13.316144</v>
      </c>
      <c r="R46" s="2">
        <v>75.772043999999994</v>
      </c>
      <c r="S46" s="1" t="s">
        <v>137</v>
      </c>
    </row>
    <row r="47" spans="1:19" x14ac:dyDescent="0.35">
      <c r="A47" t="s">
        <v>44</v>
      </c>
      <c r="B47" s="1">
        <v>43.3</v>
      </c>
      <c r="C47" s="1">
        <v>33.6</v>
      </c>
      <c r="D47" s="1">
        <v>18.7</v>
      </c>
      <c r="E47" s="1">
        <v>27.6</v>
      </c>
      <c r="F47" s="1">
        <v>18.8</v>
      </c>
      <c r="G47" s="2">
        <f t="shared" si="8"/>
        <v>85.208324000000005</v>
      </c>
      <c r="H47" s="2">
        <f t="shared" si="9"/>
        <v>25.692435</v>
      </c>
      <c r="I47" s="1">
        <f t="shared" si="3"/>
        <v>7</v>
      </c>
      <c r="J47" s="3">
        <f t="shared" si="4"/>
        <v>-22.40184757505773</v>
      </c>
      <c r="K47" s="3">
        <f t="shared" si="5"/>
        <v>-56.812933025404156</v>
      </c>
      <c r="L47" s="3">
        <f t="shared" si="6"/>
        <v>-36.258660508083132</v>
      </c>
      <c r="M47" s="3">
        <f t="shared" si="7"/>
        <v>-56.581986143187059</v>
      </c>
      <c r="P47" s="1" t="s">
        <v>48</v>
      </c>
      <c r="Q47" s="2">
        <v>15.364707999999901</v>
      </c>
      <c r="R47" s="2">
        <v>75.123954999999995</v>
      </c>
      <c r="S47" s="1" t="s">
        <v>137</v>
      </c>
    </row>
    <row r="48" spans="1:19" x14ac:dyDescent="0.35">
      <c r="A48" t="s">
        <v>45</v>
      </c>
      <c r="B48" s="1">
        <v>45.1</v>
      </c>
      <c r="C48" s="1">
        <v>37.299999999999997</v>
      </c>
      <c r="D48" s="1">
        <v>39.9</v>
      </c>
      <c r="E48" s="1">
        <v>42.4</v>
      </c>
      <c r="F48" s="1">
        <v>45.4</v>
      </c>
      <c r="G48" s="2">
        <f t="shared" si="8"/>
        <v>77.775881999999996</v>
      </c>
      <c r="H48" s="2">
        <f t="shared" si="9"/>
        <v>28.73058</v>
      </c>
      <c r="I48" s="1">
        <f t="shared" si="3"/>
        <v>110</v>
      </c>
      <c r="J48" s="3">
        <f t="shared" si="4"/>
        <v>-17.294900221729499</v>
      </c>
      <c r="K48" s="3">
        <f t="shared" si="5"/>
        <v>-11.529933481153</v>
      </c>
      <c r="L48" s="3">
        <f t="shared" si="6"/>
        <v>-5.9866962305986764</v>
      </c>
      <c r="M48" s="3">
        <f t="shared" si="7"/>
        <v>0.66518847006651249</v>
      </c>
      <c r="P48" s="1" t="s">
        <v>58</v>
      </c>
      <c r="Q48" s="2">
        <v>17.329730999999999</v>
      </c>
      <c r="R48" s="2">
        <v>76.834295999999995</v>
      </c>
      <c r="S48" s="1" t="s">
        <v>137</v>
      </c>
    </row>
    <row r="49" spans="1:19" x14ac:dyDescent="0.35">
      <c r="A49" t="s">
        <v>46</v>
      </c>
      <c r="B49" s="1">
        <v>61.2</v>
      </c>
      <c r="C49" s="1">
        <v>35.6</v>
      </c>
      <c r="D49" s="1">
        <v>50.1</v>
      </c>
      <c r="E49" s="1">
        <v>54.6</v>
      </c>
      <c r="F49" s="1">
        <v>54.1</v>
      </c>
      <c r="G49" s="2">
        <f t="shared" si="8"/>
        <v>75.721653000000003</v>
      </c>
      <c r="H49" s="2">
        <f t="shared" si="9"/>
        <v>29.149187999999999</v>
      </c>
      <c r="I49" s="1">
        <f t="shared" si="3"/>
        <v>25</v>
      </c>
      <c r="J49" s="3">
        <f t="shared" si="4"/>
        <v>-41.830065359477125</v>
      </c>
      <c r="K49" s="3">
        <f t="shared" si="5"/>
        <v>-18.137254901960787</v>
      </c>
      <c r="L49" s="3">
        <f t="shared" si="6"/>
        <v>-10.784313725490199</v>
      </c>
      <c r="M49" s="3">
        <f t="shared" si="7"/>
        <v>-11.601307189542485</v>
      </c>
      <c r="P49" s="1" t="s">
        <v>83</v>
      </c>
      <c r="Q49" s="2">
        <v>12.295809999999999</v>
      </c>
      <c r="R49" s="2">
        <v>76.639381</v>
      </c>
      <c r="S49" s="1" t="s">
        <v>137</v>
      </c>
    </row>
    <row r="50" spans="1:19" x14ac:dyDescent="0.35">
      <c r="A50" t="s">
        <v>47</v>
      </c>
      <c r="B50" s="1">
        <v>67.099999999999994</v>
      </c>
      <c r="C50" s="1">
        <v>33.9</v>
      </c>
      <c r="D50" s="1">
        <v>19.7</v>
      </c>
      <c r="E50" s="1">
        <v>21.1</v>
      </c>
      <c r="F50" s="1">
        <v>10.9</v>
      </c>
      <c r="G50" s="2">
        <f t="shared" si="8"/>
        <v>88.263638999999998</v>
      </c>
      <c r="H50" s="2">
        <f t="shared" si="9"/>
        <v>22.595769000000001</v>
      </c>
      <c r="I50" s="1">
        <f t="shared" si="3"/>
        <v>119</v>
      </c>
      <c r="J50" s="3">
        <f t="shared" si="4"/>
        <v>-49.478390461997016</v>
      </c>
      <c r="K50" s="3">
        <f t="shared" si="5"/>
        <v>-70.640834575260797</v>
      </c>
      <c r="L50" s="3">
        <f t="shared" si="6"/>
        <v>-68.554396423248875</v>
      </c>
      <c r="M50" s="3">
        <f t="shared" si="7"/>
        <v>-83.75558867362146</v>
      </c>
      <c r="P50" s="1" t="s">
        <v>99</v>
      </c>
      <c r="Q50" s="2">
        <v>12.720860999999999</v>
      </c>
      <c r="R50" s="2">
        <v>77.279895999999994</v>
      </c>
      <c r="S50" s="1" t="s">
        <v>137</v>
      </c>
    </row>
    <row r="51" spans="1:19" x14ac:dyDescent="0.35">
      <c r="A51" t="s">
        <v>48</v>
      </c>
      <c r="B51" s="1">
        <v>30.3</v>
      </c>
      <c r="C51" s="1">
        <v>27.2</v>
      </c>
      <c r="E51" s="1">
        <v>17.5</v>
      </c>
      <c r="F51" s="1">
        <v>13.6</v>
      </c>
      <c r="G51" s="2">
        <f t="shared" si="8"/>
        <v>75.123954999999995</v>
      </c>
      <c r="H51" s="2">
        <f t="shared" si="9"/>
        <v>15.364707999999901</v>
      </c>
      <c r="I51" s="1">
        <f t="shared" si="3"/>
        <v>44</v>
      </c>
      <c r="J51" s="3">
        <f t="shared" si="4"/>
        <v>-10.231023102310235</v>
      </c>
      <c r="K51" s="3" t="str">
        <f t="shared" si="5"/>
        <v/>
      </c>
      <c r="L51" s="3">
        <f t="shared" si="6"/>
        <v>-42.244224422442244</v>
      </c>
      <c r="M51" s="3">
        <f t="shared" si="7"/>
        <v>-55.11551155115513</v>
      </c>
      <c r="P51" s="1" t="s">
        <v>118</v>
      </c>
      <c r="Q51" s="2">
        <v>16.830200000000001</v>
      </c>
      <c r="R51" s="2">
        <v>75.709999999999994</v>
      </c>
      <c r="S51" s="1" t="s">
        <v>137</v>
      </c>
    </row>
    <row r="52" spans="1:19" x14ac:dyDescent="0.35">
      <c r="A52" t="s">
        <v>49</v>
      </c>
      <c r="B52" s="1">
        <v>36.9</v>
      </c>
      <c r="C52" s="1">
        <v>34.1</v>
      </c>
      <c r="D52" s="1">
        <v>28.1</v>
      </c>
      <c r="E52" s="1">
        <v>27.8</v>
      </c>
      <c r="F52" s="1">
        <v>32.299999999999997</v>
      </c>
      <c r="G52" s="2">
        <f t="shared" si="8"/>
        <v>78.486671000000001</v>
      </c>
      <c r="H52" s="2">
        <f t="shared" si="9"/>
        <v>17.385044000000001</v>
      </c>
      <c r="I52" s="1">
        <f t="shared" si="3"/>
        <v>104</v>
      </c>
      <c r="J52" s="3">
        <f t="shared" si="4"/>
        <v>-7.5880758807588</v>
      </c>
      <c r="K52" s="3">
        <f t="shared" si="5"/>
        <v>-23.848238482384819</v>
      </c>
      <c r="L52" s="3">
        <f t="shared" si="6"/>
        <v>-24.661246612466119</v>
      </c>
      <c r="M52" s="3">
        <f t="shared" si="7"/>
        <v>-12.466124661246617</v>
      </c>
      <c r="P52" s="1" t="s">
        <v>120</v>
      </c>
      <c r="Q52" s="2">
        <v>16.762551999999999</v>
      </c>
      <c r="R52" s="2">
        <v>77.144225000000006</v>
      </c>
      <c r="S52" s="1" t="s">
        <v>137</v>
      </c>
    </row>
    <row r="53" spans="1:19" x14ac:dyDescent="0.35">
      <c r="A53" t="s">
        <v>50</v>
      </c>
      <c r="B53" s="1">
        <v>46.8</v>
      </c>
      <c r="C53" s="1">
        <v>38.700000000000003</v>
      </c>
      <c r="D53" s="1">
        <v>33.6</v>
      </c>
      <c r="E53" s="1">
        <v>18.600000000000001</v>
      </c>
      <c r="F53" s="1">
        <v>18</v>
      </c>
      <c r="G53" s="2">
        <f t="shared" si="8"/>
        <v>75.857726</v>
      </c>
      <c r="H53" s="2">
        <f t="shared" si="9"/>
        <v>22.719569</v>
      </c>
      <c r="I53" s="1">
        <f t="shared" si="3"/>
        <v>70</v>
      </c>
      <c r="J53" s="3">
        <f t="shared" si="4"/>
        <v>-17.307692307692296</v>
      </c>
      <c r="K53" s="3">
        <f t="shared" si="5"/>
        <v>-28.205128205128201</v>
      </c>
      <c r="L53" s="3">
        <f t="shared" si="6"/>
        <v>-60.256410256410255</v>
      </c>
      <c r="M53" s="3">
        <f t="shared" si="7"/>
        <v>-61.538461538461533</v>
      </c>
      <c r="P53" s="1" t="s">
        <v>33</v>
      </c>
      <c r="Q53" s="2">
        <v>10.06691</v>
      </c>
      <c r="R53" s="2">
        <v>76.298990000000003</v>
      </c>
      <c r="S53" s="1" t="s">
        <v>144</v>
      </c>
    </row>
    <row r="54" spans="1:19" x14ac:dyDescent="0.35">
      <c r="A54" t="s">
        <v>51</v>
      </c>
      <c r="B54" s="1">
        <v>46.8</v>
      </c>
      <c r="C54" s="1">
        <v>33.200000000000003</v>
      </c>
      <c r="D54" s="1">
        <v>36</v>
      </c>
      <c r="E54" s="1">
        <v>30</v>
      </c>
      <c r="F54" s="1">
        <v>30.7</v>
      </c>
      <c r="G54" s="2">
        <f t="shared" si="8"/>
        <v>79.986407</v>
      </c>
      <c r="H54" s="2">
        <f t="shared" si="9"/>
        <v>23.181467000000001</v>
      </c>
      <c r="I54" s="1">
        <f t="shared" si="3"/>
        <v>71</v>
      </c>
      <c r="J54" s="3">
        <f t="shared" si="4"/>
        <v>-29.059829059829053</v>
      </c>
      <c r="K54" s="3">
        <f t="shared" si="5"/>
        <v>-23.076923076923073</v>
      </c>
      <c r="L54" s="3">
        <f t="shared" si="6"/>
        <v>-35.897435897435891</v>
      </c>
      <c r="M54" s="3">
        <f t="shared" si="7"/>
        <v>-34.401709401709404</v>
      </c>
      <c r="P54" s="1" t="s">
        <v>34</v>
      </c>
      <c r="Q54" s="2">
        <v>9.981636</v>
      </c>
      <c r="R54" s="2">
        <v>76.299883999999906</v>
      </c>
      <c r="S54" s="1" t="s">
        <v>144</v>
      </c>
    </row>
    <row r="55" spans="1:19" x14ac:dyDescent="0.35">
      <c r="A55" t="s">
        <v>52</v>
      </c>
      <c r="B55" s="1">
        <v>42.2</v>
      </c>
      <c r="C55" s="1">
        <v>24.9</v>
      </c>
      <c r="D55" s="1">
        <v>32.799999999999997</v>
      </c>
      <c r="E55" s="1">
        <v>36.299999999999997</v>
      </c>
      <c r="F55" s="1">
        <v>49.1</v>
      </c>
      <c r="G55" s="2">
        <f t="shared" si="8"/>
        <v>75.787270999999905</v>
      </c>
      <c r="H55" s="2">
        <f t="shared" si="9"/>
        <v>26.912434000000001</v>
      </c>
      <c r="I55" s="1">
        <f t="shared" si="3"/>
        <v>97</v>
      </c>
      <c r="J55" s="3">
        <f t="shared" si="4"/>
        <v>-40.995260663507118</v>
      </c>
      <c r="K55" s="3">
        <f t="shared" si="5"/>
        <v>-22.274881516587687</v>
      </c>
      <c r="L55" s="3">
        <f t="shared" si="6"/>
        <v>-13.98104265402845</v>
      </c>
      <c r="M55" s="3">
        <f t="shared" si="7"/>
        <v>16.350710900473931</v>
      </c>
      <c r="P55" s="1" t="s">
        <v>60</v>
      </c>
      <c r="Q55" s="2">
        <v>11.874478</v>
      </c>
      <c r="R55" s="2">
        <v>75.370366000000004</v>
      </c>
      <c r="S55" s="1" t="s">
        <v>144</v>
      </c>
    </row>
    <row r="56" spans="1:19" x14ac:dyDescent="0.35">
      <c r="A56" t="s">
        <v>53</v>
      </c>
      <c r="B56" s="1">
        <v>47.9</v>
      </c>
      <c r="C56" s="1">
        <v>22.8</v>
      </c>
      <c r="D56" s="1">
        <v>33.5</v>
      </c>
      <c r="E56" s="1">
        <v>44.3</v>
      </c>
      <c r="F56" s="1">
        <v>47.7</v>
      </c>
      <c r="G56" s="2">
        <f t="shared" si="8"/>
        <v>75.576183</v>
      </c>
      <c r="H56" s="2">
        <f t="shared" si="9"/>
        <v>31.326015000000002</v>
      </c>
      <c r="I56" s="1">
        <f t="shared" si="3"/>
        <v>87</v>
      </c>
      <c r="J56" s="3">
        <f t="shared" si="4"/>
        <v>-52.400835073068883</v>
      </c>
      <c r="K56" s="3">
        <f t="shared" si="5"/>
        <v>-30.062630480167012</v>
      </c>
      <c r="L56" s="3">
        <f t="shared" si="6"/>
        <v>-7.5156576200417575</v>
      </c>
      <c r="M56" s="3">
        <f t="shared" si="7"/>
        <v>-0.4175365344467552</v>
      </c>
      <c r="P56" s="1" t="s">
        <v>65</v>
      </c>
      <c r="Q56" s="2">
        <v>9.9312330000000006</v>
      </c>
      <c r="R56" s="2">
        <v>76.267303999999996</v>
      </c>
      <c r="S56" s="1" t="s">
        <v>144</v>
      </c>
    </row>
    <row r="57" spans="1:19" x14ac:dyDescent="0.35">
      <c r="A57" t="s">
        <v>54</v>
      </c>
      <c r="B57" s="1">
        <v>60.7</v>
      </c>
      <c r="C57" s="1">
        <v>42</v>
      </c>
      <c r="D57" s="1">
        <v>41.8</v>
      </c>
      <c r="E57" s="1">
        <v>30.8</v>
      </c>
      <c r="F57" s="1">
        <v>52.8</v>
      </c>
      <c r="G57" s="2">
        <f t="shared" si="8"/>
        <v>76.299790999999999</v>
      </c>
      <c r="H57" s="2">
        <f t="shared" si="9"/>
        <v>29.325507999999999</v>
      </c>
      <c r="I57" s="1">
        <f t="shared" si="3"/>
        <v>26</v>
      </c>
      <c r="J57" s="3">
        <f t="shared" si="4"/>
        <v>-30.807248764415156</v>
      </c>
      <c r="K57" s="3">
        <f t="shared" si="5"/>
        <v>-31.136738056013186</v>
      </c>
      <c r="L57" s="3">
        <f t="shared" si="6"/>
        <v>-49.258649093904452</v>
      </c>
      <c r="M57" s="3">
        <f t="shared" si="7"/>
        <v>-13.014827018121919</v>
      </c>
      <c r="P57" s="1" t="s">
        <v>67</v>
      </c>
      <c r="Q57" s="2">
        <v>8.8932120000000001</v>
      </c>
      <c r="R57" s="2">
        <v>76.614140000000006</v>
      </c>
      <c r="S57" s="1" t="s">
        <v>144</v>
      </c>
    </row>
    <row r="58" spans="1:19" x14ac:dyDescent="0.35">
      <c r="A58" t="s">
        <v>55</v>
      </c>
      <c r="B58" s="1">
        <v>77.3</v>
      </c>
      <c r="C58" s="1">
        <v>50.1</v>
      </c>
      <c r="D58" s="1">
        <v>47.9</v>
      </c>
      <c r="E58" s="1">
        <v>52</v>
      </c>
      <c r="F58" s="1">
        <v>83.8</v>
      </c>
      <c r="G58" s="2">
        <f t="shared" si="8"/>
        <v>73.024309000000002</v>
      </c>
      <c r="H58" s="2">
        <f t="shared" si="9"/>
        <v>26.2389469999999</v>
      </c>
      <c r="I58" s="1">
        <f t="shared" si="3"/>
        <v>98</v>
      </c>
      <c r="J58" s="3">
        <f t="shared" si="4"/>
        <v>-35.1875808538163</v>
      </c>
      <c r="K58" s="3">
        <f t="shared" si="5"/>
        <v>-38.033635187580856</v>
      </c>
      <c r="L58" s="3">
        <f t="shared" si="6"/>
        <v>-32.729624838292366</v>
      </c>
      <c r="M58" s="3">
        <f t="shared" si="7"/>
        <v>8.4087968952134542</v>
      </c>
      <c r="P58" s="1" t="s">
        <v>69</v>
      </c>
      <c r="Q58" s="2">
        <v>11.258753</v>
      </c>
      <c r="R58" s="2">
        <v>75.780410000000003</v>
      </c>
      <c r="S58" s="1" t="s">
        <v>144</v>
      </c>
    </row>
    <row r="59" spans="1:19" x14ac:dyDescent="0.35">
      <c r="A59" t="s">
        <v>56</v>
      </c>
      <c r="B59" s="1">
        <v>70.8</v>
      </c>
      <c r="C59" s="1">
        <v>67.7</v>
      </c>
      <c r="D59" s="1">
        <v>27.7</v>
      </c>
      <c r="E59" s="1">
        <v>50.3</v>
      </c>
      <c r="F59" s="1">
        <v>50.6</v>
      </c>
      <c r="G59" s="2">
        <f t="shared" si="8"/>
        <v>86.413668999999999</v>
      </c>
      <c r="H59" s="2">
        <f t="shared" si="9"/>
        <v>23.704063000000001</v>
      </c>
      <c r="I59" s="1">
        <f t="shared" si="3"/>
        <v>39</v>
      </c>
      <c r="J59" s="3">
        <f t="shared" si="4"/>
        <v>-4.3785310734463199</v>
      </c>
      <c r="K59" s="3">
        <f t="shared" si="5"/>
        <v>-60.875706214689259</v>
      </c>
      <c r="L59" s="3">
        <f t="shared" si="6"/>
        <v>-28.954802259887007</v>
      </c>
      <c r="M59" s="3">
        <f t="shared" si="7"/>
        <v>-28.531073446327675</v>
      </c>
      <c r="P59" s="1" t="s">
        <v>111</v>
      </c>
      <c r="Q59" s="2">
        <v>8.5241389999999999</v>
      </c>
      <c r="R59" s="2">
        <v>76.936638000000002</v>
      </c>
      <c r="S59" s="1" t="s">
        <v>144</v>
      </c>
    </row>
    <row r="60" spans="1:19" x14ac:dyDescent="0.35">
      <c r="A60" t="s">
        <v>57</v>
      </c>
      <c r="B60" s="1">
        <v>36.5</v>
      </c>
      <c r="C60" s="1">
        <v>22.3</v>
      </c>
      <c r="D60" s="1">
        <v>36.5</v>
      </c>
      <c r="E60" s="1">
        <v>43</v>
      </c>
      <c r="F60" s="1">
        <v>42.3</v>
      </c>
      <c r="G60" s="2">
        <f t="shared" si="8"/>
        <v>76.403902000000002</v>
      </c>
      <c r="H60" s="2">
        <f t="shared" si="9"/>
        <v>29.804276000000002</v>
      </c>
      <c r="I60" s="1">
        <f t="shared" si="3"/>
        <v>27</v>
      </c>
      <c r="J60" s="3">
        <f t="shared" si="4"/>
        <v>-38.904109589041092</v>
      </c>
      <c r="K60" s="3">
        <f t="shared" si="5"/>
        <v>0</v>
      </c>
      <c r="L60" s="3">
        <f t="shared" si="6"/>
        <v>17.80821917808219</v>
      </c>
      <c r="M60" s="3">
        <f t="shared" si="7"/>
        <v>15.890410958904102</v>
      </c>
      <c r="P60" s="1" t="s">
        <v>11</v>
      </c>
      <c r="Q60" s="2">
        <v>19.876165</v>
      </c>
      <c r="R60" s="2">
        <v>75.343314000000007</v>
      </c>
      <c r="S60" s="1" t="s">
        <v>136</v>
      </c>
    </row>
    <row r="61" spans="1:19" x14ac:dyDescent="0.35">
      <c r="A61" t="s">
        <v>58</v>
      </c>
      <c r="B61" s="1">
        <v>44.7</v>
      </c>
      <c r="C61" s="1">
        <v>36.299999999999997</v>
      </c>
      <c r="D61" s="1">
        <v>33.200000000000003</v>
      </c>
      <c r="E61" s="1">
        <v>26.7</v>
      </c>
      <c r="F61" s="1">
        <v>29.5</v>
      </c>
      <c r="G61" s="2">
        <f t="shared" si="8"/>
        <v>76.834295999999995</v>
      </c>
      <c r="H61" s="2">
        <f t="shared" si="9"/>
        <v>17.329730999999999</v>
      </c>
      <c r="I61" s="1">
        <f t="shared" si="3"/>
        <v>45</v>
      </c>
      <c r="J61" s="3">
        <f t="shared" si="4"/>
        <v>-18.791946308724842</v>
      </c>
      <c r="K61" s="3">
        <f t="shared" si="5"/>
        <v>-25.727069351230426</v>
      </c>
      <c r="L61" s="3">
        <f t="shared" si="6"/>
        <v>-40.26845637583893</v>
      </c>
      <c r="M61" s="3">
        <f t="shared" si="7"/>
        <v>-34.004474272930651</v>
      </c>
      <c r="P61" s="1" t="s">
        <v>23</v>
      </c>
      <c r="Q61" s="2">
        <v>19.961539999999999</v>
      </c>
      <c r="R61" s="2">
        <v>79.296146999999905</v>
      </c>
      <c r="S61" s="1" t="s">
        <v>136</v>
      </c>
    </row>
    <row r="62" spans="1:19" x14ac:dyDescent="0.35">
      <c r="A62" t="s">
        <v>59</v>
      </c>
      <c r="B62" s="1">
        <v>70.2</v>
      </c>
      <c r="C62" s="1">
        <v>66.7</v>
      </c>
      <c r="D62" s="1">
        <v>26.7</v>
      </c>
      <c r="E62" s="1">
        <v>25.9</v>
      </c>
      <c r="F62" s="1">
        <v>18.3</v>
      </c>
      <c r="G62" s="2">
        <f t="shared" si="8"/>
        <v>73.130539999999996</v>
      </c>
      <c r="H62" s="2">
        <f t="shared" si="9"/>
        <v>19.240331000000001</v>
      </c>
      <c r="I62" s="1">
        <f t="shared" si="3"/>
        <v>59</v>
      </c>
      <c r="J62" s="3">
        <f t="shared" si="4"/>
        <v>-4.9857549857549861</v>
      </c>
      <c r="K62" s="3">
        <f t="shared" si="5"/>
        <v>-61.965811965811966</v>
      </c>
      <c r="L62" s="3">
        <f t="shared" si="6"/>
        <v>-63.105413105413113</v>
      </c>
      <c r="M62" s="3">
        <f t="shared" si="7"/>
        <v>-73.931623931623932</v>
      </c>
      <c r="P62" s="1" t="s">
        <v>59</v>
      </c>
      <c r="Q62" s="2">
        <v>19.240331000000001</v>
      </c>
      <c r="R62" s="2">
        <v>73.130539999999996</v>
      </c>
      <c r="S62" s="1" t="s">
        <v>136</v>
      </c>
    </row>
    <row r="63" spans="1:19" x14ac:dyDescent="0.35">
      <c r="A63" t="s">
        <v>60</v>
      </c>
      <c r="B63" s="1">
        <v>48.4</v>
      </c>
      <c r="C63" s="1">
        <v>38.299999999999997</v>
      </c>
      <c r="D63" s="1">
        <v>31.9</v>
      </c>
      <c r="E63" s="1">
        <v>28.3</v>
      </c>
      <c r="F63" s="1">
        <v>24.9</v>
      </c>
      <c r="G63" s="2">
        <f t="shared" si="8"/>
        <v>75.370366000000004</v>
      </c>
      <c r="H63" s="2">
        <f t="shared" si="9"/>
        <v>11.874478</v>
      </c>
      <c r="I63" s="1">
        <f t="shared" si="3"/>
        <v>52</v>
      </c>
      <c r="J63" s="3">
        <f t="shared" si="4"/>
        <v>-20.867768595041326</v>
      </c>
      <c r="K63" s="3">
        <f t="shared" si="5"/>
        <v>-34.090909090909093</v>
      </c>
      <c r="L63" s="3">
        <f t="shared" si="6"/>
        <v>-41.528925619834709</v>
      </c>
      <c r="M63" s="3">
        <f t="shared" si="7"/>
        <v>-48.553719008264466</v>
      </c>
      <c r="P63" s="1" t="s">
        <v>80</v>
      </c>
      <c r="Q63" s="2">
        <v>19.075983999999998</v>
      </c>
      <c r="R63" s="2">
        <v>72.877656000000002</v>
      </c>
      <c r="S63" s="1" t="s">
        <v>136</v>
      </c>
    </row>
    <row r="64" spans="1:19" x14ac:dyDescent="0.35">
      <c r="A64" t="s">
        <v>61</v>
      </c>
      <c r="B64" s="1">
        <v>61.4</v>
      </c>
      <c r="C64" s="1">
        <v>44.8</v>
      </c>
      <c r="D64" s="1">
        <v>48.5</v>
      </c>
      <c r="E64" s="1">
        <v>43.8</v>
      </c>
      <c r="F64" s="1">
        <v>51.3</v>
      </c>
      <c r="G64" s="2">
        <f t="shared" si="8"/>
        <v>80.331873999999999</v>
      </c>
      <c r="H64" s="2">
        <f t="shared" si="9"/>
        <v>26.449922999999998</v>
      </c>
      <c r="I64" s="1">
        <f t="shared" si="3"/>
        <v>111</v>
      </c>
      <c r="J64" s="3">
        <f t="shared" si="4"/>
        <v>-27.035830618892508</v>
      </c>
      <c r="K64" s="3">
        <f t="shared" si="5"/>
        <v>-21.009771986970684</v>
      </c>
      <c r="L64" s="3">
        <f t="shared" si="6"/>
        <v>-28.664495114006517</v>
      </c>
      <c r="M64" s="3">
        <f t="shared" si="7"/>
        <v>-16.449511400651467</v>
      </c>
      <c r="P64" s="1" t="s">
        <v>84</v>
      </c>
      <c r="Q64" s="2">
        <v>21.145800000000001</v>
      </c>
      <c r="R64" s="2">
        <v>79.088155</v>
      </c>
      <c r="S64" s="1" t="s">
        <v>136</v>
      </c>
    </row>
    <row r="65" spans="1:19" x14ac:dyDescent="0.35">
      <c r="A65" t="s">
        <v>62</v>
      </c>
      <c r="B65" s="1">
        <v>56.1</v>
      </c>
      <c r="C65" s="1">
        <v>33.799999999999997</v>
      </c>
      <c r="D65" s="1">
        <v>51.9</v>
      </c>
      <c r="E65" s="1">
        <v>51.6</v>
      </c>
      <c r="F65" s="1">
        <v>62.2</v>
      </c>
      <c r="G65" s="2">
        <f t="shared" si="8"/>
        <v>76.990482</v>
      </c>
      <c r="H65" s="2">
        <f t="shared" si="9"/>
        <v>29.685693000000001</v>
      </c>
      <c r="I65" s="1">
        <f t="shared" si="3"/>
        <v>28</v>
      </c>
      <c r="J65" s="3">
        <f t="shared" si="4"/>
        <v>-39.750445632798581</v>
      </c>
      <c r="K65" s="3">
        <f t="shared" si="5"/>
        <v>-7.4866310160427858</v>
      </c>
      <c r="L65" s="3">
        <f t="shared" si="6"/>
        <v>-8.0213903743315509</v>
      </c>
      <c r="M65" s="3">
        <f t="shared" si="7"/>
        <v>10.873440285204994</v>
      </c>
      <c r="P65" s="1" t="s">
        <v>87</v>
      </c>
      <c r="Q65" s="2">
        <v>19.997453</v>
      </c>
      <c r="R65" s="2">
        <v>73.789801999999995</v>
      </c>
      <c r="S65" s="1" t="s">
        <v>136</v>
      </c>
    </row>
    <row r="66" spans="1:19" x14ac:dyDescent="0.35">
      <c r="A66" t="s">
        <v>63</v>
      </c>
      <c r="B66" s="1">
        <v>48.6</v>
      </c>
      <c r="C66" s="1">
        <v>29.9</v>
      </c>
      <c r="D66" s="1">
        <v>29.9</v>
      </c>
      <c r="E66" s="1">
        <v>29.6</v>
      </c>
      <c r="F66" s="1">
        <v>41.9</v>
      </c>
      <c r="G66" s="2">
        <f t="shared" si="8"/>
        <v>80.389381</v>
      </c>
      <c r="H66" s="2">
        <f t="shared" si="9"/>
        <v>23.834344000000002</v>
      </c>
      <c r="I66" s="1">
        <f t="shared" si="3"/>
        <v>72</v>
      </c>
      <c r="J66" s="3">
        <f t="shared" si="4"/>
        <v>-38.477366255144034</v>
      </c>
      <c r="K66" s="3">
        <f t="shared" si="5"/>
        <v>-38.477366255144034</v>
      </c>
      <c r="L66" s="3">
        <f t="shared" si="6"/>
        <v>-39.094650205761319</v>
      </c>
      <c r="M66" s="3">
        <f t="shared" si="7"/>
        <v>-13.786008230452682</v>
      </c>
      <c r="P66" s="1" t="s">
        <v>88</v>
      </c>
      <c r="Q66" s="2">
        <v>19.033048999999998</v>
      </c>
      <c r="R66" s="2">
        <v>73.029662000000002</v>
      </c>
      <c r="S66" s="1" t="s">
        <v>136</v>
      </c>
    </row>
    <row r="67" spans="1:19" x14ac:dyDescent="0.35">
      <c r="A67" t="s">
        <v>64</v>
      </c>
      <c r="B67" s="1">
        <v>27.4</v>
      </c>
      <c r="C67" s="1">
        <v>19.3</v>
      </c>
      <c r="D67" s="1">
        <v>25.2</v>
      </c>
      <c r="E67" s="1">
        <v>34.6</v>
      </c>
      <c r="F67" s="1">
        <v>38.1</v>
      </c>
      <c r="G67" s="2">
        <f t="shared" si="8"/>
        <v>76.216990999999993</v>
      </c>
      <c r="H67" s="2">
        <f t="shared" si="9"/>
        <v>30.707077000000002</v>
      </c>
      <c r="I67" s="1">
        <f t="shared" si="3"/>
        <v>88</v>
      </c>
      <c r="J67" s="3">
        <f t="shared" si="4"/>
        <v>-29.562043795620429</v>
      </c>
      <c r="K67" s="3">
        <f t="shared" si="5"/>
        <v>-8.0291970802919685</v>
      </c>
      <c r="L67" s="3">
        <f t="shared" si="6"/>
        <v>26.277372262773735</v>
      </c>
      <c r="M67" s="3">
        <f t="shared" si="7"/>
        <v>39.05109489051096</v>
      </c>
      <c r="P67" s="1" t="s">
        <v>97</v>
      </c>
      <c r="Q67" s="2">
        <v>18.520429999999902</v>
      </c>
      <c r="R67" s="2">
        <v>73.856743999999907</v>
      </c>
      <c r="S67" s="1" t="s">
        <v>136</v>
      </c>
    </row>
    <row r="68" spans="1:19" x14ac:dyDescent="0.35">
      <c r="A68" t="s">
        <v>65</v>
      </c>
      <c r="B68" s="1">
        <v>43.1</v>
      </c>
      <c r="C68" s="1">
        <v>23.6</v>
      </c>
      <c r="D68" s="1">
        <v>18.600000000000001</v>
      </c>
      <c r="E68" s="1">
        <v>19.100000000000001</v>
      </c>
      <c r="F68" s="1">
        <v>18.2</v>
      </c>
      <c r="G68" s="2">
        <f t="shared" ref="G68:G99" si="10">INDEX($R$4:$R$124,MATCH(A68,$P$4:$P$124,0))</f>
        <v>76.267303999999996</v>
      </c>
      <c r="H68" s="2">
        <f t="shared" ref="H68:H99" si="11">INDEX($Q$4:$Q$124,MATCH(A68,$P$4:$P$124,0))</f>
        <v>9.9312330000000006</v>
      </c>
      <c r="I68" s="1">
        <f t="shared" si="3"/>
        <v>53</v>
      </c>
      <c r="J68" s="3">
        <f t="shared" si="4"/>
        <v>-45.243619489559158</v>
      </c>
      <c r="K68" s="3">
        <f t="shared" si="5"/>
        <v>-56.844547563805101</v>
      </c>
      <c r="L68" s="3">
        <f t="shared" si="6"/>
        <v>-55.684454756380511</v>
      </c>
      <c r="M68" s="3">
        <f t="shared" si="7"/>
        <v>-57.772621809744784</v>
      </c>
      <c r="P68" s="1" t="s">
        <v>105</v>
      </c>
      <c r="Q68" s="2">
        <v>25.578773000000002</v>
      </c>
      <c r="R68" s="2">
        <v>91.893253999999999</v>
      </c>
      <c r="S68" s="1" t="s">
        <v>149</v>
      </c>
    </row>
    <row r="69" spans="1:19" x14ac:dyDescent="0.35">
      <c r="A69" t="s">
        <v>66</v>
      </c>
      <c r="B69" s="1">
        <v>60.5</v>
      </c>
      <c r="C69" s="1">
        <v>34.299999999999997</v>
      </c>
      <c r="D69" s="1">
        <v>17.2</v>
      </c>
      <c r="E69" s="1">
        <v>18.600000000000001</v>
      </c>
      <c r="F69" s="1">
        <v>17.600000000000001</v>
      </c>
      <c r="G69" s="2">
        <f t="shared" si="10"/>
        <v>88.363894999999999</v>
      </c>
      <c r="H69" s="2">
        <f t="shared" si="11"/>
        <v>22.572645999999999</v>
      </c>
      <c r="I69" s="1">
        <f t="shared" ref="I69:I124" si="12">MATCH(A69,$P$4:$P$124,0)</f>
        <v>120</v>
      </c>
      <c r="J69" s="3">
        <f t="shared" ref="J69:J124" si="13">IF(AND($B69&gt;0,C69&gt;0),(C69-$B69)/$B69*100,"")</f>
        <v>-43.305785123966942</v>
      </c>
      <c r="K69" s="3">
        <f t="shared" ref="K69:K124" si="14">IF(AND($B69&gt;0,D69&gt;0),(D69-$B69)/$B69*100,"")</f>
        <v>-71.570247933884289</v>
      </c>
      <c r="L69" s="3">
        <f t="shared" ref="L69:L124" si="15">IF(AND($B69&gt;0,E69&gt;0),(E69-$B69)/$B69*100,"")</f>
        <v>-69.256198347107429</v>
      </c>
      <c r="M69" s="3">
        <f t="shared" ref="M69:M124" si="16">IF(AND($B69&gt;0,F69&gt;0),(F69-$B69)/$B69*100,"")</f>
        <v>-70.909090909090907</v>
      </c>
      <c r="P69" s="1" t="s">
        <v>19</v>
      </c>
      <c r="Q69" s="2">
        <v>23.259933</v>
      </c>
      <c r="R69" s="2">
        <v>77.412615000000002</v>
      </c>
      <c r="S69" s="1" t="s">
        <v>139</v>
      </c>
    </row>
    <row r="70" spans="1:19" x14ac:dyDescent="0.35">
      <c r="A70" t="s">
        <v>67</v>
      </c>
      <c r="B70" s="1">
        <v>45.6</v>
      </c>
      <c r="C70" s="1">
        <v>42.7</v>
      </c>
      <c r="D70" s="1">
        <v>32.799999999999997</v>
      </c>
      <c r="E70" s="1">
        <v>29.2</v>
      </c>
      <c r="F70" s="1">
        <v>29.4</v>
      </c>
      <c r="G70" s="2">
        <f t="shared" si="10"/>
        <v>76.614140000000006</v>
      </c>
      <c r="H70" s="2">
        <f t="shared" si="11"/>
        <v>8.8932120000000001</v>
      </c>
      <c r="I70" s="1">
        <f t="shared" si="12"/>
        <v>54</v>
      </c>
      <c r="J70" s="3">
        <f t="shared" si="13"/>
        <v>-6.3596491228070136</v>
      </c>
      <c r="K70" s="3">
        <f t="shared" si="14"/>
        <v>-28.0701754385965</v>
      </c>
      <c r="L70" s="3">
        <f t="shared" si="15"/>
        <v>-35.964912280701753</v>
      </c>
      <c r="M70" s="3">
        <f t="shared" si="16"/>
        <v>-35.526315789473692</v>
      </c>
      <c r="P70" s="1" t="s">
        <v>29</v>
      </c>
      <c r="Q70" s="2">
        <v>23.832301999999999</v>
      </c>
      <c r="R70" s="2">
        <v>79.438659000000001</v>
      </c>
      <c r="S70" s="1" t="s">
        <v>139</v>
      </c>
    </row>
    <row r="71" spans="1:19" x14ac:dyDescent="0.35">
      <c r="A71" t="s">
        <v>68</v>
      </c>
      <c r="B71" s="1">
        <v>42.7</v>
      </c>
      <c r="C71" s="1">
        <v>28.6</v>
      </c>
      <c r="D71" s="1">
        <v>27.3</v>
      </c>
      <c r="E71" s="1">
        <v>29.4</v>
      </c>
      <c r="F71" s="1">
        <v>36.700000000000003</v>
      </c>
      <c r="G71" s="2">
        <f t="shared" si="10"/>
        <v>75.864752999999993</v>
      </c>
      <c r="H71" s="2">
        <f t="shared" si="11"/>
        <v>25.213816000000001</v>
      </c>
      <c r="I71" s="1">
        <f t="shared" si="12"/>
        <v>99</v>
      </c>
      <c r="J71" s="3">
        <f t="shared" si="13"/>
        <v>-33.021077283372371</v>
      </c>
      <c r="K71" s="3">
        <f t="shared" si="14"/>
        <v>-36.065573770491802</v>
      </c>
      <c r="L71" s="3">
        <f t="shared" si="15"/>
        <v>-31.147540983606564</v>
      </c>
      <c r="M71" s="3">
        <f t="shared" si="16"/>
        <v>-14.051522248243559</v>
      </c>
      <c r="P71" s="1" t="s">
        <v>31</v>
      </c>
      <c r="Q71" s="2">
        <v>22.967593000000001</v>
      </c>
      <c r="R71" s="2">
        <v>76.053444999999996</v>
      </c>
      <c r="S71" s="1" t="s">
        <v>139</v>
      </c>
    </row>
    <row r="72" spans="1:19" x14ac:dyDescent="0.35">
      <c r="A72" t="s">
        <v>69</v>
      </c>
      <c r="B72" s="1">
        <v>29.1</v>
      </c>
      <c r="C72" s="1">
        <v>29.8</v>
      </c>
      <c r="D72" s="1">
        <v>25</v>
      </c>
      <c r="E72" s="1">
        <v>22.8</v>
      </c>
      <c r="F72" s="1">
        <v>20.399999999999999</v>
      </c>
      <c r="G72" s="2">
        <f t="shared" si="10"/>
        <v>75.780410000000003</v>
      </c>
      <c r="H72" s="2">
        <f t="shared" si="11"/>
        <v>11.258753</v>
      </c>
      <c r="I72" s="1">
        <f t="shared" si="12"/>
        <v>55</v>
      </c>
      <c r="J72" s="3">
        <f t="shared" si="13"/>
        <v>2.4054982817869388</v>
      </c>
      <c r="K72" s="3">
        <f t="shared" si="14"/>
        <v>-14.089347079037806</v>
      </c>
      <c r="L72" s="3">
        <f t="shared" si="15"/>
        <v>-21.649484536082475</v>
      </c>
      <c r="M72" s="3">
        <f t="shared" si="16"/>
        <v>-29.896907216494856</v>
      </c>
      <c r="P72" s="1" t="s">
        <v>43</v>
      </c>
      <c r="Q72" s="2">
        <v>26.218287</v>
      </c>
      <c r="R72" s="2">
        <v>78.182830999999993</v>
      </c>
      <c r="S72" s="1" t="s">
        <v>139</v>
      </c>
    </row>
    <row r="73" spans="1:19" x14ac:dyDescent="0.35">
      <c r="A73" t="s">
        <v>70</v>
      </c>
      <c r="B73" s="1">
        <v>50.6</v>
      </c>
      <c r="C73" s="1">
        <v>27.9</v>
      </c>
      <c r="D73" s="1">
        <v>40.799999999999997</v>
      </c>
      <c r="E73" s="1">
        <v>60.4</v>
      </c>
      <c r="F73" s="1">
        <v>55.5</v>
      </c>
      <c r="G73" s="2">
        <f t="shared" si="10"/>
        <v>76.878281999999999</v>
      </c>
      <c r="H73" s="2">
        <f t="shared" si="11"/>
        <v>29.969511999999899</v>
      </c>
      <c r="I73" s="1">
        <f t="shared" si="12"/>
        <v>29</v>
      </c>
      <c r="J73" s="3">
        <f t="shared" si="13"/>
        <v>-44.861660079051383</v>
      </c>
      <c r="K73" s="3">
        <f t="shared" si="14"/>
        <v>-19.367588932806331</v>
      </c>
      <c r="L73" s="3">
        <f t="shared" si="15"/>
        <v>19.367588932806317</v>
      </c>
      <c r="M73" s="3">
        <f t="shared" si="16"/>
        <v>9.6837944664031586</v>
      </c>
      <c r="P73" s="1" t="s">
        <v>50</v>
      </c>
      <c r="Q73" s="2">
        <v>22.719569</v>
      </c>
      <c r="R73" s="2">
        <v>75.857726</v>
      </c>
      <c r="S73" s="1" t="s">
        <v>139</v>
      </c>
    </row>
    <row r="74" spans="1:19" x14ac:dyDescent="0.35">
      <c r="A74" t="s">
        <v>71</v>
      </c>
      <c r="B74" s="1">
        <v>69.2</v>
      </c>
      <c r="C74" s="1">
        <v>56.5</v>
      </c>
      <c r="D74" s="1">
        <v>54.2</v>
      </c>
      <c r="E74" s="1">
        <v>52</v>
      </c>
      <c r="F74" s="1">
        <v>67.099999999999994</v>
      </c>
      <c r="G74" s="2">
        <f t="shared" si="10"/>
        <v>80.946166000000005</v>
      </c>
      <c r="H74" s="2">
        <f t="shared" si="11"/>
        <v>26.846693999999999</v>
      </c>
      <c r="I74" s="1">
        <f t="shared" si="12"/>
        <v>112</v>
      </c>
      <c r="J74" s="3">
        <f t="shared" si="13"/>
        <v>-18.352601156069369</v>
      </c>
      <c r="K74" s="3">
        <f t="shared" si="14"/>
        <v>-21.676300578034681</v>
      </c>
      <c r="L74" s="3">
        <f t="shared" si="15"/>
        <v>-24.855491329479772</v>
      </c>
      <c r="M74" s="3">
        <f t="shared" si="16"/>
        <v>-3.0346820809248678</v>
      </c>
      <c r="P74" s="1" t="s">
        <v>51</v>
      </c>
      <c r="Q74" s="2">
        <v>23.181467000000001</v>
      </c>
      <c r="R74" s="2">
        <v>79.986407</v>
      </c>
      <c r="S74" s="1" t="s">
        <v>139</v>
      </c>
    </row>
    <row r="75" spans="1:19" x14ac:dyDescent="0.35">
      <c r="A75" t="s">
        <v>72</v>
      </c>
      <c r="B75" s="1">
        <v>39.6</v>
      </c>
      <c r="C75" s="1">
        <v>17.2</v>
      </c>
      <c r="D75" s="1">
        <v>22.4</v>
      </c>
      <c r="E75" s="1">
        <v>35.299999999999997</v>
      </c>
      <c r="F75" s="1">
        <v>41</v>
      </c>
      <c r="G75" s="2">
        <f t="shared" si="10"/>
        <v>75.857275999999999</v>
      </c>
      <c r="H75" s="2">
        <f t="shared" si="11"/>
        <v>30.900964999999999</v>
      </c>
      <c r="I75" s="1">
        <f t="shared" si="12"/>
        <v>89</v>
      </c>
      <c r="J75" s="3">
        <f t="shared" si="13"/>
        <v>-56.56565656565656</v>
      </c>
      <c r="K75" s="3">
        <f t="shared" si="14"/>
        <v>-43.43434343434344</v>
      </c>
      <c r="L75" s="3">
        <f t="shared" si="15"/>
        <v>-10.858585858585869</v>
      </c>
      <c r="M75" s="3">
        <f t="shared" si="16"/>
        <v>3.5353535353535319</v>
      </c>
      <c r="P75" s="1" t="s">
        <v>63</v>
      </c>
      <c r="Q75" s="2">
        <v>23.834344000000002</v>
      </c>
      <c r="R75" s="2">
        <v>80.389381</v>
      </c>
      <c r="S75" s="1" t="s">
        <v>139</v>
      </c>
    </row>
    <row r="76" spans="1:19" x14ac:dyDescent="0.35">
      <c r="A76" t="s">
        <v>73</v>
      </c>
      <c r="B76" s="1">
        <v>27.5</v>
      </c>
      <c r="C76" s="1">
        <v>16.5</v>
      </c>
      <c r="D76" s="1">
        <v>19.600000000000001</v>
      </c>
      <c r="E76" s="1">
        <v>19.399999999999999</v>
      </c>
      <c r="F76" s="1">
        <v>23.8</v>
      </c>
      <c r="G76" s="2">
        <f t="shared" si="10"/>
        <v>80.762434999999996</v>
      </c>
      <c r="H76" s="2">
        <f t="shared" si="11"/>
        <v>24.265782000000002</v>
      </c>
      <c r="I76" s="1">
        <f t="shared" si="12"/>
        <v>73</v>
      </c>
      <c r="J76" s="3">
        <f t="shared" si="13"/>
        <v>-40</v>
      </c>
      <c r="K76" s="3">
        <f t="shared" si="14"/>
        <v>-28.727272727272723</v>
      </c>
      <c r="L76" s="3">
        <f t="shared" si="15"/>
        <v>-29.45454545454546</v>
      </c>
      <c r="M76" s="3">
        <f t="shared" si="16"/>
        <v>-13.454545454545453</v>
      </c>
      <c r="P76" s="1" t="s">
        <v>73</v>
      </c>
      <c r="Q76" s="2">
        <v>24.265782000000002</v>
      </c>
      <c r="R76" s="2">
        <v>80.762434999999996</v>
      </c>
      <c r="S76" s="1" t="s">
        <v>139</v>
      </c>
    </row>
    <row r="77" spans="1:19" x14ac:dyDescent="0.35">
      <c r="A77" t="s">
        <v>74</v>
      </c>
      <c r="B77" s="1">
        <v>33</v>
      </c>
      <c r="C77" s="1">
        <v>24.1</v>
      </c>
      <c r="D77" s="1">
        <v>40.9</v>
      </c>
      <c r="E77" s="1">
        <v>23.7</v>
      </c>
      <c r="F77" s="1">
        <v>28.5</v>
      </c>
      <c r="G77" s="2">
        <f t="shared" si="10"/>
        <v>77.511472999999995</v>
      </c>
      <c r="H77" s="2">
        <f t="shared" si="11"/>
        <v>23.09928</v>
      </c>
      <c r="I77" s="1">
        <f t="shared" si="12"/>
        <v>74</v>
      </c>
      <c r="J77" s="3">
        <f t="shared" si="13"/>
        <v>-26.969696969696965</v>
      </c>
      <c r="K77" s="3">
        <f t="shared" si="14"/>
        <v>23.939393939393934</v>
      </c>
      <c r="L77" s="3">
        <f t="shared" si="15"/>
        <v>-28.181818181818187</v>
      </c>
      <c r="M77" s="3">
        <f t="shared" si="16"/>
        <v>-13.636363636363635</v>
      </c>
      <c r="P77" s="1" t="s">
        <v>74</v>
      </c>
      <c r="Q77" s="2">
        <v>23.09928</v>
      </c>
      <c r="R77" s="2">
        <v>77.511472999999995</v>
      </c>
      <c r="S77" s="1" t="s">
        <v>139</v>
      </c>
    </row>
    <row r="78" spans="1:19" x14ac:dyDescent="0.35">
      <c r="A78" t="s">
        <v>75</v>
      </c>
      <c r="B78" s="1">
        <v>46.1</v>
      </c>
      <c r="C78" s="1">
        <v>28.3</v>
      </c>
      <c r="D78" s="1">
        <v>30.6</v>
      </c>
      <c r="E78" s="1">
        <v>57.4</v>
      </c>
      <c r="F78" s="1">
        <v>67.599999999999994</v>
      </c>
      <c r="G78" s="2">
        <f t="shared" si="10"/>
        <v>76.291391000000004</v>
      </c>
      <c r="H78" s="2">
        <f t="shared" si="11"/>
        <v>30.664228000000001</v>
      </c>
      <c r="I78" s="1">
        <f t="shared" si="12"/>
        <v>90</v>
      </c>
      <c r="J78" s="3">
        <f t="shared" si="13"/>
        <v>-38.611713665943604</v>
      </c>
      <c r="K78" s="3">
        <f t="shared" si="14"/>
        <v>-33.622559652928416</v>
      </c>
      <c r="L78" s="3">
        <f t="shared" si="15"/>
        <v>24.511930585683288</v>
      </c>
      <c r="M78" s="3">
        <f t="shared" si="16"/>
        <v>46.63774403470714</v>
      </c>
      <c r="P78" s="1" t="s">
        <v>96</v>
      </c>
      <c r="Q78" s="2">
        <v>22.611121000000001</v>
      </c>
      <c r="R78" s="2">
        <v>75.677268999999995</v>
      </c>
      <c r="S78" s="1" t="s">
        <v>139</v>
      </c>
    </row>
    <row r="79" spans="1:19" x14ac:dyDescent="0.35">
      <c r="A79" t="s">
        <v>76</v>
      </c>
      <c r="B79" s="1">
        <v>51.1</v>
      </c>
      <c r="C79" s="1">
        <v>32</v>
      </c>
      <c r="D79" s="1">
        <v>37.9</v>
      </c>
      <c r="E79" s="1">
        <v>39.299999999999997</v>
      </c>
      <c r="F79" s="1">
        <v>55.5</v>
      </c>
      <c r="G79" s="2">
        <f t="shared" si="10"/>
        <v>76.991668000000004</v>
      </c>
      <c r="H79" s="2">
        <f t="shared" si="11"/>
        <v>27.896632</v>
      </c>
      <c r="I79" s="1">
        <f t="shared" si="12"/>
        <v>30</v>
      </c>
      <c r="J79" s="3">
        <f t="shared" si="13"/>
        <v>-37.37769080234834</v>
      </c>
      <c r="K79" s="3">
        <f t="shared" si="14"/>
        <v>-25.831702544031316</v>
      </c>
      <c r="L79" s="3">
        <f t="shared" si="15"/>
        <v>-23.091976516634059</v>
      </c>
      <c r="M79" s="3">
        <f t="shared" si="16"/>
        <v>8.6105675146771006</v>
      </c>
      <c r="P79" s="1" t="s">
        <v>100</v>
      </c>
      <c r="Q79" s="2">
        <v>23.331510000000002</v>
      </c>
      <c r="R79" s="2">
        <v>75.036668000000006</v>
      </c>
      <c r="S79" s="1" t="s">
        <v>139</v>
      </c>
    </row>
    <row r="80" spans="1:19" x14ac:dyDescent="0.35">
      <c r="A80" t="s">
        <v>77</v>
      </c>
      <c r="B80" s="1">
        <v>60.8</v>
      </c>
      <c r="C80" s="1">
        <v>25.6</v>
      </c>
      <c r="D80" s="1">
        <v>32.700000000000003</v>
      </c>
      <c r="E80" s="1">
        <v>33</v>
      </c>
      <c r="F80" s="1">
        <v>41.4</v>
      </c>
      <c r="G80" s="2">
        <f t="shared" si="10"/>
        <v>76.942777000000007</v>
      </c>
      <c r="H80" s="2">
        <f t="shared" si="11"/>
        <v>28.351538000000001</v>
      </c>
      <c r="I80" s="1">
        <f t="shared" si="12"/>
        <v>31</v>
      </c>
      <c r="J80" s="3">
        <f t="shared" si="13"/>
        <v>-57.894736842105253</v>
      </c>
      <c r="K80" s="3">
        <f t="shared" si="14"/>
        <v>-46.21710526315789</v>
      </c>
      <c r="L80" s="3">
        <f t="shared" si="15"/>
        <v>-45.723684210526308</v>
      </c>
      <c r="M80" s="3">
        <f t="shared" si="16"/>
        <v>-31.907894736842103</v>
      </c>
      <c r="P80" s="1" t="s">
        <v>103</v>
      </c>
      <c r="Q80" s="2">
        <v>23.838049999999999</v>
      </c>
      <c r="R80" s="2">
        <v>78.737806999999904</v>
      </c>
      <c r="S80" s="1" t="s">
        <v>139</v>
      </c>
    </row>
    <row r="81" spans="1:19" x14ac:dyDescent="0.35">
      <c r="A81" t="s">
        <v>78</v>
      </c>
      <c r="B81" s="1">
        <v>64.2</v>
      </c>
      <c r="C81" s="1">
        <v>46.6</v>
      </c>
      <c r="D81" s="1">
        <v>53.8</v>
      </c>
      <c r="E81" s="1">
        <v>55.4</v>
      </c>
      <c r="F81" s="1">
        <v>59.4</v>
      </c>
      <c r="G81" s="2">
        <f t="shared" si="10"/>
        <v>77.706413999999995</v>
      </c>
      <c r="H81" s="2">
        <f t="shared" si="11"/>
        <v>28.984462000000001</v>
      </c>
      <c r="I81" s="1">
        <f t="shared" si="12"/>
        <v>113</v>
      </c>
      <c r="J81" s="3">
        <f t="shared" si="13"/>
        <v>-27.414330218068539</v>
      </c>
      <c r="K81" s="3">
        <f t="shared" si="14"/>
        <v>-16.199376947040506</v>
      </c>
      <c r="L81" s="3">
        <f t="shared" si="15"/>
        <v>-13.707165109034275</v>
      </c>
      <c r="M81" s="3">
        <f t="shared" si="16"/>
        <v>-7.4766355140186977</v>
      </c>
      <c r="P81" s="1" t="s">
        <v>104</v>
      </c>
      <c r="Q81" s="2">
        <v>24.600507</v>
      </c>
      <c r="R81" s="2">
        <v>80.832243000000005</v>
      </c>
      <c r="S81" s="1" t="s">
        <v>139</v>
      </c>
    </row>
    <row r="82" spans="1:19" x14ac:dyDescent="0.35">
      <c r="A82" t="s">
        <v>79</v>
      </c>
      <c r="B82" s="1">
        <v>67.099999999999994</v>
      </c>
      <c r="D82" s="1">
        <v>19.7</v>
      </c>
      <c r="F82" s="1">
        <v>31.3</v>
      </c>
      <c r="G82" s="2">
        <f t="shared" si="10"/>
        <v>78.773300000000006</v>
      </c>
      <c r="H82" s="2">
        <f t="shared" si="11"/>
        <v>28.8386</v>
      </c>
      <c r="I82" s="1">
        <f t="shared" si="12"/>
        <v>114</v>
      </c>
      <c r="J82" s="3" t="str">
        <f t="shared" si="13"/>
        <v/>
      </c>
      <c r="K82" s="3">
        <f t="shared" si="14"/>
        <v>-70.640834575260797</v>
      </c>
      <c r="L82" s="3" t="str">
        <f t="shared" si="15"/>
        <v/>
      </c>
      <c r="M82" s="3">
        <f t="shared" si="16"/>
        <v>-53.353204172876303</v>
      </c>
      <c r="P82" s="1" t="s">
        <v>107</v>
      </c>
      <c r="Q82" s="2">
        <v>24.199210000000001</v>
      </c>
      <c r="R82" s="2">
        <v>82.664546999999999</v>
      </c>
      <c r="S82" s="1" t="s">
        <v>139</v>
      </c>
    </row>
    <row r="83" spans="1:19" x14ac:dyDescent="0.35">
      <c r="A83" t="s">
        <v>80</v>
      </c>
      <c r="B83" s="1">
        <v>45</v>
      </c>
      <c r="C83" s="1">
        <v>27.8</v>
      </c>
      <c r="D83" s="1">
        <v>23.3</v>
      </c>
      <c r="E83" s="1">
        <v>22.6</v>
      </c>
      <c r="F83" s="1">
        <v>27</v>
      </c>
      <c r="G83" s="2">
        <f t="shared" si="10"/>
        <v>72.877656000000002</v>
      </c>
      <c r="H83" s="2">
        <f t="shared" si="11"/>
        <v>19.075983999999998</v>
      </c>
      <c r="I83" s="1">
        <f t="shared" si="12"/>
        <v>60</v>
      </c>
      <c r="J83" s="3">
        <f t="shared" si="13"/>
        <v>-38.222222222222221</v>
      </c>
      <c r="K83" s="3">
        <f t="shared" si="14"/>
        <v>-48.222222222222221</v>
      </c>
      <c r="L83" s="3">
        <f t="shared" si="15"/>
        <v>-49.777777777777779</v>
      </c>
      <c r="M83" s="3">
        <f t="shared" si="16"/>
        <v>-40</v>
      </c>
      <c r="P83" s="1" t="s">
        <v>114</v>
      </c>
      <c r="Q83" s="2">
        <v>23.176466000000001</v>
      </c>
      <c r="R83" s="2">
        <v>75.788516000000001</v>
      </c>
      <c r="S83" s="1" t="s">
        <v>139</v>
      </c>
    </row>
    <row r="84" spans="1:19" x14ac:dyDescent="0.35">
      <c r="A84" t="s">
        <v>81</v>
      </c>
      <c r="B84" s="1">
        <v>68</v>
      </c>
      <c r="C84" s="1">
        <v>42.3</v>
      </c>
      <c r="D84" s="1">
        <v>48.1</v>
      </c>
      <c r="E84" s="1">
        <v>70.3</v>
      </c>
      <c r="F84" s="1">
        <v>73</v>
      </c>
      <c r="G84" s="2">
        <f t="shared" si="10"/>
        <v>77.708508999999907</v>
      </c>
      <c r="H84" s="2">
        <f t="shared" si="11"/>
        <v>29.472681999999999</v>
      </c>
      <c r="I84" s="1">
        <f t="shared" si="12"/>
        <v>115</v>
      </c>
      <c r="J84" s="3">
        <f t="shared" si="13"/>
        <v>-37.794117647058826</v>
      </c>
      <c r="K84" s="3">
        <f t="shared" si="14"/>
        <v>-29.264705882352938</v>
      </c>
      <c r="L84" s="3">
        <f t="shared" si="15"/>
        <v>3.3823529411764661</v>
      </c>
      <c r="M84" s="3">
        <f t="shared" si="16"/>
        <v>7.3529411764705888</v>
      </c>
      <c r="P84" s="1" t="s">
        <v>3</v>
      </c>
      <c r="Q84" s="2">
        <v>23.730716999999999</v>
      </c>
      <c r="R84" s="2">
        <v>92.717310999999995</v>
      </c>
      <c r="S84" s="1" t="s">
        <v>132</v>
      </c>
    </row>
    <row r="85" spans="1:19" x14ac:dyDescent="0.35">
      <c r="A85" t="s">
        <v>82</v>
      </c>
      <c r="B85" s="1">
        <v>83.4</v>
      </c>
      <c r="C85" s="1">
        <v>67</v>
      </c>
      <c r="D85" s="1">
        <v>28.8</v>
      </c>
      <c r="E85" s="1">
        <v>40.1</v>
      </c>
      <c r="F85" s="1">
        <v>22.4</v>
      </c>
      <c r="G85" s="2">
        <f t="shared" si="10"/>
        <v>85.390981999999994</v>
      </c>
      <c r="H85" s="2">
        <f t="shared" si="11"/>
        <v>26.119660999999901</v>
      </c>
      <c r="I85" s="1">
        <f t="shared" si="12"/>
        <v>8</v>
      </c>
      <c r="J85" s="3">
        <f t="shared" si="13"/>
        <v>-19.6642685851319</v>
      </c>
      <c r="K85" s="3">
        <f t="shared" si="14"/>
        <v>-65.467625899280577</v>
      </c>
      <c r="L85" s="3">
        <f t="shared" si="15"/>
        <v>-51.918465227817748</v>
      </c>
      <c r="M85" s="3">
        <f t="shared" si="16"/>
        <v>-73.141486810551555</v>
      </c>
      <c r="P85" s="1" t="s">
        <v>20</v>
      </c>
      <c r="Q85" s="2">
        <v>21.828457</v>
      </c>
      <c r="R85" s="2">
        <v>83.917592999999997</v>
      </c>
      <c r="S85" s="1" t="s">
        <v>140</v>
      </c>
    </row>
    <row r="86" spans="1:19" x14ac:dyDescent="0.35">
      <c r="A86" t="s">
        <v>83</v>
      </c>
      <c r="B86" s="1">
        <v>21.1</v>
      </c>
      <c r="C86" s="1">
        <v>19</v>
      </c>
      <c r="D86" s="1">
        <v>16.899999999999999</v>
      </c>
      <c r="E86" s="1">
        <v>18.8</v>
      </c>
      <c r="F86" s="1">
        <v>13.5</v>
      </c>
      <c r="G86" s="2">
        <f t="shared" si="10"/>
        <v>76.639381</v>
      </c>
      <c r="H86" s="2">
        <f t="shared" si="11"/>
        <v>12.295809999999999</v>
      </c>
      <c r="I86" s="1">
        <f t="shared" si="12"/>
        <v>46</v>
      </c>
      <c r="J86" s="3">
        <f t="shared" si="13"/>
        <v>-9.9526066350710956</v>
      </c>
      <c r="K86" s="3">
        <f t="shared" si="14"/>
        <v>-19.905213270142191</v>
      </c>
      <c r="L86" s="3">
        <f t="shared" si="15"/>
        <v>-10.900473933649293</v>
      </c>
      <c r="M86" s="3">
        <f t="shared" si="16"/>
        <v>-36.018957345971572</v>
      </c>
      <c r="P86" s="1" t="s">
        <v>110</v>
      </c>
      <c r="Q86" s="2">
        <v>20.950102999999999</v>
      </c>
      <c r="R86" s="2">
        <v>85.216815999999994</v>
      </c>
      <c r="S86" s="1" t="s">
        <v>140</v>
      </c>
    </row>
    <row r="87" spans="1:19" x14ac:dyDescent="0.35">
      <c r="A87" t="s">
        <v>84</v>
      </c>
      <c r="B87" s="1">
        <v>32.9</v>
      </c>
      <c r="C87" s="1">
        <v>22.9</v>
      </c>
      <c r="D87" s="1">
        <v>25.2</v>
      </c>
      <c r="E87" s="1">
        <v>20</v>
      </c>
      <c r="F87" s="1">
        <v>24.1</v>
      </c>
      <c r="G87" s="2">
        <f t="shared" si="10"/>
        <v>79.088155</v>
      </c>
      <c r="H87" s="2">
        <f t="shared" si="11"/>
        <v>21.145800000000001</v>
      </c>
      <c r="I87" s="1">
        <f t="shared" si="12"/>
        <v>61</v>
      </c>
      <c r="J87" s="3">
        <f t="shared" si="13"/>
        <v>-30.3951367781155</v>
      </c>
      <c r="K87" s="3">
        <f t="shared" si="14"/>
        <v>-23.404255319148934</v>
      </c>
      <c r="L87" s="3">
        <f t="shared" si="15"/>
        <v>-39.209726443768993</v>
      </c>
      <c r="M87" s="3">
        <f t="shared" si="16"/>
        <v>-26.747720364741635</v>
      </c>
      <c r="P87" s="1" t="s">
        <v>7</v>
      </c>
      <c r="Q87" s="2">
        <v>30.375201000000001</v>
      </c>
      <c r="R87" s="2">
        <v>76.782122000000001</v>
      </c>
      <c r="S87" s="1" t="s">
        <v>134</v>
      </c>
    </row>
    <row r="88" spans="1:19" x14ac:dyDescent="0.35">
      <c r="A88" t="s">
        <v>85</v>
      </c>
      <c r="B88" s="1">
        <v>42.7</v>
      </c>
      <c r="C88" s="1">
        <v>28.1</v>
      </c>
      <c r="D88" s="1">
        <v>37.9</v>
      </c>
      <c r="E88" s="1">
        <v>61.2</v>
      </c>
      <c r="F88" s="1">
        <v>18</v>
      </c>
      <c r="G88" s="2">
        <f t="shared" si="10"/>
        <v>73.091288000000006</v>
      </c>
      <c r="H88" s="2">
        <f t="shared" si="11"/>
        <v>22.410277999999899</v>
      </c>
      <c r="I88" s="1">
        <f t="shared" si="12"/>
        <v>15</v>
      </c>
      <c r="J88" s="3">
        <f t="shared" si="13"/>
        <v>-34.192037470725992</v>
      </c>
      <c r="K88" s="3">
        <f t="shared" si="14"/>
        <v>-11.241217798594857</v>
      </c>
      <c r="L88" s="3">
        <f t="shared" si="15"/>
        <v>43.325526932084308</v>
      </c>
      <c r="M88" s="3">
        <f t="shared" si="16"/>
        <v>-57.84543325526932</v>
      </c>
      <c r="P88" s="1" t="s">
        <v>8</v>
      </c>
      <c r="Q88" s="2">
        <v>31.633978999999901</v>
      </c>
      <c r="R88" s="2">
        <v>74.872264000000001</v>
      </c>
      <c r="S88" s="1" t="s">
        <v>134</v>
      </c>
    </row>
    <row r="89" spans="1:19" x14ac:dyDescent="0.35">
      <c r="A89" t="s">
        <v>86</v>
      </c>
      <c r="B89" s="1">
        <v>48.4</v>
      </c>
      <c r="C89" s="1">
        <v>25.5</v>
      </c>
      <c r="D89" s="1">
        <v>27.6</v>
      </c>
      <c r="E89" s="1">
        <v>29.4</v>
      </c>
      <c r="F89" s="1">
        <v>22.5</v>
      </c>
      <c r="G89" s="2">
        <f t="shared" si="10"/>
        <v>76.106789000000006</v>
      </c>
      <c r="H89" s="2">
        <f t="shared" si="11"/>
        <v>28.068764000000002</v>
      </c>
      <c r="I89" s="1">
        <f t="shared" si="12"/>
        <v>32</v>
      </c>
      <c r="J89" s="3">
        <f t="shared" si="13"/>
        <v>-47.314049586776861</v>
      </c>
      <c r="K89" s="3">
        <f t="shared" si="14"/>
        <v>-42.975206611570243</v>
      </c>
      <c r="L89" s="3">
        <f t="shared" si="15"/>
        <v>-39.256198347107443</v>
      </c>
      <c r="M89" s="3">
        <f t="shared" si="16"/>
        <v>-53.512396694214871</v>
      </c>
      <c r="P89" s="1" t="s">
        <v>15</v>
      </c>
      <c r="Q89" s="2">
        <v>30.210993999999999</v>
      </c>
      <c r="R89" s="2">
        <v>74.945475000000002</v>
      </c>
      <c r="S89" s="1" t="s">
        <v>134</v>
      </c>
    </row>
    <row r="90" spans="1:19" x14ac:dyDescent="0.35">
      <c r="A90" t="s">
        <v>87</v>
      </c>
      <c r="B90" s="1">
        <v>38.700000000000003</v>
      </c>
      <c r="C90" s="1">
        <v>33.299999999999997</v>
      </c>
      <c r="D90" s="1">
        <v>24</v>
      </c>
      <c r="E90" s="1">
        <v>21.6</v>
      </c>
      <c r="F90" s="1">
        <v>17.100000000000001</v>
      </c>
      <c r="G90" s="2">
        <f t="shared" si="10"/>
        <v>73.789801999999995</v>
      </c>
      <c r="H90" s="2">
        <f t="shared" si="11"/>
        <v>19.997453</v>
      </c>
      <c r="I90" s="1">
        <f t="shared" si="12"/>
        <v>62</v>
      </c>
      <c r="J90" s="3">
        <f t="shared" si="13"/>
        <v>-13.953488372093037</v>
      </c>
      <c r="K90" s="3">
        <f t="shared" si="14"/>
        <v>-37.984496124031011</v>
      </c>
      <c r="L90" s="3">
        <f t="shared" si="15"/>
        <v>-44.186046511627907</v>
      </c>
      <c r="M90" s="3">
        <f t="shared" si="16"/>
        <v>-55.813953488372093</v>
      </c>
      <c r="P90" s="1" t="s">
        <v>53</v>
      </c>
      <c r="Q90" s="2">
        <v>31.326015000000002</v>
      </c>
      <c r="R90" s="2">
        <v>75.576183</v>
      </c>
      <c r="S90" s="1" t="s">
        <v>134</v>
      </c>
    </row>
    <row r="91" spans="1:19" x14ac:dyDescent="0.35">
      <c r="A91" t="s">
        <v>88</v>
      </c>
      <c r="B91" s="1">
        <v>59.9</v>
      </c>
      <c r="C91" s="1">
        <v>35.1</v>
      </c>
      <c r="D91" s="1">
        <v>17.100000000000001</v>
      </c>
      <c r="E91" s="1">
        <v>15.2</v>
      </c>
      <c r="F91" s="1">
        <v>8.5</v>
      </c>
      <c r="G91" s="2">
        <f t="shared" si="10"/>
        <v>73.029662000000002</v>
      </c>
      <c r="H91" s="2">
        <f t="shared" si="11"/>
        <v>19.033048999999998</v>
      </c>
      <c r="I91" s="1">
        <f t="shared" si="12"/>
        <v>63</v>
      </c>
      <c r="J91" s="3">
        <f t="shared" si="13"/>
        <v>-41.402337228714522</v>
      </c>
      <c r="K91" s="3">
        <f t="shared" si="14"/>
        <v>-71.452420701168606</v>
      </c>
      <c r="L91" s="3">
        <f t="shared" si="15"/>
        <v>-74.624373956594326</v>
      </c>
      <c r="M91" s="3">
        <f t="shared" si="16"/>
        <v>-85.809682804674452</v>
      </c>
      <c r="P91" s="1" t="s">
        <v>64</v>
      </c>
      <c r="Q91" s="2">
        <v>30.707077000000002</v>
      </c>
      <c r="R91" s="2">
        <v>76.216990999999993</v>
      </c>
      <c r="S91" s="1" t="s">
        <v>134</v>
      </c>
    </row>
    <row r="92" spans="1:19" x14ac:dyDescent="0.35">
      <c r="A92" t="s">
        <v>89</v>
      </c>
      <c r="B92" s="1">
        <v>72.599999999999994</v>
      </c>
      <c r="C92" s="1">
        <v>39.1</v>
      </c>
      <c r="D92" s="1">
        <v>52</v>
      </c>
      <c r="E92" s="1">
        <v>49.3</v>
      </c>
      <c r="F92" s="1">
        <v>50.3</v>
      </c>
      <c r="G92" s="2">
        <f t="shared" si="10"/>
        <v>77.391026999999994</v>
      </c>
      <c r="H92" s="2">
        <f t="shared" si="11"/>
        <v>28.535515999999902</v>
      </c>
      <c r="I92" s="1">
        <f t="shared" si="12"/>
        <v>116</v>
      </c>
      <c r="J92" s="3">
        <f t="shared" si="13"/>
        <v>-46.14325068870523</v>
      </c>
      <c r="K92" s="3">
        <f t="shared" si="14"/>
        <v>-28.374655647382912</v>
      </c>
      <c r="L92" s="3">
        <f t="shared" si="15"/>
        <v>-32.093663911845724</v>
      </c>
      <c r="M92" s="3">
        <f t="shared" si="16"/>
        <v>-30.71625344352617</v>
      </c>
      <c r="P92" s="1" t="s">
        <v>72</v>
      </c>
      <c r="Q92" s="2">
        <v>30.900964999999999</v>
      </c>
      <c r="R92" s="2">
        <v>75.857275999999999</v>
      </c>
      <c r="S92" s="1" t="s">
        <v>134</v>
      </c>
    </row>
    <row r="93" spans="1:19" x14ac:dyDescent="0.35">
      <c r="A93" t="s">
        <v>90</v>
      </c>
      <c r="B93" s="1">
        <v>50</v>
      </c>
      <c r="C93" s="1">
        <v>32.200000000000003</v>
      </c>
      <c r="D93" s="1">
        <v>29.4</v>
      </c>
      <c r="E93" s="1">
        <v>34.1</v>
      </c>
      <c r="F93" s="1">
        <v>56.2</v>
      </c>
      <c r="G93" s="2">
        <f t="shared" si="10"/>
        <v>73.322136999999998</v>
      </c>
      <c r="H93" s="2">
        <f t="shared" si="11"/>
        <v>25.774197999999998</v>
      </c>
      <c r="I93" s="1">
        <f t="shared" si="12"/>
        <v>100</v>
      </c>
      <c r="J93" s="3">
        <f t="shared" si="13"/>
        <v>-35.599999999999994</v>
      </c>
      <c r="K93" s="3">
        <f t="shared" si="14"/>
        <v>-41.2</v>
      </c>
      <c r="L93" s="3">
        <f t="shared" si="15"/>
        <v>-31.799999999999994</v>
      </c>
      <c r="M93" s="3">
        <f t="shared" si="16"/>
        <v>12.400000000000006</v>
      </c>
      <c r="P93" s="1" t="s">
        <v>75</v>
      </c>
      <c r="Q93" s="2">
        <v>30.664228000000001</v>
      </c>
      <c r="R93" s="2">
        <v>76.291391000000004</v>
      </c>
      <c r="S93" s="1" t="s">
        <v>134</v>
      </c>
    </row>
    <row r="94" spans="1:19" x14ac:dyDescent="0.35">
      <c r="A94" t="s">
        <v>91</v>
      </c>
      <c r="B94" s="1">
        <v>61</v>
      </c>
      <c r="C94" s="1">
        <v>39.299999999999997</v>
      </c>
      <c r="D94" s="1">
        <v>67.599999999999994</v>
      </c>
      <c r="E94" s="1">
        <v>41.3</v>
      </c>
      <c r="F94" s="1">
        <v>14.6</v>
      </c>
      <c r="G94" s="2">
        <f t="shared" si="10"/>
        <v>77.325987999999995</v>
      </c>
      <c r="H94" s="2">
        <f t="shared" si="11"/>
        <v>28.147284999999901</v>
      </c>
      <c r="I94" s="1">
        <f t="shared" si="12"/>
        <v>33</v>
      </c>
      <c r="J94" s="3">
        <f t="shared" si="13"/>
        <v>-35.573770491803288</v>
      </c>
      <c r="K94" s="3">
        <f t="shared" si="14"/>
        <v>10.819672131147531</v>
      </c>
      <c r="L94" s="3">
        <f t="shared" si="15"/>
        <v>-32.295081967213122</v>
      </c>
      <c r="M94" s="3">
        <f t="shared" si="16"/>
        <v>-76.065573770491795</v>
      </c>
      <c r="P94" s="1" t="s">
        <v>92</v>
      </c>
      <c r="Q94" s="2">
        <v>30.694209000000001</v>
      </c>
      <c r="R94" s="2">
        <v>76.860556500000001</v>
      </c>
      <c r="S94" s="1" t="s">
        <v>134</v>
      </c>
    </row>
    <row r="95" spans="1:19" x14ac:dyDescent="0.35">
      <c r="A95" t="s">
        <v>92</v>
      </c>
      <c r="B95" s="1">
        <v>23.3</v>
      </c>
      <c r="C95" s="1">
        <v>15.5</v>
      </c>
      <c r="D95" s="1">
        <v>21.7</v>
      </c>
      <c r="E95" s="1">
        <v>27.3</v>
      </c>
      <c r="F95" s="1">
        <v>28.9</v>
      </c>
      <c r="G95" s="2">
        <f t="shared" si="10"/>
        <v>76.860556500000001</v>
      </c>
      <c r="H95" s="2">
        <f t="shared" si="11"/>
        <v>30.694209000000001</v>
      </c>
      <c r="I95" s="1">
        <f t="shared" si="12"/>
        <v>91</v>
      </c>
      <c r="J95" s="3">
        <f t="shared" si="13"/>
        <v>-33.476394849785414</v>
      </c>
      <c r="K95" s="3">
        <f t="shared" si="14"/>
        <v>-6.8669527896995763</v>
      </c>
      <c r="L95" s="3">
        <f t="shared" si="15"/>
        <v>17.167381974248926</v>
      </c>
      <c r="M95" s="3">
        <f t="shared" si="16"/>
        <v>24.034334763948486</v>
      </c>
      <c r="P95" s="1" t="s">
        <v>94</v>
      </c>
      <c r="Q95" s="2">
        <v>30.339780999999999</v>
      </c>
      <c r="R95" s="2">
        <v>76.386880000000005</v>
      </c>
      <c r="S95" s="1" t="s">
        <v>134</v>
      </c>
    </row>
    <row r="96" spans="1:19" x14ac:dyDescent="0.35">
      <c r="A96" t="s">
        <v>93</v>
      </c>
      <c r="B96" s="1">
        <v>60.2</v>
      </c>
      <c r="C96" s="1">
        <v>32.5</v>
      </c>
      <c r="D96" s="1">
        <v>53</v>
      </c>
      <c r="E96" s="1">
        <v>57.1</v>
      </c>
      <c r="F96" s="1">
        <v>53.1</v>
      </c>
      <c r="G96" s="2">
        <f t="shared" si="10"/>
        <v>76.836483999999999</v>
      </c>
      <c r="H96" s="2">
        <f t="shared" si="11"/>
        <v>30.068023999999902</v>
      </c>
      <c r="I96" s="1">
        <f t="shared" si="12"/>
        <v>34</v>
      </c>
      <c r="J96" s="3">
        <f t="shared" si="13"/>
        <v>-46.013289036544855</v>
      </c>
      <c r="K96" s="3">
        <f t="shared" si="14"/>
        <v>-11.960132890365454</v>
      </c>
      <c r="L96" s="3">
        <f t="shared" si="15"/>
        <v>-5.1495016611295696</v>
      </c>
      <c r="M96" s="3">
        <f t="shared" si="16"/>
        <v>-11.79401993355482</v>
      </c>
      <c r="P96" s="1" t="s">
        <v>102</v>
      </c>
      <c r="Q96" s="2">
        <v>30.966100000000001</v>
      </c>
      <c r="R96" s="2">
        <v>76.523095999999995</v>
      </c>
      <c r="S96" s="1" t="s">
        <v>134</v>
      </c>
    </row>
    <row r="97" spans="1:19" x14ac:dyDescent="0.35">
      <c r="A97" t="s">
        <v>94</v>
      </c>
      <c r="B97" s="1">
        <v>30.8</v>
      </c>
      <c r="C97" s="1">
        <v>15.7</v>
      </c>
      <c r="D97" s="1">
        <v>22.7</v>
      </c>
      <c r="E97" s="1">
        <v>25.9</v>
      </c>
      <c r="F97" s="1">
        <v>40.9</v>
      </c>
      <c r="G97" s="2">
        <f t="shared" si="10"/>
        <v>76.386880000000005</v>
      </c>
      <c r="H97" s="2">
        <f t="shared" si="11"/>
        <v>30.339780999999999</v>
      </c>
      <c r="I97" s="1">
        <f t="shared" si="12"/>
        <v>92</v>
      </c>
      <c r="J97" s="3">
        <f t="shared" si="13"/>
        <v>-49.02597402597403</v>
      </c>
      <c r="K97" s="3">
        <f t="shared" si="14"/>
        <v>-26.298701298701303</v>
      </c>
      <c r="L97" s="3">
        <f t="shared" si="15"/>
        <v>-15.909090909090914</v>
      </c>
      <c r="M97" s="3">
        <f t="shared" si="16"/>
        <v>32.792207792207783</v>
      </c>
      <c r="P97" s="1" t="s">
        <v>4</v>
      </c>
      <c r="Q97" s="2">
        <v>26.449895000000001</v>
      </c>
      <c r="R97" s="2">
        <v>74.639915999999999</v>
      </c>
      <c r="S97" s="1" t="s">
        <v>131</v>
      </c>
    </row>
    <row r="98" spans="1:19" x14ac:dyDescent="0.35">
      <c r="A98" t="s">
        <v>95</v>
      </c>
      <c r="B98" s="1">
        <v>67.3</v>
      </c>
      <c r="C98" s="1">
        <v>51</v>
      </c>
      <c r="D98" s="1">
        <v>25.7</v>
      </c>
      <c r="E98" s="1">
        <v>46.5</v>
      </c>
      <c r="F98" s="1">
        <v>30.9</v>
      </c>
      <c r="G98" s="2">
        <f t="shared" si="10"/>
        <v>85.137563999999998</v>
      </c>
      <c r="H98" s="2">
        <f t="shared" si="11"/>
        <v>25.594094999999999</v>
      </c>
      <c r="I98" s="1">
        <f t="shared" si="12"/>
        <v>9</v>
      </c>
      <c r="J98" s="3">
        <f t="shared" si="13"/>
        <v>-24.219910846953933</v>
      </c>
      <c r="K98" s="3">
        <f t="shared" si="14"/>
        <v>-61.812778603268939</v>
      </c>
      <c r="L98" s="3">
        <f t="shared" si="15"/>
        <v>-30.906389301634469</v>
      </c>
      <c r="M98" s="3">
        <f t="shared" si="16"/>
        <v>-54.086181277860327</v>
      </c>
      <c r="P98" s="1" t="s">
        <v>5</v>
      </c>
      <c r="Q98" s="2">
        <v>27.552990999999999</v>
      </c>
      <c r="R98" s="2">
        <v>76.634573000000003</v>
      </c>
      <c r="S98" s="1" t="s">
        <v>131</v>
      </c>
    </row>
    <row r="99" spans="1:19" x14ac:dyDescent="0.35">
      <c r="A99" t="s">
        <v>96</v>
      </c>
      <c r="B99" s="1">
        <v>39.200000000000003</v>
      </c>
      <c r="C99" s="1">
        <v>35.799999999999997</v>
      </c>
      <c r="D99" s="1">
        <v>34.6</v>
      </c>
      <c r="E99" s="1">
        <v>22.1</v>
      </c>
      <c r="F99" s="1">
        <v>23.6</v>
      </c>
      <c r="G99" s="2">
        <f t="shared" si="10"/>
        <v>75.677268999999995</v>
      </c>
      <c r="H99" s="2">
        <f t="shared" si="11"/>
        <v>22.611121000000001</v>
      </c>
      <c r="I99" s="1">
        <f t="shared" si="12"/>
        <v>75</v>
      </c>
      <c r="J99" s="3">
        <f t="shared" si="13"/>
        <v>-8.6734693877551159</v>
      </c>
      <c r="K99" s="3">
        <f t="shared" si="14"/>
        <v>-11.734693877551024</v>
      </c>
      <c r="L99" s="3">
        <f t="shared" si="15"/>
        <v>-43.622448979591837</v>
      </c>
      <c r="M99" s="3">
        <f t="shared" si="16"/>
        <v>-39.795918367346935</v>
      </c>
      <c r="P99" s="1" t="s">
        <v>17</v>
      </c>
      <c r="Q99" s="2">
        <v>28.201415000000001</v>
      </c>
      <c r="R99" s="2">
        <v>76.827550000000002</v>
      </c>
      <c r="S99" s="1" t="s">
        <v>131</v>
      </c>
    </row>
    <row r="100" spans="1:19" x14ac:dyDescent="0.35">
      <c r="A100" t="s">
        <v>97</v>
      </c>
      <c r="B100" s="1">
        <v>54.8</v>
      </c>
      <c r="C100" s="1">
        <v>23.2</v>
      </c>
      <c r="D100" s="1">
        <v>21.3</v>
      </c>
      <c r="E100" s="1">
        <v>21.2</v>
      </c>
      <c r="F100" s="1">
        <v>21.4</v>
      </c>
      <c r="G100" s="2">
        <f t="shared" ref="G100:G124" si="17">INDEX($R$4:$R$124,MATCH(A100,$P$4:$P$124,0))</f>
        <v>73.856743999999907</v>
      </c>
      <c r="H100" s="2">
        <f t="shared" ref="H100:H124" si="18">INDEX($Q$4:$Q$124,MATCH(A100,$P$4:$P$124,0))</f>
        <v>18.520429999999902</v>
      </c>
      <c r="I100" s="1">
        <f t="shared" si="12"/>
        <v>64</v>
      </c>
      <c r="J100" s="3">
        <f t="shared" si="13"/>
        <v>-57.664233576642332</v>
      </c>
      <c r="K100" s="3">
        <f t="shared" si="14"/>
        <v>-61.131386861313871</v>
      </c>
      <c r="L100" s="3">
        <f t="shared" si="15"/>
        <v>-61.313868613138681</v>
      </c>
      <c r="M100" s="3">
        <f t="shared" si="16"/>
        <v>-60.948905109489047</v>
      </c>
      <c r="P100" s="1" t="s">
        <v>52</v>
      </c>
      <c r="Q100" s="2">
        <v>26.912434000000001</v>
      </c>
      <c r="R100" s="2">
        <v>75.787270999999905</v>
      </c>
      <c r="S100" s="1" t="s">
        <v>131</v>
      </c>
    </row>
    <row r="101" spans="1:19" x14ac:dyDescent="0.35">
      <c r="A101" t="s">
        <v>98</v>
      </c>
      <c r="B101" s="1">
        <v>26.1</v>
      </c>
      <c r="C101" s="1">
        <v>21.3</v>
      </c>
      <c r="D101" s="1">
        <v>8.5</v>
      </c>
      <c r="E101" s="1">
        <v>12.1</v>
      </c>
      <c r="F101" s="1">
        <v>24.9</v>
      </c>
      <c r="G101" s="2">
        <f t="shared" si="17"/>
        <v>81.799181000000004</v>
      </c>
      <c r="H101" s="2">
        <f t="shared" si="18"/>
        <v>17.001058999999898</v>
      </c>
      <c r="I101" s="1">
        <f t="shared" si="12"/>
        <v>2</v>
      </c>
      <c r="J101" s="3">
        <f t="shared" si="13"/>
        <v>-18.390804597701152</v>
      </c>
      <c r="K101" s="3">
        <f t="shared" si="14"/>
        <v>-67.432950191570882</v>
      </c>
      <c r="L101" s="3">
        <f t="shared" si="15"/>
        <v>-53.639846743295024</v>
      </c>
      <c r="M101" s="3">
        <f t="shared" si="16"/>
        <v>-4.5977011494252977</v>
      </c>
      <c r="P101" s="1" t="s">
        <v>55</v>
      </c>
      <c r="Q101" s="2">
        <v>26.2389469999999</v>
      </c>
      <c r="R101" s="2">
        <v>73.024309000000002</v>
      </c>
      <c r="S101" s="1" t="s">
        <v>131</v>
      </c>
    </row>
    <row r="102" spans="1:19" x14ac:dyDescent="0.35">
      <c r="A102" t="s">
        <v>99</v>
      </c>
      <c r="B102" s="1">
        <v>28</v>
      </c>
      <c r="C102" s="1">
        <v>22.9</v>
      </c>
      <c r="D102" s="1">
        <v>21.2</v>
      </c>
      <c r="E102" s="1">
        <v>23.1</v>
      </c>
      <c r="F102" s="1">
        <v>11.9</v>
      </c>
      <c r="G102" s="2">
        <f t="shared" si="17"/>
        <v>77.279895999999994</v>
      </c>
      <c r="H102" s="2">
        <f t="shared" si="18"/>
        <v>12.720860999999999</v>
      </c>
      <c r="I102" s="1">
        <f t="shared" si="12"/>
        <v>47</v>
      </c>
      <c r="J102" s="3">
        <f t="shared" si="13"/>
        <v>-18.214285714285719</v>
      </c>
      <c r="K102" s="3">
        <f t="shared" si="14"/>
        <v>-24.285714285714288</v>
      </c>
      <c r="L102" s="3">
        <f t="shared" si="15"/>
        <v>-17.499999999999996</v>
      </c>
      <c r="M102" s="3">
        <f t="shared" si="16"/>
        <v>-57.500000000000007</v>
      </c>
      <c r="P102" s="1" t="s">
        <v>68</v>
      </c>
      <c r="Q102" s="2">
        <v>25.213816000000001</v>
      </c>
      <c r="R102" s="2">
        <v>75.864752999999993</v>
      </c>
      <c r="S102" s="1" t="s">
        <v>131</v>
      </c>
    </row>
    <row r="103" spans="1:19" x14ac:dyDescent="0.35">
      <c r="A103" t="s">
        <v>100</v>
      </c>
      <c r="B103" s="1">
        <v>52.8</v>
      </c>
      <c r="C103" s="1">
        <v>56.2</v>
      </c>
      <c r="D103" s="1">
        <v>67.2</v>
      </c>
      <c r="E103" s="1">
        <v>46.3</v>
      </c>
      <c r="F103" s="1">
        <v>81.8</v>
      </c>
      <c r="G103" s="2">
        <f t="shared" si="17"/>
        <v>75.036668000000006</v>
      </c>
      <c r="H103" s="2">
        <f t="shared" si="18"/>
        <v>23.331510000000002</v>
      </c>
      <c r="I103" s="1">
        <f t="shared" si="12"/>
        <v>76</v>
      </c>
      <c r="J103" s="3">
        <f t="shared" si="13"/>
        <v>6.4393939393939501</v>
      </c>
      <c r="K103" s="3">
        <f t="shared" si="14"/>
        <v>27.272727272727288</v>
      </c>
      <c r="L103" s="3">
        <f t="shared" si="15"/>
        <v>-12.310606060606061</v>
      </c>
      <c r="M103" s="3">
        <f t="shared" si="16"/>
        <v>54.924242424242429</v>
      </c>
      <c r="P103" s="1" t="s">
        <v>90</v>
      </c>
      <c r="Q103" s="2">
        <v>25.774197999999998</v>
      </c>
      <c r="R103" s="2">
        <v>73.322136999999998</v>
      </c>
      <c r="S103" s="1" t="s">
        <v>131</v>
      </c>
    </row>
    <row r="104" spans="1:19" x14ac:dyDescent="0.35">
      <c r="A104" t="s">
        <v>101</v>
      </c>
      <c r="B104" s="1">
        <v>63.7</v>
      </c>
      <c r="C104" s="1">
        <v>35</v>
      </c>
      <c r="D104" s="1">
        <v>52.4</v>
      </c>
      <c r="E104" s="1">
        <v>58.7</v>
      </c>
      <c r="F104" s="1">
        <v>46</v>
      </c>
      <c r="G104" s="2">
        <f t="shared" si="17"/>
        <v>76.606611000000001</v>
      </c>
      <c r="H104" s="2">
        <f t="shared" si="18"/>
        <v>28.895515</v>
      </c>
      <c r="I104" s="1">
        <f t="shared" si="12"/>
        <v>35</v>
      </c>
      <c r="J104" s="3">
        <f t="shared" si="13"/>
        <v>-45.054945054945058</v>
      </c>
      <c r="K104" s="3">
        <f t="shared" si="14"/>
        <v>-17.739403453689174</v>
      </c>
      <c r="L104" s="3">
        <f t="shared" si="15"/>
        <v>-7.8492935635792778</v>
      </c>
      <c r="M104" s="3">
        <f t="shared" si="16"/>
        <v>-27.786499215070648</v>
      </c>
      <c r="P104" s="1" t="s">
        <v>113</v>
      </c>
      <c r="Q104" s="2">
        <v>24.585445</v>
      </c>
      <c r="R104" s="2">
        <v>73.712479000000002</v>
      </c>
      <c r="S104" s="1" t="s">
        <v>131</v>
      </c>
    </row>
    <row r="105" spans="1:19" x14ac:dyDescent="0.35">
      <c r="A105" t="s">
        <v>102</v>
      </c>
      <c r="B105" s="1">
        <v>55.9</v>
      </c>
      <c r="C105" s="1">
        <v>22</v>
      </c>
      <c r="D105" s="1">
        <v>33</v>
      </c>
      <c r="E105" s="1">
        <v>73.2</v>
      </c>
      <c r="F105" s="1">
        <v>79.5</v>
      </c>
      <c r="G105" s="2">
        <f t="shared" si="17"/>
        <v>76.523095999999995</v>
      </c>
      <c r="H105" s="2">
        <f t="shared" si="18"/>
        <v>30.966100000000001</v>
      </c>
      <c r="I105" s="1">
        <f t="shared" si="12"/>
        <v>93</v>
      </c>
      <c r="J105" s="3">
        <f t="shared" si="13"/>
        <v>-60.644007155635059</v>
      </c>
      <c r="K105" s="3">
        <f t="shared" si="14"/>
        <v>-40.966010733452592</v>
      </c>
      <c r="L105" s="3">
        <f t="shared" si="15"/>
        <v>30.948121645796071</v>
      </c>
      <c r="M105" s="3">
        <f t="shared" si="16"/>
        <v>42.218246869409661</v>
      </c>
      <c r="P105" s="1" t="s">
        <v>25</v>
      </c>
      <c r="Q105" s="2">
        <v>13.08268</v>
      </c>
      <c r="R105" s="2">
        <v>80.270718000000002</v>
      </c>
      <c r="S105" s="1" t="s">
        <v>142</v>
      </c>
    </row>
    <row r="106" spans="1:19" x14ac:dyDescent="0.35">
      <c r="A106" t="s">
        <v>103</v>
      </c>
      <c r="B106" s="1">
        <v>27.6</v>
      </c>
      <c r="C106" s="1">
        <v>23.4</v>
      </c>
      <c r="D106" s="1">
        <v>27.8</v>
      </c>
      <c r="E106" s="1">
        <v>28.4</v>
      </c>
      <c r="F106" s="1">
        <v>34</v>
      </c>
      <c r="G106" s="2">
        <f t="shared" si="17"/>
        <v>78.737806999999904</v>
      </c>
      <c r="H106" s="2">
        <f t="shared" si="18"/>
        <v>23.838049999999999</v>
      </c>
      <c r="I106" s="1">
        <f t="shared" si="12"/>
        <v>77</v>
      </c>
      <c r="J106" s="3">
        <f t="shared" si="13"/>
        <v>-15.217391304347835</v>
      </c>
      <c r="K106" s="3">
        <f t="shared" si="14"/>
        <v>0.72463768115941773</v>
      </c>
      <c r="L106" s="3">
        <f t="shared" si="15"/>
        <v>2.8985507246376709</v>
      </c>
      <c r="M106" s="3">
        <f t="shared" si="16"/>
        <v>23.188405797101446</v>
      </c>
      <c r="P106" s="1" t="s">
        <v>28</v>
      </c>
      <c r="Q106" s="2">
        <v>11.016845</v>
      </c>
      <c r="R106" s="2">
        <v>76.955832000000001</v>
      </c>
      <c r="S106" s="1" t="s">
        <v>142</v>
      </c>
    </row>
    <row r="107" spans="1:19" x14ac:dyDescent="0.35">
      <c r="A107" t="s">
        <v>104</v>
      </c>
      <c r="B107" s="1">
        <v>21.2</v>
      </c>
      <c r="C107" s="1">
        <v>9.9</v>
      </c>
      <c r="D107" s="1">
        <v>13.3</v>
      </c>
      <c r="E107" s="1">
        <v>22.1</v>
      </c>
      <c r="F107" s="1">
        <v>20.7</v>
      </c>
      <c r="G107" s="2">
        <f t="shared" si="17"/>
        <v>80.832243000000005</v>
      </c>
      <c r="H107" s="2">
        <f t="shared" si="18"/>
        <v>24.600507</v>
      </c>
      <c r="I107" s="1">
        <f t="shared" si="12"/>
        <v>78</v>
      </c>
      <c r="J107" s="3">
        <f t="shared" si="13"/>
        <v>-53.301886792452827</v>
      </c>
      <c r="K107" s="3">
        <f t="shared" si="14"/>
        <v>-37.264150943396224</v>
      </c>
      <c r="L107" s="3">
        <f t="shared" si="15"/>
        <v>4.2452830188679345</v>
      </c>
      <c r="M107" s="3">
        <f t="shared" si="16"/>
        <v>-2.358490566037736</v>
      </c>
      <c r="P107" s="1" t="s">
        <v>49</v>
      </c>
      <c r="Q107" s="2">
        <v>17.385044000000001</v>
      </c>
      <c r="R107" s="2">
        <v>78.486671000000001</v>
      </c>
      <c r="S107" s="1" t="s">
        <v>147</v>
      </c>
    </row>
    <row r="108" spans="1:19" x14ac:dyDescent="0.35">
      <c r="A108" t="s">
        <v>105</v>
      </c>
      <c r="B108" s="1">
        <v>31.9</v>
      </c>
      <c r="C108" s="1">
        <v>42</v>
      </c>
      <c r="D108" s="1">
        <v>12.4</v>
      </c>
      <c r="E108" s="1">
        <v>18.399999999999999</v>
      </c>
      <c r="F108" s="1">
        <v>13.9</v>
      </c>
      <c r="G108" s="2">
        <f t="shared" si="17"/>
        <v>91.893253999999999</v>
      </c>
      <c r="H108" s="2">
        <f t="shared" si="18"/>
        <v>25.578773000000002</v>
      </c>
      <c r="I108" s="1">
        <f t="shared" si="12"/>
        <v>65</v>
      </c>
      <c r="J108" s="3">
        <f t="shared" si="13"/>
        <v>31.661442006269596</v>
      </c>
      <c r="K108" s="3">
        <f t="shared" si="14"/>
        <v>-61.128526645768034</v>
      </c>
      <c r="L108" s="3">
        <f t="shared" si="15"/>
        <v>-42.319749216300941</v>
      </c>
      <c r="M108" s="3">
        <f t="shared" si="16"/>
        <v>-56.426332288401262</v>
      </c>
      <c r="P108" s="1" t="s">
        <v>1</v>
      </c>
      <c r="Q108" s="2">
        <v>27.176670000000001</v>
      </c>
      <c r="R108" s="2">
        <v>78.008073999999993</v>
      </c>
      <c r="S108" s="1" t="s">
        <v>129</v>
      </c>
    </row>
    <row r="109" spans="1:19" x14ac:dyDescent="0.35">
      <c r="A109" t="s">
        <v>106</v>
      </c>
      <c r="B109" s="1">
        <v>68.099999999999994</v>
      </c>
      <c r="C109" s="1">
        <v>67.8</v>
      </c>
      <c r="D109" s="1">
        <v>24.2</v>
      </c>
      <c r="E109" s="1">
        <v>29.1</v>
      </c>
      <c r="F109" s="1">
        <v>21</v>
      </c>
      <c r="G109" s="2">
        <f t="shared" si="17"/>
        <v>88.395285999999999</v>
      </c>
      <c r="H109" s="2">
        <f t="shared" si="18"/>
        <v>26.727101000000001</v>
      </c>
      <c r="I109" s="1">
        <f t="shared" si="12"/>
        <v>121</v>
      </c>
      <c r="J109" s="3">
        <f t="shared" si="13"/>
        <v>-0.44052863436122935</v>
      </c>
      <c r="K109" s="3">
        <f t="shared" si="14"/>
        <v>-64.464023494860484</v>
      </c>
      <c r="L109" s="3">
        <f t="shared" si="15"/>
        <v>-57.268722466960341</v>
      </c>
      <c r="M109" s="3">
        <f t="shared" si="16"/>
        <v>-69.162995594713649</v>
      </c>
      <c r="P109" s="1" t="s">
        <v>21</v>
      </c>
      <c r="Q109" s="2">
        <v>28.406963000000001</v>
      </c>
      <c r="R109" s="2">
        <v>77.849829</v>
      </c>
      <c r="S109" s="1" t="s">
        <v>129</v>
      </c>
    </row>
    <row r="110" spans="1:19" x14ac:dyDescent="0.35">
      <c r="A110" t="s">
        <v>107</v>
      </c>
      <c r="B110" s="1">
        <v>65.3</v>
      </c>
      <c r="C110" s="1">
        <v>65.7</v>
      </c>
      <c r="D110" s="1">
        <v>61.9</v>
      </c>
      <c r="E110" s="1">
        <v>60</v>
      </c>
      <c r="F110" s="1">
        <v>69.900000000000006</v>
      </c>
      <c r="G110" s="2">
        <f t="shared" si="17"/>
        <v>82.664546999999999</v>
      </c>
      <c r="H110" s="2">
        <f t="shared" si="18"/>
        <v>24.199210000000001</v>
      </c>
      <c r="I110" s="1">
        <f t="shared" si="12"/>
        <v>79</v>
      </c>
      <c r="J110" s="3">
        <f t="shared" si="13"/>
        <v>0.61255742725881424</v>
      </c>
      <c r="K110" s="3">
        <f t="shared" si="14"/>
        <v>-5.2067381316998453</v>
      </c>
      <c r="L110" s="3">
        <f t="shared" si="15"/>
        <v>-8.1163859111791687</v>
      </c>
      <c r="M110" s="3">
        <f t="shared" si="16"/>
        <v>7.0444104134762764</v>
      </c>
      <c r="P110" s="1" t="s">
        <v>36</v>
      </c>
      <c r="Q110" s="2">
        <v>29.513180999999999</v>
      </c>
      <c r="R110" s="2">
        <v>75.450952999999998</v>
      </c>
      <c r="S110" s="1" t="s">
        <v>129</v>
      </c>
    </row>
    <row r="111" spans="1:19" x14ac:dyDescent="0.35">
      <c r="A111" t="s">
        <v>108</v>
      </c>
      <c r="B111" s="1">
        <v>32.799999999999997</v>
      </c>
      <c r="C111" s="1">
        <v>22.9</v>
      </c>
      <c r="D111" s="1">
        <v>42.6</v>
      </c>
      <c r="E111" s="1">
        <v>48.2</v>
      </c>
      <c r="F111" s="1">
        <v>46</v>
      </c>
      <c r="G111" s="2">
        <f t="shared" si="17"/>
        <v>75.031773000000001</v>
      </c>
      <c r="H111" s="2">
        <f t="shared" si="18"/>
        <v>29.532072999999901</v>
      </c>
      <c r="I111" s="1">
        <f t="shared" si="12"/>
        <v>36</v>
      </c>
      <c r="J111" s="3">
        <f t="shared" si="13"/>
        <v>-30.182926829268293</v>
      </c>
      <c r="K111" s="3">
        <f t="shared" si="14"/>
        <v>29.87804878048782</v>
      </c>
      <c r="L111" s="3">
        <f t="shared" si="15"/>
        <v>46.951219512195138</v>
      </c>
      <c r="M111" s="3">
        <f t="shared" si="16"/>
        <v>40.243902439024403</v>
      </c>
      <c r="P111" s="1" t="s">
        <v>39</v>
      </c>
      <c r="Q111" s="2">
        <v>28.669156999999998</v>
      </c>
      <c r="R111" s="2">
        <v>77.453757999999993</v>
      </c>
      <c r="S111" s="1" t="s">
        <v>129</v>
      </c>
    </row>
    <row r="112" spans="1:19" x14ac:dyDescent="0.35">
      <c r="A112" t="s">
        <v>109</v>
      </c>
      <c r="B112" s="1">
        <v>35.4</v>
      </c>
      <c r="C112" s="1">
        <v>22.6</v>
      </c>
      <c r="D112" s="1">
        <v>37</v>
      </c>
      <c r="E112" s="1">
        <v>40.4</v>
      </c>
      <c r="F112" s="1">
        <v>40.299999999999997</v>
      </c>
      <c r="G112" s="2">
        <f t="shared" si="17"/>
        <v>77.015073999999998</v>
      </c>
      <c r="H112" s="2">
        <f t="shared" si="18"/>
        <v>28.993082000000001</v>
      </c>
      <c r="I112" s="1">
        <f t="shared" si="12"/>
        <v>37</v>
      </c>
      <c r="J112" s="3">
        <f t="shared" si="13"/>
        <v>-36.158192090395474</v>
      </c>
      <c r="K112" s="3">
        <f t="shared" si="14"/>
        <v>4.5197740112994396</v>
      </c>
      <c r="L112" s="3">
        <f t="shared" si="15"/>
        <v>14.124293785310735</v>
      </c>
      <c r="M112" s="3">
        <f t="shared" si="16"/>
        <v>13.841807909604517</v>
      </c>
      <c r="P112" s="1" t="s">
        <v>40</v>
      </c>
      <c r="Q112" s="2">
        <v>28.474388000000001</v>
      </c>
      <c r="R112" s="2">
        <v>77.503990000000002</v>
      </c>
      <c r="S112" s="1" t="s">
        <v>129</v>
      </c>
    </row>
    <row r="113" spans="1:19" x14ac:dyDescent="0.35">
      <c r="A113" t="s">
        <v>110</v>
      </c>
      <c r="B113" s="1">
        <v>43</v>
      </c>
      <c r="C113" s="1">
        <v>50.1</v>
      </c>
      <c r="D113" s="1">
        <v>66.8</v>
      </c>
      <c r="E113" s="1">
        <v>59.7</v>
      </c>
      <c r="F113" s="1">
        <v>22.8</v>
      </c>
      <c r="G113" s="2">
        <f t="shared" si="17"/>
        <v>85.216815999999994</v>
      </c>
      <c r="H113" s="2">
        <f t="shared" si="18"/>
        <v>20.950102999999999</v>
      </c>
      <c r="I113" s="1">
        <f t="shared" si="12"/>
        <v>83</v>
      </c>
      <c r="J113" s="3">
        <f t="shared" si="13"/>
        <v>16.511627906976749</v>
      </c>
      <c r="K113" s="3">
        <f t="shared" si="14"/>
        <v>55.348837209302317</v>
      </c>
      <c r="L113" s="3">
        <f t="shared" si="15"/>
        <v>38.83720930232559</v>
      </c>
      <c r="M113" s="3">
        <f t="shared" si="16"/>
        <v>-46.97674418604651</v>
      </c>
      <c r="P113" s="1" t="s">
        <v>45</v>
      </c>
      <c r="Q113" s="2">
        <v>28.73058</v>
      </c>
      <c r="R113" s="2">
        <v>77.775881999999996</v>
      </c>
      <c r="S113" s="1" t="s">
        <v>129</v>
      </c>
    </row>
    <row r="114" spans="1:19" x14ac:dyDescent="0.35">
      <c r="A114" t="s">
        <v>111</v>
      </c>
      <c r="B114" s="1">
        <v>36.4</v>
      </c>
      <c r="C114" s="1">
        <v>22.6</v>
      </c>
      <c r="D114" s="1">
        <v>16</v>
      </c>
      <c r="E114" s="1">
        <v>16.7</v>
      </c>
      <c r="F114" s="1">
        <v>13.7</v>
      </c>
      <c r="G114" s="2">
        <f t="shared" si="17"/>
        <v>76.936638000000002</v>
      </c>
      <c r="H114" s="2">
        <f t="shared" si="18"/>
        <v>8.5241389999999999</v>
      </c>
      <c r="I114" s="1">
        <f t="shared" si="12"/>
        <v>56</v>
      </c>
      <c r="J114" s="3">
        <f t="shared" si="13"/>
        <v>-37.912087912087905</v>
      </c>
      <c r="K114" s="3">
        <f t="shared" si="14"/>
        <v>-56.043956043956044</v>
      </c>
      <c r="L114" s="3">
        <f t="shared" si="15"/>
        <v>-54.120879120879117</v>
      </c>
      <c r="M114" s="3">
        <f t="shared" si="16"/>
        <v>-62.362637362637365</v>
      </c>
      <c r="P114" s="1" t="s">
        <v>61</v>
      </c>
      <c r="Q114" s="2">
        <v>26.449922999999998</v>
      </c>
      <c r="R114" s="2">
        <v>80.331873999999999</v>
      </c>
      <c r="S114" s="1" t="s">
        <v>129</v>
      </c>
    </row>
    <row r="115" spans="1:19" x14ac:dyDescent="0.35">
      <c r="A115" t="s">
        <v>112</v>
      </c>
      <c r="B115" s="1">
        <v>29.9</v>
      </c>
      <c r="C115" s="1">
        <v>21.6</v>
      </c>
      <c r="D115" s="1">
        <v>16.600000000000001</v>
      </c>
      <c r="E115" s="1">
        <v>16.600000000000001</v>
      </c>
      <c r="F115" s="1">
        <v>23.7</v>
      </c>
      <c r="G115" s="2">
        <f t="shared" si="17"/>
        <v>79.419179999999997</v>
      </c>
      <c r="H115" s="2">
        <f t="shared" si="18"/>
        <v>13.628755999999999</v>
      </c>
      <c r="I115" s="1">
        <f t="shared" si="12"/>
        <v>3</v>
      </c>
      <c r="J115" s="3">
        <f t="shared" si="13"/>
        <v>-27.759197324414707</v>
      </c>
      <c r="K115" s="3">
        <f t="shared" si="14"/>
        <v>-44.481605351170558</v>
      </c>
      <c r="L115" s="3">
        <f t="shared" si="15"/>
        <v>-44.481605351170558</v>
      </c>
      <c r="M115" s="3">
        <f t="shared" si="16"/>
        <v>-20.735785953177256</v>
      </c>
      <c r="P115" s="1" t="s">
        <v>71</v>
      </c>
      <c r="Q115" s="2">
        <v>26.846693999999999</v>
      </c>
      <c r="R115" s="2">
        <v>80.946166000000005</v>
      </c>
      <c r="S115" s="1" t="s">
        <v>129</v>
      </c>
    </row>
    <row r="116" spans="1:19" x14ac:dyDescent="0.35">
      <c r="A116" t="s">
        <v>113</v>
      </c>
      <c r="B116" s="1">
        <v>42.4</v>
      </c>
      <c r="C116" s="1">
        <v>25.9</v>
      </c>
      <c r="D116" s="1">
        <v>26.2</v>
      </c>
      <c r="E116" s="1">
        <v>28.7</v>
      </c>
      <c r="F116" s="1">
        <v>37.9</v>
      </c>
      <c r="G116" s="2">
        <f t="shared" si="17"/>
        <v>73.712479000000002</v>
      </c>
      <c r="H116" s="2">
        <f t="shared" si="18"/>
        <v>24.585445</v>
      </c>
      <c r="I116" s="1">
        <f t="shared" si="12"/>
        <v>101</v>
      </c>
      <c r="J116" s="3">
        <f t="shared" si="13"/>
        <v>-38.915094339622641</v>
      </c>
      <c r="K116" s="3">
        <f t="shared" si="14"/>
        <v>-38.20754716981132</v>
      </c>
      <c r="L116" s="3">
        <f t="shared" si="15"/>
        <v>-32.311320754716981</v>
      </c>
      <c r="M116" s="3">
        <f t="shared" si="16"/>
        <v>-10.613207547169811</v>
      </c>
      <c r="P116" s="1" t="s">
        <v>78</v>
      </c>
      <c r="Q116" s="2">
        <v>28.984462000000001</v>
      </c>
      <c r="R116" s="2">
        <v>77.706413999999995</v>
      </c>
      <c r="S116" s="1" t="s">
        <v>129</v>
      </c>
    </row>
    <row r="117" spans="1:19" x14ac:dyDescent="0.35">
      <c r="A117" t="s">
        <v>114</v>
      </c>
      <c r="B117" s="1">
        <v>46.3</v>
      </c>
      <c r="C117" s="1">
        <v>42.4</v>
      </c>
      <c r="D117" s="1">
        <v>55.6</v>
      </c>
      <c r="E117" s="1">
        <v>25</v>
      </c>
      <c r="F117" s="1">
        <v>21.8</v>
      </c>
      <c r="G117" s="2">
        <f t="shared" si="17"/>
        <v>75.788516000000001</v>
      </c>
      <c r="H117" s="2">
        <f t="shared" si="18"/>
        <v>23.176466000000001</v>
      </c>
      <c r="I117" s="1">
        <f t="shared" si="12"/>
        <v>80</v>
      </c>
      <c r="J117" s="3">
        <f t="shared" si="13"/>
        <v>-8.4233261339092849</v>
      </c>
      <c r="K117" s="3">
        <f t="shared" si="14"/>
        <v>20.086393088552924</v>
      </c>
      <c r="L117" s="3">
        <f t="shared" si="15"/>
        <v>-46.004319654427647</v>
      </c>
      <c r="M117" s="3">
        <f t="shared" si="16"/>
        <v>-52.915766738660906</v>
      </c>
      <c r="P117" s="1" t="s">
        <v>79</v>
      </c>
      <c r="Q117" s="2">
        <v>28.8386</v>
      </c>
      <c r="R117" s="2">
        <v>78.773300000000006</v>
      </c>
      <c r="S117" s="1" t="s">
        <v>129</v>
      </c>
    </row>
    <row r="118" spans="1:19" x14ac:dyDescent="0.35">
      <c r="A118" t="s">
        <v>115</v>
      </c>
      <c r="B118" s="1">
        <v>79.099999999999994</v>
      </c>
      <c r="C118" s="1">
        <v>40.4</v>
      </c>
      <c r="D118" s="1">
        <v>40.299999999999997</v>
      </c>
      <c r="E118" s="1">
        <v>31.5</v>
      </c>
      <c r="F118" s="1">
        <v>21.6</v>
      </c>
      <c r="G118" s="2">
        <f t="shared" si="17"/>
        <v>72.910619999999994</v>
      </c>
      <c r="H118" s="2">
        <f t="shared" si="18"/>
        <v>20.389316000000001</v>
      </c>
      <c r="I118" s="1">
        <f t="shared" si="12"/>
        <v>16</v>
      </c>
      <c r="J118" s="3">
        <f t="shared" si="13"/>
        <v>-48.92541087231352</v>
      </c>
      <c r="K118" s="3">
        <f t="shared" si="14"/>
        <v>-49.051833122629581</v>
      </c>
      <c r="L118" s="3">
        <f t="shared" si="15"/>
        <v>-60.176991150442468</v>
      </c>
      <c r="M118" s="3">
        <f t="shared" si="16"/>
        <v>-72.692793931731984</v>
      </c>
      <c r="P118" s="1" t="s">
        <v>81</v>
      </c>
      <c r="Q118" s="2">
        <v>29.472681999999999</v>
      </c>
      <c r="R118" s="2">
        <v>77.708508999999907</v>
      </c>
      <c r="S118" s="1" t="s">
        <v>129</v>
      </c>
    </row>
    <row r="119" spans="1:19" x14ac:dyDescent="0.35">
      <c r="A119" t="s">
        <v>116</v>
      </c>
      <c r="B119" s="1">
        <v>62.3</v>
      </c>
      <c r="C119" s="1">
        <v>55.6</v>
      </c>
      <c r="D119" s="1">
        <v>33.1</v>
      </c>
      <c r="E119" s="1">
        <v>36.700000000000003</v>
      </c>
      <c r="F119" s="1">
        <v>41.3</v>
      </c>
      <c r="G119" s="2">
        <f t="shared" si="17"/>
        <v>82.973913999999994</v>
      </c>
      <c r="H119" s="2">
        <f t="shared" si="18"/>
        <v>25.317644999999999</v>
      </c>
      <c r="I119" s="1">
        <f t="shared" si="12"/>
        <v>117</v>
      </c>
      <c r="J119" s="3">
        <f t="shared" si="13"/>
        <v>-10.754414125200636</v>
      </c>
      <c r="K119" s="3">
        <f t="shared" si="14"/>
        <v>-46.869983948635628</v>
      </c>
      <c r="L119" s="3">
        <f t="shared" si="15"/>
        <v>-41.091492776886028</v>
      </c>
      <c r="M119" s="3">
        <f t="shared" si="16"/>
        <v>-33.707865168539328</v>
      </c>
      <c r="P119" s="1" t="s">
        <v>89</v>
      </c>
      <c r="Q119" s="2">
        <v>28.535515999999902</v>
      </c>
      <c r="R119" s="2">
        <v>77.391026999999994</v>
      </c>
      <c r="S119" s="1" t="s">
        <v>129</v>
      </c>
    </row>
    <row r="120" spans="1:19" x14ac:dyDescent="0.35">
      <c r="A120" t="s">
        <v>117</v>
      </c>
      <c r="B120" s="1">
        <v>73.400000000000006</v>
      </c>
      <c r="C120" s="1">
        <v>28.1</v>
      </c>
      <c r="D120" s="1">
        <v>34.9</v>
      </c>
      <c r="E120" s="1">
        <v>31.2</v>
      </c>
      <c r="F120" s="1">
        <v>42.3</v>
      </c>
      <c r="G120" s="2">
        <f t="shared" si="17"/>
        <v>72.615932999999998</v>
      </c>
      <c r="H120" s="2">
        <f t="shared" si="18"/>
        <v>22.966425000000001</v>
      </c>
      <c r="I120" s="1">
        <f t="shared" si="12"/>
        <v>17</v>
      </c>
      <c r="J120" s="3">
        <f t="shared" si="13"/>
        <v>-61.716621253406004</v>
      </c>
      <c r="K120" s="3">
        <f t="shared" si="14"/>
        <v>-52.452316076294281</v>
      </c>
      <c r="L120" s="3">
        <f t="shared" si="15"/>
        <v>-57.493188010899175</v>
      </c>
      <c r="M120" s="3">
        <f t="shared" si="16"/>
        <v>-42.370572207084479</v>
      </c>
      <c r="P120" s="1" t="s">
        <v>116</v>
      </c>
      <c r="Q120" s="2">
        <v>25.317644999999999</v>
      </c>
      <c r="R120" s="2">
        <v>82.973913999999994</v>
      </c>
      <c r="S120" s="1" t="s">
        <v>129</v>
      </c>
    </row>
    <row r="121" spans="1:19" x14ac:dyDescent="0.35">
      <c r="A121" t="s">
        <v>118</v>
      </c>
      <c r="B121" s="1">
        <v>46.8</v>
      </c>
      <c r="C121" s="1">
        <v>50.4</v>
      </c>
      <c r="F121" s="1">
        <v>20.3</v>
      </c>
      <c r="G121" s="2">
        <f t="shared" si="17"/>
        <v>75.709999999999994</v>
      </c>
      <c r="H121" s="2">
        <f t="shared" si="18"/>
        <v>16.830200000000001</v>
      </c>
      <c r="I121" s="1">
        <f t="shared" si="12"/>
        <v>48</v>
      </c>
      <c r="J121" s="3">
        <f t="shared" si="13"/>
        <v>7.6923076923076952</v>
      </c>
      <c r="K121" s="3" t="str">
        <f t="shared" si="14"/>
        <v/>
      </c>
      <c r="L121" s="3" t="str">
        <f t="shared" si="15"/>
        <v/>
      </c>
      <c r="M121" s="3">
        <f t="shared" si="16"/>
        <v>-56.623931623931625</v>
      </c>
      <c r="P121" s="1" t="s">
        <v>10</v>
      </c>
      <c r="Q121" s="2">
        <v>23.688863999999999</v>
      </c>
      <c r="R121" s="2">
        <v>86.966064000000003</v>
      </c>
      <c r="S121" s="1" t="s">
        <v>135</v>
      </c>
    </row>
    <row r="122" spans="1:19" x14ac:dyDescent="0.35">
      <c r="A122" t="s">
        <v>119</v>
      </c>
      <c r="B122" s="1">
        <v>33.5</v>
      </c>
      <c r="C122" s="1">
        <v>22.5</v>
      </c>
      <c r="D122" s="1">
        <v>14.7</v>
      </c>
      <c r="E122" s="1">
        <v>12.5</v>
      </c>
      <c r="F122" s="1">
        <v>24.7</v>
      </c>
      <c r="G122" s="2">
        <f t="shared" si="17"/>
        <v>83.218480999999997</v>
      </c>
      <c r="H122" s="2">
        <f t="shared" si="18"/>
        <v>17.686816</v>
      </c>
      <c r="I122" s="1">
        <f t="shared" si="12"/>
        <v>4</v>
      </c>
      <c r="J122" s="3">
        <f t="shared" si="13"/>
        <v>-32.835820895522389</v>
      </c>
      <c r="K122" s="3">
        <f t="shared" si="14"/>
        <v>-56.119402985074629</v>
      </c>
      <c r="L122" s="3">
        <f t="shared" si="15"/>
        <v>-62.68656716417911</v>
      </c>
      <c r="M122" s="3">
        <f t="shared" si="16"/>
        <v>-26.268656716417915</v>
      </c>
      <c r="P122" s="1" t="s">
        <v>47</v>
      </c>
      <c r="Q122" s="2">
        <v>22.595769000000001</v>
      </c>
      <c r="R122" s="2">
        <v>88.263638999999998</v>
      </c>
      <c r="S122" s="1" t="s">
        <v>135</v>
      </c>
    </row>
    <row r="123" spans="1:19" x14ac:dyDescent="0.35">
      <c r="A123" t="s">
        <v>120</v>
      </c>
      <c r="B123" s="1">
        <v>29.5</v>
      </c>
      <c r="C123" s="1">
        <v>31.8</v>
      </c>
      <c r="D123" s="1">
        <v>27.5</v>
      </c>
      <c r="E123" s="1">
        <v>23.3</v>
      </c>
      <c r="F123" s="1">
        <v>19.600000000000001</v>
      </c>
      <c r="G123" s="2">
        <f t="shared" si="17"/>
        <v>77.144225000000006</v>
      </c>
      <c r="H123" s="2">
        <f t="shared" si="18"/>
        <v>16.762551999999999</v>
      </c>
      <c r="I123" s="1">
        <f t="shared" si="12"/>
        <v>49</v>
      </c>
      <c r="J123" s="3">
        <f t="shared" si="13"/>
        <v>7.7966101694915277</v>
      </c>
      <c r="K123" s="3">
        <f t="shared" si="14"/>
        <v>-6.7796610169491522</v>
      </c>
      <c r="L123" s="3">
        <f t="shared" si="15"/>
        <v>-21.01694915254237</v>
      </c>
      <c r="M123" s="3">
        <f t="shared" si="16"/>
        <v>-33.559322033898297</v>
      </c>
      <c r="P123" s="1" t="s">
        <v>66</v>
      </c>
      <c r="Q123" s="2">
        <v>22.572645999999999</v>
      </c>
      <c r="R123" s="2">
        <v>88.363894999999999</v>
      </c>
      <c r="S123" s="1" t="s">
        <v>135</v>
      </c>
    </row>
    <row r="124" spans="1:19" x14ac:dyDescent="0.35">
      <c r="A124" t="s">
        <v>121</v>
      </c>
      <c r="B124" s="1">
        <v>60.4</v>
      </c>
      <c r="C124" s="1">
        <v>34.9</v>
      </c>
      <c r="D124" s="1">
        <v>38.6</v>
      </c>
      <c r="E124" s="1">
        <v>55.7</v>
      </c>
      <c r="F124" s="1">
        <v>60.8</v>
      </c>
      <c r="G124" s="2">
        <f t="shared" si="17"/>
        <v>77.267390000000006</v>
      </c>
      <c r="H124" s="2">
        <f t="shared" si="18"/>
        <v>30.129047999999901</v>
      </c>
      <c r="I124" s="1">
        <f t="shared" si="12"/>
        <v>38</v>
      </c>
      <c r="J124" s="3">
        <f t="shared" si="13"/>
        <v>-42.218543046357617</v>
      </c>
      <c r="K124" s="3">
        <f t="shared" si="14"/>
        <v>-36.092715231788077</v>
      </c>
      <c r="L124" s="3">
        <f t="shared" si="15"/>
        <v>-7.781456953642377</v>
      </c>
      <c r="M124" s="3">
        <f t="shared" si="16"/>
        <v>0.66225165562913668</v>
      </c>
      <c r="P124" s="1" t="s">
        <v>106</v>
      </c>
      <c r="Q124" s="2">
        <v>26.727101000000001</v>
      </c>
      <c r="R124" s="2">
        <v>88.395285999999999</v>
      </c>
      <c r="S124" s="1" t="s">
        <v>135</v>
      </c>
    </row>
    <row r="125" spans="1:19" x14ac:dyDescent="0.35">
      <c r="J125" s="3">
        <f>AVERAGE(J4:J124)</f>
        <v>-28.742150654968217</v>
      </c>
      <c r="K125" s="3">
        <f t="shared" ref="K125:M125" si="19">AVERAGE(K4:K124)</f>
        <v>-30.800261128052117</v>
      </c>
      <c r="L125" s="3">
        <f t="shared" si="19"/>
        <v>-28.466514269162957</v>
      </c>
      <c r="M125" s="3">
        <f t="shared" si="19"/>
        <v>-25.922936912603525</v>
      </c>
      <c r="P125" s="1" t="s">
        <v>157</v>
      </c>
      <c r="Q125" s="2">
        <v>19.218299999999999</v>
      </c>
      <c r="R125" s="2">
        <v>72.978099999999998</v>
      </c>
      <c r="S125" s="1" t="s">
        <v>136</v>
      </c>
    </row>
  </sheetData>
  <sortState xmlns:xlrd2="http://schemas.microsoft.com/office/spreadsheetml/2017/richdata2" ref="P4:S125">
    <sortCondition ref="S4:S125"/>
    <sortCondition ref="P4:P125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AD9341-4339-4CB7-8E02-92FB4A6590CD}">
  <dimension ref="A1:S125"/>
  <sheetViews>
    <sheetView workbookViewId="0">
      <selection activeCell="D8" sqref="D8"/>
    </sheetView>
  </sheetViews>
  <sheetFormatPr defaultRowHeight="14.5" x14ac:dyDescent="0.35"/>
  <cols>
    <col min="1" max="1" width="18.7265625" bestFit="1" customWidth="1"/>
    <col min="2" max="14" width="8.7265625" style="1"/>
    <col min="16" max="16" width="18.7265625" style="1" bestFit="1" customWidth="1"/>
    <col min="17" max="18" width="9.36328125" style="1" bestFit="1" customWidth="1"/>
    <col min="19" max="19" width="8.7265625" style="1"/>
  </cols>
  <sheetData>
    <row r="1" spans="1:19" x14ac:dyDescent="0.35">
      <c r="A1" t="s">
        <v>0</v>
      </c>
      <c r="B1" s="1" t="s">
        <v>126</v>
      </c>
      <c r="C1" s="1" t="s">
        <v>122</v>
      </c>
      <c r="D1" s="1" t="s">
        <v>123</v>
      </c>
      <c r="E1" s="1" t="s">
        <v>124</v>
      </c>
      <c r="F1" s="1" t="s">
        <v>125</v>
      </c>
      <c r="G1" s="1" t="s">
        <v>128</v>
      </c>
      <c r="H1" s="1" t="s">
        <v>127</v>
      </c>
      <c r="I1" s="1" t="s">
        <v>153</v>
      </c>
      <c r="J1" s="1" t="s">
        <v>152</v>
      </c>
      <c r="K1" s="1" t="s">
        <v>154</v>
      </c>
      <c r="L1" s="1" t="s">
        <v>155</v>
      </c>
      <c r="M1" s="1" t="s">
        <v>156</v>
      </c>
      <c r="P1" s="1" t="s">
        <v>150</v>
      </c>
      <c r="Q1" s="1" t="s">
        <v>127</v>
      </c>
      <c r="R1" s="1" t="s">
        <v>128</v>
      </c>
      <c r="S1" s="1" t="s">
        <v>151</v>
      </c>
    </row>
    <row r="2" spans="1:19" x14ac:dyDescent="0.35">
      <c r="G2" s="1">
        <v>67</v>
      </c>
      <c r="H2" s="1">
        <v>7</v>
      </c>
    </row>
    <row r="3" spans="1:19" x14ac:dyDescent="0.35">
      <c r="A3" s="1">
        <f>MAX(B4:F131)</f>
        <v>407.4</v>
      </c>
      <c r="G3" s="1">
        <v>99</v>
      </c>
      <c r="H3" s="1">
        <v>39</v>
      </c>
    </row>
    <row r="4" spans="1:19" x14ac:dyDescent="0.35">
      <c r="A4" t="s">
        <v>2</v>
      </c>
      <c r="B4" s="1">
        <v>128.5</v>
      </c>
      <c r="C4" s="1">
        <v>84</v>
      </c>
      <c r="D4" s="1">
        <v>77.599999999999994</v>
      </c>
      <c r="E4" s="1">
        <v>76.7</v>
      </c>
      <c r="F4" s="1">
        <v>77.400000000000006</v>
      </c>
      <c r="G4" s="2">
        <f>INDEX($R$4:$R$125,MATCH(A4,$P$4:$P$125,0))</f>
        <v>72.571361999999993</v>
      </c>
      <c r="H4" s="2">
        <f>INDEX($Q$4:$Q$125,MATCH(A4,$P$4:$P$125,0))</f>
        <v>23.022504999999999</v>
      </c>
      <c r="I4" s="1">
        <f>MATCH(A4,$P$4:$P$125,0)</f>
        <v>12</v>
      </c>
      <c r="J4" s="3">
        <f>IF(AND($B4&gt;0,C4&gt;0),(C4-$B4)/$B4*100,"")</f>
        <v>-34.630350194552527</v>
      </c>
      <c r="K4" s="3">
        <f t="shared" ref="K4:M19" si="0">IF(AND($B4&gt;0,D4&gt;0),(D4-$B4)/$B4*100,"")</f>
        <v>-39.610894941634243</v>
      </c>
      <c r="L4" s="3">
        <f t="shared" si="0"/>
        <v>-40.311284046692606</v>
      </c>
      <c r="M4" s="3">
        <f t="shared" si="0"/>
        <v>-39.766536964980546</v>
      </c>
      <c r="P4" s="1" t="s">
        <v>6</v>
      </c>
      <c r="Q4" s="2">
        <v>16.513089000000001</v>
      </c>
      <c r="R4" s="2">
        <v>80.516452000000001</v>
      </c>
      <c r="S4" s="1" t="s">
        <v>133</v>
      </c>
    </row>
    <row r="5" spans="1:19" x14ac:dyDescent="0.35">
      <c r="A5" t="s">
        <v>3</v>
      </c>
      <c r="B5" s="1">
        <v>49.8</v>
      </c>
      <c r="C5" s="1">
        <v>44.4</v>
      </c>
      <c r="D5" s="1">
        <v>15.7</v>
      </c>
      <c r="E5" s="1">
        <v>18.5</v>
      </c>
      <c r="F5" s="1">
        <v>18.3</v>
      </c>
      <c r="G5" s="2">
        <f t="shared" ref="G5:G68" si="1">INDEX($R$4:$R$125,MATCH(A5,$P$4:$P$125,0))</f>
        <v>92.717310999999995</v>
      </c>
      <c r="H5" s="2">
        <f t="shared" ref="H5:H68" si="2">INDEX($Q$4:$Q$125,MATCH(A5,$P$4:$P$125,0))</f>
        <v>23.730716999999999</v>
      </c>
      <c r="I5" s="1">
        <f t="shared" ref="I5:I68" si="3">MATCH(A5,$P$4:$P$125,0)</f>
        <v>81</v>
      </c>
      <c r="J5" s="3">
        <f t="shared" ref="J5:M68" si="4">IF(AND($B5&gt;0,C5&gt;0),(C5-$B5)/$B5*100,"")</f>
        <v>-10.843373493975902</v>
      </c>
      <c r="K5" s="3">
        <f t="shared" si="0"/>
        <v>-68.47389558232932</v>
      </c>
      <c r="L5" s="3">
        <f t="shared" si="0"/>
        <v>-62.851405622489956</v>
      </c>
      <c r="M5" s="3">
        <f t="shared" si="0"/>
        <v>-63.253012048192772</v>
      </c>
      <c r="P5" s="1" t="s">
        <v>98</v>
      </c>
      <c r="Q5" s="2">
        <v>17.001058999999898</v>
      </c>
      <c r="R5" s="2">
        <v>81.799181000000004</v>
      </c>
      <c r="S5" s="1" t="s">
        <v>133</v>
      </c>
    </row>
    <row r="6" spans="1:19" x14ac:dyDescent="0.35">
      <c r="A6" t="s">
        <v>4</v>
      </c>
      <c r="B6" s="1">
        <v>105.4</v>
      </c>
      <c r="C6" s="1">
        <v>58.3</v>
      </c>
      <c r="D6" s="1">
        <v>63.6</v>
      </c>
      <c r="E6" s="1">
        <v>64.8</v>
      </c>
      <c r="F6" s="1">
        <v>139.4</v>
      </c>
      <c r="G6" s="2">
        <f t="shared" si="1"/>
        <v>74.639915999999999</v>
      </c>
      <c r="H6" s="2">
        <f t="shared" si="2"/>
        <v>26.449895000000001</v>
      </c>
      <c r="I6" s="1">
        <f t="shared" si="3"/>
        <v>94</v>
      </c>
      <c r="J6" s="3">
        <f t="shared" si="4"/>
        <v>-44.686907020872873</v>
      </c>
      <c r="K6" s="3">
        <f t="shared" si="0"/>
        <v>-39.658444022770404</v>
      </c>
      <c r="L6" s="3">
        <f t="shared" si="0"/>
        <v>-38.51992409867173</v>
      </c>
      <c r="M6" s="3">
        <f t="shared" si="0"/>
        <v>32.258064516129032</v>
      </c>
      <c r="P6" s="1" t="s">
        <v>112</v>
      </c>
      <c r="Q6" s="2">
        <v>13.628755999999999</v>
      </c>
      <c r="R6" s="2">
        <v>79.419179999999997</v>
      </c>
      <c r="S6" s="1" t="s">
        <v>133</v>
      </c>
    </row>
    <row r="7" spans="1:19" x14ac:dyDescent="0.35">
      <c r="A7" t="s">
        <v>5</v>
      </c>
      <c r="B7" s="1">
        <v>86.3</v>
      </c>
      <c r="C7" s="1">
        <v>51.7</v>
      </c>
      <c r="D7" s="1">
        <v>43.8</v>
      </c>
      <c r="E7" s="1">
        <v>57.4</v>
      </c>
      <c r="F7" s="1">
        <v>69.3</v>
      </c>
      <c r="G7" s="2">
        <f t="shared" si="1"/>
        <v>76.634573000000003</v>
      </c>
      <c r="H7" s="2">
        <f t="shared" si="2"/>
        <v>27.552990999999999</v>
      </c>
      <c r="I7" s="1">
        <f t="shared" si="3"/>
        <v>95</v>
      </c>
      <c r="J7" s="3">
        <f t="shared" si="4"/>
        <v>-40.092699884125139</v>
      </c>
      <c r="K7" s="3">
        <f t="shared" si="0"/>
        <v>-49.246813441483198</v>
      </c>
      <c r="L7" s="3">
        <f t="shared" si="0"/>
        <v>-33.487833140208572</v>
      </c>
      <c r="M7" s="3">
        <f t="shared" si="0"/>
        <v>-19.698725376593281</v>
      </c>
      <c r="P7" s="1" t="s">
        <v>119</v>
      </c>
      <c r="Q7" s="2">
        <v>17.686816</v>
      </c>
      <c r="R7" s="2">
        <v>83.218480999999997</v>
      </c>
      <c r="S7" s="1" t="s">
        <v>133</v>
      </c>
    </row>
    <row r="8" spans="1:19" x14ac:dyDescent="0.35">
      <c r="A8" t="s">
        <v>6</v>
      </c>
      <c r="B8" s="1">
        <v>43.2</v>
      </c>
      <c r="C8" s="1">
        <v>45.7</v>
      </c>
      <c r="D8" s="1">
        <v>35.1</v>
      </c>
      <c r="E8" s="1">
        <v>39.1</v>
      </c>
      <c r="F8" s="1">
        <v>75.2</v>
      </c>
      <c r="G8" s="2">
        <f t="shared" si="1"/>
        <v>80.516452000000001</v>
      </c>
      <c r="H8" s="2">
        <f t="shared" si="2"/>
        <v>16.513089000000001</v>
      </c>
      <c r="I8" s="1">
        <f t="shared" si="3"/>
        <v>1</v>
      </c>
      <c r="J8" s="3">
        <f t="shared" si="4"/>
        <v>5.7870370370370363</v>
      </c>
      <c r="K8" s="3">
        <f t="shared" si="0"/>
        <v>-18.750000000000004</v>
      </c>
      <c r="L8" s="3">
        <f t="shared" si="0"/>
        <v>-9.490740740740744</v>
      </c>
      <c r="M8" s="3">
        <f t="shared" si="0"/>
        <v>74.074074074074076</v>
      </c>
      <c r="P8" s="1" t="s">
        <v>42</v>
      </c>
      <c r="Q8" s="2">
        <v>26.144517</v>
      </c>
      <c r="R8" s="2">
        <v>91.736236000000005</v>
      </c>
      <c r="S8" s="1" t="s">
        <v>146</v>
      </c>
    </row>
    <row r="9" spans="1:19" x14ac:dyDescent="0.35">
      <c r="A9" t="s">
        <v>7</v>
      </c>
      <c r="B9" s="1">
        <v>96.9</v>
      </c>
      <c r="C9" s="1">
        <v>55</v>
      </c>
      <c r="D9" s="1">
        <v>72.099999999999994</v>
      </c>
      <c r="G9" s="2">
        <f t="shared" si="1"/>
        <v>76.782122000000001</v>
      </c>
      <c r="H9" s="2">
        <f t="shared" si="2"/>
        <v>30.375201000000001</v>
      </c>
      <c r="I9" s="1">
        <f t="shared" si="3"/>
        <v>84</v>
      </c>
      <c r="J9" s="3">
        <f t="shared" si="4"/>
        <v>-43.240454076367392</v>
      </c>
      <c r="K9" s="3">
        <f t="shared" si="0"/>
        <v>-25.593395252837986</v>
      </c>
      <c r="L9" s="3" t="str">
        <f t="shared" si="0"/>
        <v/>
      </c>
      <c r="M9" s="3" t="str">
        <f t="shared" si="0"/>
        <v/>
      </c>
      <c r="P9" s="1" t="s">
        <v>38</v>
      </c>
      <c r="Q9" s="2">
        <v>24.791395999999999</v>
      </c>
      <c r="R9" s="2">
        <v>85.000233999999907</v>
      </c>
      <c r="S9" s="1" t="s">
        <v>145</v>
      </c>
    </row>
    <row r="10" spans="1:19" x14ac:dyDescent="0.35">
      <c r="A10" t="s">
        <v>8</v>
      </c>
      <c r="B10" s="1">
        <v>100.5</v>
      </c>
      <c r="C10" s="1">
        <v>60.8</v>
      </c>
      <c r="D10" s="1">
        <v>65</v>
      </c>
      <c r="E10" s="1">
        <v>77.5</v>
      </c>
      <c r="F10" s="1">
        <v>74.3</v>
      </c>
      <c r="G10" s="2">
        <f t="shared" si="1"/>
        <v>74.872264000000001</v>
      </c>
      <c r="H10" s="2">
        <f t="shared" si="2"/>
        <v>31.633978999999901</v>
      </c>
      <c r="I10" s="1">
        <f t="shared" si="3"/>
        <v>85</v>
      </c>
      <c r="J10" s="3">
        <f t="shared" si="4"/>
        <v>-39.50248756218906</v>
      </c>
      <c r="K10" s="3">
        <f t="shared" si="0"/>
        <v>-35.323383084577117</v>
      </c>
      <c r="L10" s="3">
        <f t="shared" si="0"/>
        <v>-22.885572139303484</v>
      </c>
      <c r="M10" s="3">
        <f t="shared" si="0"/>
        <v>-26.069651741293537</v>
      </c>
      <c r="P10" s="1" t="s">
        <v>44</v>
      </c>
      <c r="Q10" s="2">
        <v>25.692435</v>
      </c>
      <c r="R10" s="2">
        <v>85.208324000000005</v>
      </c>
      <c r="S10" s="1" t="s">
        <v>145</v>
      </c>
    </row>
    <row r="11" spans="1:19" x14ac:dyDescent="0.35">
      <c r="A11" t="s">
        <v>9</v>
      </c>
      <c r="B11" s="1">
        <v>132.5</v>
      </c>
      <c r="C11" s="1">
        <v>93.8</v>
      </c>
      <c r="D11" s="1">
        <v>77.400000000000006</v>
      </c>
      <c r="E11" s="1">
        <v>91.8</v>
      </c>
      <c r="F11" s="1">
        <v>66.599999999999994</v>
      </c>
      <c r="G11" s="2">
        <f t="shared" si="1"/>
        <v>73.015197999999998</v>
      </c>
      <c r="H11" s="2">
        <f t="shared" si="2"/>
        <v>21.626424</v>
      </c>
      <c r="I11" s="1">
        <f t="shared" si="3"/>
        <v>13</v>
      </c>
      <c r="J11" s="3">
        <f t="shared" si="4"/>
        <v>-29.20754716981132</v>
      </c>
      <c r="K11" s="3">
        <f t="shared" si="0"/>
        <v>-41.584905660377352</v>
      </c>
      <c r="L11" s="3">
        <f t="shared" si="0"/>
        <v>-30.716981132075471</v>
      </c>
      <c r="M11" s="3">
        <f t="shared" si="0"/>
        <v>-49.735849056603776</v>
      </c>
      <c r="P11" s="1" t="s">
        <v>82</v>
      </c>
      <c r="Q11" s="2">
        <v>26.119660999999901</v>
      </c>
      <c r="R11" s="2">
        <v>85.390981999999994</v>
      </c>
      <c r="S11" s="1" t="s">
        <v>145</v>
      </c>
    </row>
    <row r="12" spans="1:19" x14ac:dyDescent="0.35">
      <c r="A12" t="s">
        <v>10</v>
      </c>
      <c r="B12" s="1">
        <v>120.4</v>
      </c>
      <c r="C12" s="1">
        <v>88.7</v>
      </c>
      <c r="D12" s="1">
        <v>54.5</v>
      </c>
      <c r="E12" s="1">
        <v>67.3</v>
      </c>
      <c r="F12" s="1">
        <v>54.6</v>
      </c>
      <c r="G12" s="2">
        <f t="shared" si="1"/>
        <v>86.966064000000003</v>
      </c>
      <c r="H12" s="2">
        <f t="shared" si="2"/>
        <v>23.688863999999999</v>
      </c>
      <c r="I12" s="1">
        <f t="shared" si="3"/>
        <v>118</v>
      </c>
      <c r="J12" s="3">
        <f t="shared" si="4"/>
        <v>-26.328903654485053</v>
      </c>
      <c r="K12" s="3">
        <f t="shared" si="0"/>
        <v>-54.734219269102994</v>
      </c>
      <c r="L12" s="3">
        <f t="shared" si="0"/>
        <v>-44.102990033222596</v>
      </c>
      <c r="M12" s="3">
        <f t="shared" si="0"/>
        <v>-54.651162790697683</v>
      </c>
      <c r="P12" s="1" t="s">
        <v>95</v>
      </c>
      <c r="Q12" s="2">
        <v>25.594094999999999</v>
      </c>
      <c r="R12" s="2">
        <v>85.137563999999998</v>
      </c>
      <c r="S12" s="1" t="s">
        <v>145</v>
      </c>
    </row>
    <row r="13" spans="1:19" x14ac:dyDescent="0.35">
      <c r="A13" t="s">
        <v>11</v>
      </c>
      <c r="B13" s="1">
        <v>81.3</v>
      </c>
      <c r="C13" s="1">
        <v>44.2</v>
      </c>
      <c r="D13" s="1">
        <v>42</v>
      </c>
      <c r="E13" s="1">
        <v>41.9</v>
      </c>
      <c r="F13" s="1">
        <v>43.2</v>
      </c>
      <c r="G13" s="2">
        <f t="shared" si="1"/>
        <v>75.343314000000007</v>
      </c>
      <c r="H13" s="2">
        <f t="shared" si="2"/>
        <v>19.876165</v>
      </c>
      <c r="I13" s="1">
        <f t="shared" si="3"/>
        <v>57</v>
      </c>
      <c r="J13" s="3">
        <f t="shared" si="4"/>
        <v>-45.633456334563341</v>
      </c>
      <c r="K13" s="3">
        <f t="shared" si="0"/>
        <v>-48.339483394833948</v>
      </c>
      <c r="L13" s="3">
        <f t="shared" si="0"/>
        <v>-48.462484624846248</v>
      </c>
      <c r="M13" s="3">
        <f t="shared" si="0"/>
        <v>-46.863468634686342</v>
      </c>
      <c r="P13" s="1" t="s">
        <v>22</v>
      </c>
      <c r="Q13" s="2">
        <v>30.733315000000001</v>
      </c>
      <c r="R13" s="2">
        <v>76.779418000000007</v>
      </c>
      <c r="S13" s="1" t="s">
        <v>141</v>
      </c>
    </row>
    <row r="14" spans="1:19" x14ac:dyDescent="0.35">
      <c r="A14" t="s">
        <v>12</v>
      </c>
      <c r="B14" s="1">
        <v>70.599999999999994</v>
      </c>
      <c r="C14" s="1">
        <v>50.6</v>
      </c>
      <c r="D14" s="1">
        <v>48.9</v>
      </c>
      <c r="E14" s="1">
        <v>43.2</v>
      </c>
      <c r="F14" s="1">
        <v>47.7</v>
      </c>
      <c r="G14" s="2">
        <f t="shared" si="1"/>
        <v>75.661502999999996</v>
      </c>
      <c r="H14" s="2">
        <f t="shared" si="2"/>
        <v>16.16911</v>
      </c>
      <c r="I14" s="1">
        <f t="shared" si="3"/>
        <v>40</v>
      </c>
      <c r="J14" s="3">
        <f t="shared" si="4"/>
        <v>-28.328611898016991</v>
      </c>
      <c r="K14" s="3">
        <f t="shared" si="0"/>
        <v>-30.736543909348441</v>
      </c>
      <c r="L14" s="3">
        <f t="shared" si="0"/>
        <v>-38.810198300283275</v>
      </c>
      <c r="M14" s="3">
        <f t="shared" si="0"/>
        <v>-32.436260623229451</v>
      </c>
      <c r="P14" s="1" t="s">
        <v>30</v>
      </c>
      <c r="Q14" s="2">
        <v>28.704059000000001</v>
      </c>
      <c r="R14" s="2">
        <v>77.102490000000003</v>
      </c>
      <c r="S14" s="1" t="s">
        <v>143</v>
      </c>
    </row>
    <row r="15" spans="1:19" x14ac:dyDescent="0.35">
      <c r="A15" t="s">
        <v>13</v>
      </c>
      <c r="B15" s="1">
        <v>106.8</v>
      </c>
      <c r="C15" s="1">
        <v>66.2</v>
      </c>
      <c r="D15" s="1">
        <v>94</v>
      </c>
      <c r="E15" s="1">
        <v>95.2</v>
      </c>
      <c r="F15" s="1">
        <v>123.4</v>
      </c>
      <c r="G15" s="2">
        <f t="shared" si="1"/>
        <v>76.931405999999996</v>
      </c>
      <c r="H15" s="2">
        <f t="shared" si="2"/>
        <v>28.691376000000002</v>
      </c>
      <c r="I15" s="1">
        <f t="shared" si="3"/>
        <v>18</v>
      </c>
      <c r="J15" s="3">
        <f t="shared" si="4"/>
        <v>-38.014981273408232</v>
      </c>
      <c r="K15" s="3">
        <f t="shared" si="0"/>
        <v>-11.985018726591758</v>
      </c>
      <c r="L15" s="3">
        <f t="shared" si="0"/>
        <v>-10.861423220973778</v>
      </c>
      <c r="M15" s="3">
        <f t="shared" si="0"/>
        <v>15.543071161048697</v>
      </c>
      <c r="P15" s="1" t="s">
        <v>2</v>
      </c>
      <c r="Q15" s="2">
        <v>23.022504999999999</v>
      </c>
      <c r="R15" s="2">
        <v>72.571361999999993</v>
      </c>
      <c r="S15" s="1" t="s">
        <v>130</v>
      </c>
    </row>
    <row r="16" spans="1:19" x14ac:dyDescent="0.35">
      <c r="A16" t="s">
        <v>14</v>
      </c>
      <c r="B16" s="1">
        <v>107.1</v>
      </c>
      <c r="C16" s="1">
        <v>61.9</v>
      </c>
      <c r="D16" s="1">
        <v>81.5</v>
      </c>
      <c r="E16" s="1">
        <v>95</v>
      </c>
      <c r="F16" s="1">
        <v>99.2</v>
      </c>
      <c r="G16" s="2">
        <f t="shared" si="1"/>
        <v>77.320563000000007</v>
      </c>
      <c r="H16" s="2">
        <f t="shared" si="2"/>
        <v>28.338774000000001</v>
      </c>
      <c r="I16" s="1">
        <f t="shared" si="3"/>
        <v>19</v>
      </c>
      <c r="J16" s="3">
        <f t="shared" si="4"/>
        <v>-42.203548085901026</v>
      </c>
      <c r="K16" s="3">
        <f t="shared" si="0"/>
        <v>-23.902894491129782</v>
      </c>
      <c r="L16" s="3">
        <f t="shared" si="0"/>
        <v>-11.297852474323058</v>
      </c>
      <c r="M16" s="3">
        <f t="shared" si="0"/>
        <v>-7.3762838468720737</v>
      </c>
      <c r="P16" s="1" t="s">
        <v>9</v>
      </c>
      <c r="Q16" s="2">
        <v>21.626424</v>
      </c>
      <c r="R16" s="2">
        <v>73.015197999999998</v>
      </c>
      <c r="S16" s="1" t="s">
        <v>130</v>
      </c>
    </row>
    <row r="17" spans="1:19" x14ac:dyDescent="0.35">
      <c r="A17" t="s">
        <v>15</v>
      </c>
      <c r="B17" s="1">
        <v>107.3</v>
      </c>
      <c r="C17" s="1">
        <v>38.700000000000003</v>
      </c>
      <c r="D17" s="1">
        <v>61.5</v>
      </c>
      <c r="E17" s="1">
        <v>126.8</v>
      </c>
      <c r="F17" s="1">
        <v>60.6</v>
      </c>
      <c r="G17" s="2">
        <f t="shared" si="1"/>
        <v>74.945475000000002</v>
      </c>
      <c r="H17" s="2">
        <f t="shared" si="2"/>
        <v>30.210993999999999</v>
      </c>
      <c r="I17" s="1">
        <f t="shared" si="3"/>
        <v>86</v>
      </c>
      <c r="J17" s="3">
        <f t="shared" si="4"/>
        <v>-63.932898415657036</v>
      </c>
      <c r="K17" s="3">
        <f t="shared" si="0"/>
        <v>-42.684063373718544</v>
      </c>
      <c r="L17" s="3">
        <f t="shared" si="0"/>
        <v>18.173345759552657</v>
      </c>
      <c r="M17" s="3">
        <f t="shared" si="0"/>
        <v>-43.522833178005591</v>
      </c>
      <c r="P17" s="1" t="s">
        <v>37</v>
      </c>
      <c r="Q17" s="2">
        <v>23.215634999999999</v>
      </c>
      <c r="R17" s="2">
        <v>72.636940999999993</v>
      </c>
      <c r="S17" s="1" t="s">
        <v>130</v>
      </c>
    </row>
    <row r="18" spans="1:19" x14ac:dyDescent="0.35">
      <c r="A18" t="s">
        <v>16</v>
      </c>
      <c r="B18" s="1">
        <v>87.2</v>
      </c>
      <c r="C18" s="1">
        <v>49.7</v>
      </c>
      <c r="D18" s="1">
        <v>53.3</v>
      </c>
      <c r="E18" s="1">
        <v>76.3</v>
      </c>
      <c r="F18" s="1">
        <v>80.900000000000006</v>
      </c>
      <c r="G18" s="2">
        <f t="shared" si="1"/>
        <v>77.594562999999994</v>
      </c>
      <c r="H18" s="2">
        <f t="shared" si="2"/>
        <v>12.971598999999999</v>
      </c>
      <c r="I18" s="1">
        <f t="shared" si="3"/>
        <v>41</v>
      </c>
      <c r="J18" s="3">
        <f t="shared" si="4"/>
        <v>-43.0045871559633</v>
      </c>
      <c r="K18" s="3">
        <f t="shared" si="0"/>
        <v>-38.87614678899083</v>
      </c>
      <c r="L18" s="3">
        <f t="shared" si="0"/>
        <v>-12.500000000000005</v>
      </c>
      <c r="M18" s="3">
        <f t="shared" si="0"/>
        <v>-7.2247706422018316</v>
      </c>
      <c r="P18" s="1" t="s">
        <v>85</v>
      </c>
      <c r="Q18" s="2">
        <v>22.410277999999899</v>
      </c>
      <c r="R18" s="2">
        <v>73.091288000000006</v>
      </c>
      <c r="S18" s="1" t="s">
        <v>130</v>
      </c>
    </row>
    <row r="19" spans="1:19" x14ac:dyDescent="0.35">
      <c r="A19" t="s">
        <v>17</v>
      </c>
      <c r="B19" s="1">
        <v>181.6</v>
      </c>
      <c r="C19" s="1">
        <v>82.6</v>
      </c>
      <c r="D19" s="1">
        <v>105.1</v>
      </c>
      <c r="E19" s="1">
        <v>117</v>
      </c>
      <c r="F19" s="1">
        <v>200.3</v>
      </c>
      <c r="G19" s="2">
        <f t="shared" si="1"/>
        <v>76.827550000000002</v>
      </c>
      <c r="H19" s="2">
        <f t="shared" si="2"/>
        <v>28.201415000000001</v>
      </c>
      <c r="I19" s="1">
        <f t="shared" si="3"/>
        <v>96</v>
      </c>
      <c r="J19" s="3">
        <f t="shared" si="4"/>
        <v>-54.515418502202643</v>
      </c>
      <c r="K19" s="3">
        <f t="shared" si="0"/>
        <v>-42.125550660792953</v>
      </c>
      <c r="L19" s="3">
        <f t="shared" si="0"/>
        <v>-35.5726872246696</v>
      </c>
      <c r="M19" s="3">
        <f t="shared" si="0"/>
        <v>10.297356828193841</v>
      </c>
      <c r="P19" s="1" t="s">
        <v>115</v>
      </c>
      <c r="Q19" s="2">
        <v>20.389316000000001</v>
      </c>
      <c r="R19" s="2">
        <v>72.910619999999994</v>
      </c>
      <c r="S19" s="1" t="s">
        <v>130</v>
      </c>
    </row>
    <row r="20" spans="1:19" x14ac:dyDescent="0.35">
      <c r="A20" t="s">
        <v>18</v>
      </c>
      <c r="B20" s="1">
        <v>102</v>
      </c>
      <c r="C20" s="1">
        <v>54.2</v>
      </c>
      <c r="D20" s="1">
        <v>117.9</v>
      </c>
      <c r="E20" s="1">
        <v>120</v>
      </c>
      <c r="F20" s="1">
        <v>136.19999999999999</v>
      </c>
      <c r="G20" s="2">
        <f t="shared" si="1"/>
        <v>76.132205999999996</v>
      </c>
      <c r="H20" s="2">
        <f t="shared" si="2"/>
        <v>28.797467999999999</v>
      </c>
      <c r="I20" s="1">
        <f t="shared" si="3"/>
        <v>20</v>
      </c>
      <c r="J20" s="3">
        <f t="shared" si="4"/>
        <v>-46.862745098039213</v>
      </c>
      <c r="K20" s="3">
        <f t="shared" si="4"/>
        <v>15.588235294117652</v>
      </c>
      <c r="L20" s="3">
        <f t="shared" si="4"/>
        <v>17.647058823529413</v>
      </c>
      <c r="M20" s="3">
        <f t="shared" si="4"/>
        <v>33.52941176470587</v>
      </c>
      <c r="P20" s="1" t="s">
        <v>117</v>
      </c>
      <c r="Q20" s="2">
        <v>22.966425000000001</v>
      </c>
      <c r="R20" s="2">
        <v>72.615932999999998</v>
      </c>
      <c r="S20" s="1" t="s">
        <v>130</v>
      </c>
    </row>
    <row r="21" spans="1:19" x14ac:dyDescent="0.35">
      <c r="A21" t="s">
        <v>19</v>
      </c>
      <c r="B21" s="1">
        <v>129.80000000000001</v>
      </c>
      <c r="C21" s="1">
        <v>94.7</v>
      </c>
      <c r="D21" s="1">
        <v>105.4</v>
      </c>
      <c r="E21" s="1">
        <v>74</v>
      </c>
      <c r="F21" s="1">
        <v>85.7</v>
      </c>
      <c r="G21" s="2">
        <f t="shared" si="1"/>
        <v>77.412615000000002</v>
      </c>
      <c r="H21" s="2">
        <f t="shared" si="2"/>
        <v>23.259933</v>
      </c>
      <c r="I21" s="1">
        <f t="shared" si="3"/>
        <v>66</v>
      </c>
      <c r="J21" s="3">
        <f t="shared" si="4"/>
        <v>-27.041602465331284</v>
      </c>
      <c r="K21" s="3">
        <f t="shared" si="4"/>
        <v>-18.798151001540838</v>
      </c>
      <c r="L21" s="3">
        <f t="shared" si="4"/>
        <v>-42.989214175654858</v>
      </c>
      <c r="M21" s="3">
        <f t="shared" si="4"/>
        <v>-33.975346687211101</v>
      </c>
      <c r="P21" s="1" t="s">
        <v>13</v>
      </c>
      <c r="Q21" s="2">
        <v>28.691376000000002</v>
      </c>
      <c r="R21" s="2">
        <v>76.931405999999996</v>
      </c>
      <c r="S21" s="1" t="s">
        <v>138</v>
      </c>
    </row>
    <row r="22" spans="1:19" x14ac:dyDescent="0.35">
      <c r="A22" t="s">
        <v>20</v>
      </c>
      <c r="B22" s="1">
        <v>93.1</v>
      </c>
      <c r="C22" s="1">
        <v>170.2</v>
      </c>
      <c r="D22" s="1">
        <v>116</v>
      </c>
      <c r="E22" s="1">
        <v>103.9</v>
      </c>
      <c r="F22" s="1">
        <v>101.5</v>
      </c>
      <c r="G22" s="2">
        <f t="shared" si="1"/>
        <v>83.917592999999997</v>
      </c>
      <c r="H22" s="2">
        <f t="shared" si="2"/>
        <v>21.828457</v>
      </c>
      <c r="I22" s="1">
        <f t="shared" si="3"/>
        <v>82</v>
      </c>
      <c r="J22" s="3">
        <f t="shared" si="4"/>
        <v>82.814178302900103</v>
      </c>
      <c r="K22" s="3">
        <f t="shared" si="4"/>
        <v>24.597207303974226</v>
      </c>
      <c r="L22" s="3">
        <f t="shared" si="4"/>
        <v>11.600429645542439</v>
      </c>
      <c r="M22" s="3">
        <f t="shared" si="4"/>
        <v>9.0225563909774493</v>
      </c>
      <c r="P22" s="1" t="s">
        <v>14</v>
      </c>
      <c r="Q22" s="2">
        <v>28.338774000000001</v>
      </c>
      <c r="R22" s="2">
        <v>77.320563000000007</v>
      </c>
      <c r="S22" s="1" t="s">
        <v>138</v>
      </c>
    </row>
    <row r="23" spans="1:19" x14ac:dyDescent="0.35">
      <c r="A23" t="s">
        <v>21</v>
      </c>
      <c r="B23" s="1">
        <v>145.4</v>
      </c>
      <c r="C23" s="1">
        <v>117.4</v>
      </c>
      <c r="D23" s="1">
        <v>165.6</v>
      </c>
      <c r="E23" s="1">
        <v>135.80000000000001</v>
      </c>
      <c r="F23" s="1">
        <v>241.9</v>
      </c>
      <c r="G23" s="2">
        <f t="shared" si="1"/>
        <v>77.849829</v>
      </c>
      <c r="H23" s="2">
        <f t="shared" si="2"/>
        <v>28.406963000000001</v>
      </c>
      <c r="I23" s="1">
        <f t="shared" si="3"/>
        <v>106</v>
      </c>
      <c r="J23" s="3">
        <f t="shared" si="4"/>
        <v>-19.257221458046768</v>
      </c>
      <c r="K23" s="3">
        <f t="shared" si="4"/>
        <v>13.892709766162303</v>
      </c>
      <c r="L23" s="3">
        <f t="shared" si="4"/>
        <v>-6.6024759284731722</v>
      </c>
      <c r="M23" s="3">
        <f t="shared" si="4"/>
        <v>66.368638239339745</v>
      </c>
      <c r="P23" s="1" t="s">
        <v>18</v>
      </c>
      <c r="Q23" s="2">
        <v>28.797467999999999</v>
      </c>
      <c r="R23" s="2">
        <v>76.132205999999996</v>
      </c>
      <c r="S23" s="1" t="s">
        <v>138</v>
      </c>
    </row>
    <row r="24" spans="1:19" x14ac:dyDescent="0.35">
      <c r="A24" t="s">
        <v>22</v>
      </c>
      <c r="B24" s="1">
        <v>66.5</v>
      </c>
      <c r="C24" s="1">
        <v>36</v>
      </c>
      <c r="D24" s="1">
        <v>42.4</v>
      </c>
      <c r="E24" s="1">
        <v>56.7</v>
      </c>
      <c r="F24" s="1">
        <v>83.3</v>
      </c>
      <c r="G24" s="2">
        <f t="shared" si="1"/>
        <v>76.779418000000007</v>
      </c>
      <c r="H24" s="2">
        <f t="shared" si="2"/>
        <v>30.733315000000001</v>
      </c>
      <c r="I24" s="1">
        <f t="shared" si="3"/>
        <v>10</v>
      </c>
      <c r="J24" s="3">
        <f t="shared" si="4"/>
        <v>-45.864661654135332</v>
      </c>
      <c r="K24" s="3">
        <f t="shared" si="4"/>
        <v>-36.2406015037594</v>
      </c>
      <c r="L24" s="3">
        <f t="shared" si="4"/>
        <v>-14.736842105263154</v>
      </c>
      <c r="M24" s="3">
        <f t="shared" si="4"/>
        <v>25.263157894736839</v>
      </c>
      <c r="P24" s="1" t="s">
        <v>24</v>
      </c>
      <c r="Q24" s="2">
        <v>28.592099999999999</v>
      </c>
      <c r="R24" s="2">
        <v>76.265299999999996</v>
      </c>
      <c r="S24" s="1" t="s">
        <v>138</v>
      </c>
    </row>
    <row r="25" spans="1:19" x14ac:dyDescent="0.35">
      <c r="A25" t="s">
        <v>23</v>
      </c>
      <c r="B25" s="1">
        <v>66.400000000000006</v>
      </c>
      <c r="C25" s="1">
        <v>66.900000000000006</v>
      </c>
      <c r="D25" s="1">
        <v>56</v>
      </c>
      <c r="E25" s="1">
        <v>49.3</v>
      </c>
      <c r="F25" s="1">
        <v>94.9</v>
      </c>
      <c r="G25" s="2">
        <f t="shared" si="1"/>
        <v>79.296146999999905</v>
      </c>
      <c r="H25" s="2">
        <f t="shared" si="2"/>
        <v>19.961539999999999</v>
      </c>
      <c r="I25" s="1">
        <f t="shared" si="3"/>
        <v>58</v>
      </c>
      <c r="J25" s="3">
        <f t="shared" si="4"/>
        <v>0.75301204819277101</v>
      </c>
      <c r="K25" s="3">
        <f t="shared" si="4"/>
        <v>-15.662650602409645</v>
      </c>
      <c r="L25" s="3">
        <f t="shared" si="4"/>
        <v>-25.75301204819278</v>
      </c>
      <c r="M25" s="3">
        <f t="shared" si="4"/>
        <v>42.921686746987945</v>
      </c>
      <c r="P25" s="1" t="s">
        <v>32</v>
      </c>
      <c r="Q25" s="2">
        <v>28.205660999999999</v>
      </c>
      <c r="R25" s="2">
        <v>76.791464000000005</v>
      </c>
      <c r="S25" s="1" t="s">
        <v>138</v>
      </c>
    </row>
    <row r="26" spans="1:19" x14ac:dyDescent="0.35">
      <c r="A26" t="s">
        <v>24</v>
      </c>
      <c r="D26" s="1">
        <v>177.6</v>
      </c>
      <c r="E26" s="1">
        <v>132.1</v>
      </c>
      <c r="F26" s="1">
        <v>213.9</v>
      </c>
      <c r="G26" s="2">
        <f t="shared" si="1"/>
        <v>76.265299999999996</v>
      </c>
      <c r="H26" s="2">
        <f t="shared" si="2"/>
        <v>28.592099999999999</v>
      </c>
      <c r="I26" s="1">
        <f t="shared" si="3"/>
        <v>21</v>
      </c>
      <c r="J26" s="3" t="str">
        <f t="shared" si="4"/>
        <v/>
      </c>
      <c r="K26" s="3" t="str">
        <f t="shared" si="4"/>
        <v/>
      </c>
      <c r="L26" s="3" t="str">
        <f t="shared" si="4"/>
        <v/>
      </c>
      <c r="M26" s="3" t="str">
        <f t="shared" si="4"/>
        <v/>
      </c>
      <c r="P26" s="1" t="s">
        <v>35</v>
      </c>
      <c r="Q26" s="2">
        <v>28.408912000000001</v>
      </c>
      <c r="R26" s="2">
        <v>77.317789000000005</v>
      </c>
      <c r="S26" s="1" t="s">
        <v>138</v>
      </c>
    </row>
    <row r="27" spans="1:19" x14ac:dyDescent="0.35">
      <c r="A27" t="s">
        <v>25</v>
      </c>
      <c r="B27" s="1">
        <v>46.9</v>
      </c>
      <c r="C27" s="1">
        <v>91.6</v>
      </c>
      <c r="F27" s="1">
        <v>407.4</v>
      </c>
      <c r="G27" s="2">
        <f t="shared" si="1"/>
        <v>80.270718000000002</v>
      </c>
      <c r="H27" s="2">
        <f t="shared" si="2"/>
        <v>13.08268</v>
      </c>
      <c r="I27" s="1">
        <f t="shared" si="3"/>
        <v>102</v>
      </c>
      <c r="J27" s="3">
        <f t="shared" si="4"/>
        <v>95.309168443496787</v>
      </c>
      <c r="K27" s="3" t="str">
        <f t="shared" si="4"/>
        <v/>
      </c>
      <c r="L27" s="3" t="str">
        <f t="shared" si="4"/>
        <v/>
      </c>
      <c r="M27" s="3">
        <f t="shared" si="4"/>
        <v>768.6567164179105</v>
      </c>
      <c r="P27" s="1" t="s">
        <v>41</v>
      </c>
      <c r="Q27" s="2">
        <v>28.459496999999999</v>
      </c>
      <c r="R27" s="2">
        <v>77.026638000000005</v>
      </c>
      <c r="S27" s="1" t="s">
        <v>138</v>
      </c>
    </row>
    <row r="28" spans="1:19" x14ac:dyDescent="0.35">
      <c r="A28" t="s">
        <v>26</v>
      </c>
      <c r="B28" s="1">
        <v>87.9</v>
      </c>
      <c r="C28" s="1">
        <v>65.599999999999994</v>
      </c>
      <c r="D28" s="1">
        <v>50.1</v>
      </c>
      <c r="E28" s="1">
        <v>68.3</v>
      </c>
      <c r="F28" s="1">
        <v>52.2</v>
      </c>
      <c r="G28" s="2">
        <f t="shared" si="1"/>
        <v>77.731533999999996</v>
      </c>
      <c r="H28" s="2">
        <f t="shared" si="2"/>
        <v>13.435498999999901</v>
      </c>
      <c r="I28" s="1">
        <f t="shared" si="3"/>
        <v>42</v>
      </c>
      <c r="J28" s="3">
        <f t="shared" si="4"/>
        <v>-25.369738339021623</v>
      </c>
      <c r="K28" s="3">
        <f t="shared" si="4"/>
        <v>-43.003412969283275</v>
      </c>
      <c r="L28" s="3">
        <f t="shared" si="4"/>
        <v>-22.298065984072817</v>
      </c>
      <c r="M28" s="3">
        <f t="shared" si="4"/>
        <v>-40.61433447098976</v>
      </c>
      <c r="P28" s="1" t="s">
        <v>46</v>
      </c>
      <c r="Q28" s="2">
        <v>29.149187999999999</v>
      </c>
      <c r="R28" s="2">
        <v>75.721653000000003</v>
      </c>
      <c r="S28" s="1" t="s">
        <v>138</v>
      </c>
    </row>
    <row r="29" spans="1:19" x14ac:dyDescent="0.35">
      <c r="A29" t="s">
        <v>27</v>
      </c>
      <c r="B29" s="1">
        <v>64.5</v>
      </c>
      <c r="C29" s="1">
        <v>59.9</v>
      </c>
      <c r="D29" s="1">
        <v>55.7</v>
      </c>
      <c r="E29" s="1">
        <v>47.7</v>
      </c>
      <c r="F29" s="1">
        <v>45.5</v>
      </c>
      <c r="G29" s="2">
        <f t="shared" si="1"/>
        <v>75.772043999999994</v>
      </c>
      <c r="H29" s="2">
        <f t="shared" si="2"/>
        <v>13.316144</v>
      </c>
      <c r="I29" s="1">
        <f t="shared" si="3"/>
        <v>43</v>
      </c>
      <c r="J29" s="3">
        <f t="shared" si="4"/>
        <v>-7.131782945736437</v>
      </c>
      <c r="K29" s="3">
        <f t="shared" si="4"/>
        <v>-13.643410852713172</v>
      </c>
      <c r="L29" s="3">
        <f t="shared" si="4"/>
        <v>-26.04651162790697</v>
      </c>
      <c r="M29" s="3">
        <f t="shared" si="4"/>
        <v>-29.457364341085274</v>
      </c>
      <c r="P29" s="1" t="s">
        <v>54</v>
      </c>
      <c r="Q29" s="2">
        <v>29.325507999999999</v>
      </c>
      <c r="R29" s="2">
        <v>76.299790999999999</v>
      </c>
      <c r="S29" s="1" t="s">
        <v>138</v>
      </c>
    </row>
    <row r="30" spans="1:19" x14ac:dyDescent="0.35">
      <c r="A30" t="s">
        <v>28</v>
      </c>
      <c r="B30" s="1">
        <v>53.7</v>
      </c>
      <c r="C30" s="1">
        <v>26.8</v>
      </c>
      <c r="D30" s="1">
        <v>25.6</v>
      </c>
      <c r="E30" s="1">
        <v>30.3</v>
      </c>
      <c r="F30" s="1">
        <v>35.700000000000003</v>
      </c>
      <c r="G30" s="2">
        <f t="shared" si="1"/>
        <v>76.955832000000001</v>
      </c>
      <c r="H30" s="2">
        <f t="shared" si="2"/>
        <v>11.016845</v>
      </c>
      <c r="I30" s="1">
        <f t="shared" si="3"/>
        <v>103</v>
      </c>
      <c r="J30" s="3">
        <f t="shared" si="4"/>
        <v>-50.093109869646177</v>
      </c>
      <c r="K30" s="3">
        <f t="shared" si="4"/>
        <v>-52.327746741154556</v>
      </c>
      <c r="L30" s="3">
        <f t="shared" si="4"/>
        <v>-43.575418994413411</v>
      </c>
      <c r="M30" s="3">
        <f t="shared" si="4"/>
        <v>-33.519553072625698</v>
      </c>
      <c r="P30" s="1" t="s">
        <v>57</v>
      </c>
      <c r="Q30" s="2">
        <v>29.804276000000002</v>
      </c>
      <c r="R30" s="2">
        <v>76.403902000000002</v>
      </c>
      <c r="S30" s="1" t="s">
        <v>138</v>
      </c>
    </row>
    <row r="31" spans="1:19" x14ac:dyDescent="0.35">
      <c r="A31" t="s">
        <v>29</v>
      </c>
      <c r="B31" s="1">
        <v>90.7</v>
      </c>
      <c r="C31" s="1">
        <v>64.8</v>
      </c>
      <c r="D31" s="1">
        <v>56.7</v>
      </c>
      <c r="E31" s="1">
        <v>61.7</v>
      </c>
      <c r="F31" s="1">
        <v>75.5</v>
      </c>
      <c r="G31" s="2">
        <f t="shared" si="1"/>
        <v>79.438659000000001</v>
      </c>
      <c r="H31" s="2">
        <f t="shared" si="2"/>
        <v>23.832301999999999</v>
      </c>
      <c r="I31" s="1">
        <f t="shared" si="3"/>
        <v>67</v>
      </c>
      <c r="J31" s="3">
        <f t="shared" si="4"/>
        <v>-28.555678059536945</v>
      </c>
      <c r="K31" s="3">
        <f t="shared" si="4"/>
        <v>-37.486218302094812</v>
      </c>
      <c r="L31" s="3">
        <f t="shared" si="4"/>
        <v>-31.973539140022051</v>
      </c>
      <c r="M31" s="3">
        <f t="shared" si="4"/>
        <v>-16.758544652701215</v>
      </c>
      <c r="P31" s="1" t="s">
        <v>62</v>
      </c>
      <c r="Q31" s="2">
        <v>29.685693000000001</v>
      </c>
      <c r="R31" s="2">
        <v>76.990482</v>
      </c>
      <c r="S31" s="1" t="s">
        <v>138</v>
      </c>
    </row>
    <row r="32" spans="1:19" x14ac:dyDescent="0.35">
      <c r="A32" t="s">
        <v>30</v>
      </c>
      <c r="B32" s="1">
        <v>158.4</v>
      </c>
      <c r="C32" s="1">
        <v>86</v>
      </c>
      <c r="D32" s="1">
        <v>113.2</v>
      </c>
      <c r="E32" s="1">
        <v>127</v>
      </c>
      <c r="F32" s="1">
        <v>173.9</v>
      </c>
      <c r="G32" s="2">
        <f t="shared" si="1"/>
        <v>77.102490000000003</v>
      </c>
      <c r="H32" s="2">
        <f t="shared" si="2"/>
        <v>28.704059000000001</v>
      </c>
      <c r="I32" s="1">
        <f t="shared" si="3"/>
        <v>11</v>
      </c>
      <c r="J32" s="3">
        <f t="shared" si="4"/>
        <v>-45.707070707070706</v>
      </c>
      <c r="K32" s="3">
        <f t="shared" si="4"/>
        <v>-28.535353535353536</v>
      </c>
      <c r="L32" s="3">
        <f t="shared" si="4"/>
        <v>-19.823232323232325</v>
      </c>
      <c r="M32" s="3">
        <f t="shared" si="4"/>
        <v>9.7853535353535346</v>
      </c>
      <c r="P32" s="1" t="s">
        <v>70</v>
      </c>
      <c r="Q32" s="2">
        <v>29.969511999999899</v>
      </c>
      <c r="R32" s="2">
        <v>76.878281999999999</v>
      </c>
      <c r="S32" s="1" t="s">
        <v>138</v>
      </c>
    </row>
    <row r="33" spans="1:19" x14ac:dyDescent="0.35">
      <c r="A33" t="s">
        <v>31</v>
      </c>
      <c r="B33" s="1">
        <v>126.9</v>
      </c>
      <c r="C33" s="1">
        <v>91.7</v>
      </c>
      <c r="D33" s="1">
        <v>104.8</v>
      </c>
      <c r="E33" s="1">
        <v>83.5</v>
      </c>
      <c r="F33" s="1">
        <v>112.6</v>
      </c>
      <c r="G33" s="2">
        <f t="shared" si="1"/>
        <v>76.053444999999996</v>
      </c>
      <c r="H33" s="2">
        <f t="shared" si="2"/>
        <v>22.967593000000001</v>
      </c>
      <c r="I33" s="1">
        <f t="shared" si="3"/>
        <v>68</v>
      </c>
      <c r="J33" s="3">
        <f t="shared" si="4"/>
        <v>-27.738376674546888</v>
      </c>
      <c r="K33" s="3">
        <f t="shared" si="4"/>
        <v>-17.415287628053591</v>
      </c>
      <c r="L33" s="3">
        <f t="shared" si="4"/>
        <v>-34.200157604412929</v>
      </c>
      <c r="M33" s="3">
        <f t="shared" si="4"/>
        <v>-11.268715524034681</v>
      </c>
      <c r="P33" s="1" t="s">
        <v>76</v>
      </c>
      <c r="Q33" s="2">
        <v>27.896632</v>
      </c>
      <c r="R33" s="2">
        <v>76.991668000000004</v>
      </c>
      <c r="S33" s="1" t="s">
        <v>138</v>
      </c>
    </row>
    <row r="34" spans="1:19" x14ac:dyDescent="0.35">
      <c r="A34" t="s">
        <v>32</v>
      </c>
      <c r="B34" s="1">
        <v>172.2</v>
      </c>
      <c r="C34" s="1">
        <v>63.6</v>
      </c>
      <c r="D34" s="1">
        <v>50.4</v>
      </c>
      <c r="E34" s="1">
        <v>46.2</v>
      </c>
      <c r="F34" s="1">
        <v>49.5</v>
      </c>
      <c r="G34" s="2">
        <f t="shared" si="1"/>
        <v>76.791464000000005</v>
      </c>
      <c r="H34" s="2">
        <f t="shared" si="2"/>
        <v>28.205660999999999</v>
      </c>
      <c r="I34" s="1">
        <f t="shared" si="3"/>
        <v>22</v>
      </c>
      <c r="J34" s="3">
        <f t="shared" si="4"/>
        <v>-63.066202090592341</v>
      </c>
      <c r="K34" s="3">
        <f t="shared" si="4"/>
        <v>-70.731707317073173</v>
      </c>
      <c r="L34" s="3">
        <f t="shared" si="4"/>
        <v>-73.170731707317074</v>
      </c>
      <c r="M34" s="3">
        <f t="shared" si="4"/>
        <v>-71.254355400696866</v>
      </c>
      <c r="P34" s="1" t="s">
        <v>77</v>
      </c>
      <c r="Q34" s="2">
        <v>28.351538000000001</v>
      </c>
      <c r="R34" s="2">
        <v>76.942777000000007</v>
      </c>
      <c r="S34" s="1" t="s">
        <v>138</v>
      </c>
    </row>
    <row r="35" spans="1:19" x14ac:dyDescent="0.35">
      <c r="A35" t="s">
        <v>33</v>
      </c>
      <c r="B35" s="1">
        <v>85.1</v>
      </c>
      <c r="C35" s="1">
        <v>60</v>
      </c>
      <c r="D35" s="1">
        <v>50.4</v>
      </c>
      <c r="E35" s="1">
        <v>54.7</v>
      </c>
      <c r="F35" s="1">
        <v>54.2</v>
      </c>
      <c r="G35" s="2">
        <f t="shared" si="1"/>
        <v>76.298990000000003</v>
      </c>
      <c r="H35" s="2">
        <f t="shared" si="2"/>
        <v>10.06691</v>
      </c>
      <c r="I35" s="1">
        <f t="shared" si="3"/>
        <v>50</v>
      </c>
      <c r="J35" s="3">
        <f t="shared" si="4"/>
        <v>-29.49471210340775</v>
      </c>
      <c r="K35" s="3">
        <f t="shared" si="4"/>
        <v>-40.77555816686251</v>
      </c>
      <c r="L35" s="3">
        <f t="shared" si="4"/>
        <v>-35.722679200940064</v>
      </c>
      <c r="M35" s="3">
        <f t="shared" si="4"/>
        <v>-36.310223266744998</v>
      </c>
      <c r="P35" s="1" t="s">
        <v>86</v>
      </c>
      <c r="Q35" s="2">
        <v>28.068764000000002</v>
      </c>
      <c r="R35" s="2">
        <v>76.106789000000006</v>
      </c>
      <c r="S35" s="1" t="s">
        <v>138</v>
      </c>
    </row>
    <row r="36" spans="1:19" x14ac:dyDescent="0.35">
      <c r="A36" t="s">
        <v>34</v>
      </c>
      <c r="B36" s="1">
        <v>64.400000000000006</v>
      </c>
      <c r="C36" s="1">
        <v>40.700000000000003</v>
      </c>
      <c r="D36" s="1">
        <v>34.1</v>
      </c>
      <c r="E36" s="1">
        <v>39.299999999999997</v>
      </c>
      <c r="F36" s="1">
        <v>38.5</v>
      </c>
      <c r="G36" s="2">
        <f t="shared" si="1"/>
        <v>76.299883999999906</v>
      </c>
      <c r="H36" s="2">
        <f t="shared" si="2"/>
        <v>9.981636</v>
      </c>
      <c r="I36" s="1">
        <f t="shared" si="3"/>
        <v>51</v>
      </c>
      <c r="J36" s="3">
        <f t="shared" si="4"/>
        <v>-36.801242236024848</v>
      </c>
      <c r="K36" s="3">
        <f t="shared" si="4"/>
        <v>-47.049689440993788</v>
      </c>
      <c r="L36" s="3">
        <f t="shared" si="4"/>
        <v>-38.975155279503113</v>
      </c>
      <c r="M36" s="3">
        <f t="shared" si="4"/>
        <v>-40.217391304347835</v>
      </c>
      <c r="P36" s="1" t="s">
        <v>91</v>
      </c>
      <c r="Q36" s="2">
        <v>28.147284999999901</v>
      </c>
      <c r="R36" s="2">
        <v>77.325987999999995</v>
      </c>
      <c r="S36" s="1" t="s">
        <v>138</v>
      </c>
    </row>
    <row r="37" spans="1:19" x14ac:dyDescent="0.35">
      <c r="A37" t="s">
        <v>35</v>
      </c>
      <c r="B37" s="1">
        <v>190.9</v>
      </c>
      <c r="C37" s="1">
        <v>100.3</v>
      </c>
      <c r="D37" s="1">
        <v>129.80000000000001</v>
      </c>
      <c r="E37" s="1">
        <v>128.5</v>
      </c>
      <c r="F37" s="1">
        <v>185.6</v>
      </c>
      <c r="G37" s="2">
        <f t="shared" si="1"/>
        <v>77.317789000000005</v>
      </c>
      <c r="H37" s="2">
        <f t="shared" si="2"/>
        <v>28.408912000000001</v>
      </c>
      <c r="I37" s="1">
        <f t="shared" si="3"/>
        <v>23</v>
      </c>
      <c r="J37" s="3">
        <f t="shared" si="4"/>
        <v>-47.459402828706132</v>
      </c>
      <c r="K37" s="3">
        <f t="shared" si="4"/>
        <v>-32.006286013619693</v>
      </c>
      <c r="L37" s="3">
        <f t="shared" si="4"/>
        <v>-32.687270822420118</v>
      </c>
      <c r="M37" s="3">
        <f t="shared" si="4"/>
        <v>-2.7763226820324838</v>
      </c>
      <c r="P37" s="1" t="s">
        <v>93</v>
      </c>
      <c r="Q37" s="2">
        <v>30.068023999999902</v>
      </c>
      <c r="R37" s="2">
        <v>76.836483999999999</v>
      </c>
      <c r="S37" s="1" t="s">
        <v>138</v>
      </c>
    </row>
    <row r="38" spans="1:19" x14ac:dyDescent="0.35">
      <c r="A38" t="s">
        <v>36</v>
      </c>
      <c r="B38" s="1">
        <v>84</v>
      </c>
      <c r="C38" s="1">
        <v>58.3</v>
      </c>
      <c r="D38" s="1">
        <v>130</v>
      </c>
      <c r="E38" s="1">
        <v>134.30000000000001</v>
      </c>
      <c r="F38" s="1">
        <v>164</v>
      </c>
      <c r="G38" s="2">
        <f t="shared" si="1"/>
        <v>75.450952999999998</v>
      </c>
      <c r="H38" s="2">
        <f t="shared" si="2"/>
        <v>29.513180999999999</v>
      </c>
      <c r="I38" s="1">
        <f t="shared" si="3"/>
        <v>107</v>
      </c>
      <c r="J38" s="3">
        <f t="shared" si="4"/>
        <v>-30.595238095238098</v>
      </c>
      <c r="K38" s="3">
        <f t="shared" si="4"/>
        <v>54.761904761904766</v>
      </c>
      <c r="L38" s="3">
        <f t="shared" si="4"/>
        <v>59.880952380952394</v>
      </c>
      <c r="M38" s="3">
        <f t="shared" si="4"/>
        <v>95.238095238095227</v>
      </c>
      <c r="P38" s="1" t="s">
        <v>101</v>
      </c>
      <c r="Q38" s="2">
        <v>28.895515</v>
      </c>
      <c r="R38" s="2">
        <v>76.606611000000001</v>
      </c>
      <c r="S38" s="1" t="s">
        <v>138</v>
      </c>
    </row>
    <row r="39" spans="1:19" x14ac:dyDescent="0.35">
      <c r="A39" t="s">
        <v>37</v>
      </c>
      <c r="B39" s="1">
        <v>90.7</v>
      </c>
      <c r="C39" s="1">
        <v>67.400000000000006</v>
      </c>
      <c r="D39" s="1">
        <v>65.7</v>
      </c>
      <c r="E39" s="1">
        <v>69.900000000000006</v>
      </c>
      <c r="F39" s="1">
        <v>64.599999999999994</v>
      </c>
      <c r="G39" s="2">
        <f t="shared" si="1"/>
        <v>72.636940999999993</v>
      </c>
      <c r="H39" s="2">
        <f t="shared" si="2"/>
        <v>23.215634999999999</v>
      </c>
      <c r="I39" s="1">
        <f t="shared" si="3"/>
        <v>14</v>
      </c>
      <c r="J39" s="3">
        <f t="shared" si="4"/>
        <v>-25.689084895259089</v>
      </c>
      <c r="K39" s="3">
        <f t="shared" si="4"/>
        <v>-27.563395810363833</v>
      </c>
      <c r="L39" s="3">
        <f t="shared" si="4"/>
        <v>-22.932745314222707</v>
      </c>
      <c r="M39" s="3">
        <f t="shared" si="4"/>
        <v>-28.776185226019852</v>
      </c>
      <c r="P39" s="1" t="s">
        <v>108</v>
      </c>
      <c r="Q39" s="2">
        <v>29.532072999999901</v>
      </c>
      <c r="R39" s="2">
        <v>75.031773000000001</v>
      </c>
      <c r="S39" s="1" t="s">
        <v>138</v>
      </c>
    </row>
    <row r="40" spans="1:19" x14ac:dyDescent="0.35">
      <c r="A40" t="s">
        <v>38</v>
      </c>
      <c r="B40" s="1">
        <v>74.7</v>
      </c>
      <c r="C40" s="1">
        <v>79.099999999999994</v>
      </c>
      <c r="D40" s="1">
        <v>65.7</v>
      </c>
      <c r="E40" s="1">
        <v>73.900000000000006</v>
      </c>
      <c r="F40" s="1">
        <v>92</v>
      </c>
      <c r="G40" s="2">
        <f t="shared" si="1"/>
        <v>85.000233999999907</v>
      </c>
      <c r="H40" s="2">
        <f t="shared" si="2"/>
        <v>24.791395999999999</v>
      </c>
      <c r="I40" s="1">
        <f t="shared" si="3"/>
        <v>6</v>
      </c>
      <c r="J40" s="3">
        <f t="shared" si="4"/>
        <v>5.8902275769745538</v>
      </c>
      <c r="K40" s="3">
        <f t="shared" si="4"/>
        <v>-12.048192771084338</v>
      </c>
      <c r="L40" s="3">
        <f t="shared" si="4"/>
        <v>-1.0709504685408262</v>
      </c>
      <c r="M40" s="3">
        <f t="shared" si="4"/>
        <v>23.159303882195445</v>
      </c>
      <c r="P40" s="1" t="s">
        <v>109</v>
      </c>
      <c r="Q40" s="2">
        <v>28.993082000000001</v>
      </c>
      <c r="R40" s="2">
        <v>77.015073999999998</v>
      </c>
      <c r="S40" s="1" t="s">
        <v>138</v>
      </c>
    </row>
    <row r="41" spans="1:19" x14ac:dyDescent="0.35">
      <c r="A41" t="s">
        <v>39</v>
      </c>
      <c r="B41" s="1">
        <v>167.5</v>
      </c>
      <c r="C41" s="1">
        <v>101.2</v>
      </c>
      <c r="D41" s="1">
        <v>129</v>
      </c>
      <c r="E41" s="1">
        <v>124.3</v>
      </c>
      <c r="F41" s="1">
        <v>203</v>
      </c>
      <c r="G41" s="2">
        <f t="shared" si="1"/>
        <v>77.453757999999993</v>
      </c>
      <c r="H41" s="2">
        <f t="shared" si="2"/>
        <v>28.669156999999998</v>
      </c>
      <c r="I41" s="1">
        <f t="shared" si="3"/>
        <v>108</v>
      </c>
      <c r="J41" s="3">
        <f t="shared" si="4"/>
        <v>-39.582089552238806</v>
      </c>
      <c r="K41" s="3">
        <f t="shared" si="4"/>
        <v>-22.985074626865671</v>
      </c>
      <c r="L41" s="3">
        <f t="shared" si="4"/>
        <v>-25.791044776119403</v>
      </c>
      <c r="M41" s="3">
        <f t="shared" si="4"/>
        <v>21.194029850746269</v>
      </c>
      <c r="P41" s="1" t="s">
        <v>121</v>
      </c>
      <c r="Q41" s="2">
        <v>30.129047999999901</v>
      </c>
      <c r="R41" s="2">
        <v>77.267390000000006</v>
      </c>
      <c r="S41" s="1" t="s">
        <v>138</v>
      </c>
    </row>
    <row r="42" spans="1:19" x14ac:dyDescent="0.35">
      <c r="A42" t="s">
        <v>40</v>
      </c>
      <c r="B42" s="1">
        <v>171.6</v>
      </c>
      <c r="C42" s="1">
        <v>91.3</v>
      </c>
      <c r="D42" s="1">
        <v>133.9</v>
      </c>
      <c r="E42" s="1">
        <v>114.8</v>
      </c>
      <c r="F42" s="1">
        <v>226.9</v>
      </c>
      <c r="G42" s="2">
        <f t="shared" si="1"/>
        <v>77.503990000000002</v>
      </c>
      <c r="H42" s="2">
        <f t="shared" si="2"/>
        <v>28.474388000000001</v>
      </c>
      <c r="I42" s="1">
        <f t="shared" si="3"/>
        <v>109</v>
      </c>
      <c r="J42" s="3">
        <f t="shared" si="4"/>
        <v>-46.794871794871796</v>
      </c>
      <c r="K42" s="3">
        <f t="shared" si="4"/>
        <v>-21.969696969696965</v>
      </c>
      <c r="L42" s="3">
        <f t="shared" si="4"/>
        <v>-33.100233100233098</v>
      </c>
      <c r="M42" s="3">
        <f t="shared" si="4"/>
        <v>32.226107226107231</v>
      </c>
      <c r="P42" s="1" t="s">
        <v>56</v>
      </c>
      <c r="Q42" s="2">
        <v>23.704063000000001</v>
      </c>
      <c r="R42" s="2">
        <v>86.413668999999999</v>
      </c>
      <c r="S42" s="1" t="s">
        <v>148</v>
      </c>
    </row>
    <row r="43" spans="1:19" x14ac:dyDescent="0.35">
      <c r="A43" t="s">
        <v>41</v>
      </c>
      <c r="B43" s="1">
        <v>138.6</v>
      </c>
      <c r="C43" s="1">
        <v>78</v>
      </c>
      <c r="D43" s="1">
        <v>103.9</v>
      </c>
      <c r="E43" s="1">
        <v>106.6</v>
      </c>
      <c r="F43" s="1">
        <v>152.1</v>
      </c>
      <c r="G43" s="2">
        <f t="shared" si="1"/>
        <v>77.026638000000005</v>
      </c>
      <c r="H43" s="2">
        <f t="shared" si="2"/>
        <v>28.459496999999999</v>
      </c>
      <c r="I43" s="1">
        <f t="shared" si="3"/>
        <v>24</v>
      </c>
      <c r="J43" s="3">
        <f t="shared" si="4"/>
        <v>-43.722943722943718</v>
      </c>
      <c r="K43" s="3">
        <f t="shared" si="4"/>
        <v>-25.036075036075029</v>
      </c>
      <c r="L43" s="3">
        <f t="shared" si="4"/>
        <v>-23.088023088023089</v>
      </c>
      <c r="M43" s="3">
        <f t="shared" si="4"/>
        <v>9.7402597402597415</v>
      </c>
      <c r="P43" s="1" t="s">
        <v>12</v>
      </c>
      <c r="Q43" s="2">
        <v>16.16911</v>
      </c>
      <c r="R43" s="2">
        <v>75.661502999999996</v>
      </c>
      <c r="S43" s="1" t="s">
        <v>137</v>
      </c>
    </row>
    <row r="44" spans="1:19" x14ac:dyDescent="0.35">
      <c r="A44" t="s">
        <v>42</v>
      </c>
      <c r="B44" s="1">
        <v>157.19999999999999</v>
      </c>
      <c r="C44" s="1">
        <v>166.4</v>
      </c>
      <c r="D44" s="1">
        <v>41</v>
      </c>
      <c r="E44" s="1">
        <v>45.7</v>
      </c>
      <c r="F44" s="1">
        <v>34.1</v>
      </c>
      <c r="G44" s="2">
        <f t="shared" si="1"/>
        <v>91.736236000000005</v>
      </c>
      <c r="H44" s="2">
        <f t="shared" si="2"/>
        <v>26.144517</v>
      </c>
      <c r="I44" s="1">
        <f t="shared" si="3"/>
        <v>5</v>
      </c>
      <c r="J44" s="3">
        <f t="shared" si="4"/>
        <v>5.8524173027989939</v>
      </c>
      <c r="K44" s="3">
        <f t="shared" si="4"/>
        <v>-73.918575063613233</v>
      </c>
      <c r="L44" s="3">
        <f t="shared" si="4"/>
        <v>-70.928753180661573</v>
      </c>
      <c r="M44" s="3">
        <f t="shared" si="4"/>
        <v>-78.30788804071247</v>
      </c>
      <c r="P44" s="1" t="s">
        <v>16</v>
      </c>
      <c r="Q44" s="2">
        <v>12.971598999999999</v>
      </c>
      <c r="R44" s="2">
        <v>77.594562999999994</v>
      </c>
      <c r="S44" s="1" t="s">
        <v>137</v>
      </c>
    </row>
    <row r="45" spans="1:19" x14ac:dyDescent="0.35">
      <c r="A45" t="s">
        <v>43</v>
      </c>
      <c r="B45" s="1">
        <v>109.9</v>
      </c>
      <c r="C45" s="1">
        <v>96.4</v>
      </c>
      <c r="D45" s="1">
        <v>97.7</v>
      </c>
      <c r="E45" s="1">
        <v>88.4</v>
      </c>
      <c r="F45" s="1">
        <v>139.6</v>
      </c>
      <c r="G45" s="2">
        <f t="shared" si="1"/>
        <v>78.182830999999993</v>
      </c>
      <c r="H45" s="2">
        <f t="shared" si="2"/>
        <v>26.218287</v>
      </c>
      <c r="I45" s="1">
        <f t="shared" si="3"/>
        <v>69</v>
      </c>
      <c r="J45" s="3">
        <f t="shared" si="4"/>
        <v>-12.283894449499543</v>
      </c>
      <c r="K45" s="3">
        <f t="shared" si="4"/>
        <v>-11.10100090991811</v>
      </c>
      <c r="L45" s="3">
        <f t="shared" si="4"/>
        <v>-19.563239308462236</v>
      </c>
      <c r="M45" s="3">
        <f t="shared" si="4"/>
        <v>27.024567788898992</v>
      </c>
      <c r="P45" s="1" t="s">
        <v>26</v>
      </c>
      <c r="Q45" s="2">
        <v>13.435498999999901</v>
      </c>
      <c r="R45" s="2">
        <v>77.731533999999996</v>
      </c>
      <c r="S45" s="1" t="s">
        <v>137</v>
      </c>
    </row>
    <row r="46" spans="1:19" x14ac:dyDescent="0.35">
      <c r="A46" t="s">
        <v>44</v>
      </c>
      <c r="B46" s="1">
        <v>148.30000000000001</v>
      </c>
      <c r="C46" s="1">
        <v>87.6</v>
      </c>
      <c r="D46" s="1">
        <v>88.1</v>
      </c>
      <c r="E46" s="1">
        <v>136.6</v>
      </c>
      <c r="F46" s="1">
        <v>91.3</v>
      </c>
      <c r="G46" s="2">
        <f t="shared" si="1"/>
        <v>85.208324000000005</v>
      </c>
      <c r="H46" s="2">
        <f t="shared" si="2"/>
        <v>25.692435</v>
      </c>
      <c r="I46" s="1">
        <f t="shared" si="3"/>
        <v>7</v>
      </c>
      <c r="J46" s="3">
        <f t="shared" si="4"/>
        <v>-40.930546190155098</v>
      </c>
      <c r="K46" s="3">
        <f t="shared" si="4"/>
        <v>-40.593391773432245</v>
      </c>
      <c r="L46" s="3">
        <f t="shared" si="4"/>
        <v>-7.8894133513149125</v>
      </c>
      <c r="M46" s="3">
        <f t="shared" si="4"/>
        <v>-38.43560350640594</v>
      </c>
      <c r="P46" s="1" t="s">
        <v>27</v>
      </c>
      <c r="Q46" s="2">
        <v>13.316144</v>
      </c>
      <c r="R46" s="2">
        <v>75.772043999999994</v>
      </c>
      <c r="S46" s="1" t="s">
        <v>137</v>
      </c>
    </row>
    <row r="47" spans="1:19" x14ac:dyDescent="0.35">
      <c r="A47" t="s">
        <v>45</v>
      </c>
      <c r="B47" s="1">
        <v>105.6</v>
      </c>
      <c r="C47" s="1">
        <v>117.2</v>
      </c>
      <c r="D47" s="1">
        <v>161.5</v>
      </c>
      <c r="E47" s="1">
        <v>141.69999999999999</v>
      </c>
      <c r="F47" s="1">
        <v>168.7</v>
      </c>
      <c r="G47" s="2">
        <f t="shared" si="1"/>
        <v>77.775881999999996</v>
      </c>
      <c r="H47" s="2">
        <f t="shared" si="2"/>
        <v>28.73058</v>
      </c>
      <c r="I47" s="1">
        <f t="shared" si="3"/>
        <v>110</v>
      </c>
      <c r="J47" s="3">
        <f t="shared" si="4"/>
        <v>10.984848484848493</v>
      </c>
      <c r="K47" s="3">
        <f t="shared" si="4"/>
        <v>52.935606060606069</v>
      </c>
      <c r="L47" s="3">
        <f t="shared" si="4"/>
        <v>34.185606060606055</v>
      </c>
      <c r="M47" s="3">
        <f t="shared" si="4"/>
        <v>59.753787878787875</v>
      </c>
      <c r="P47" s="1" t="s">
        <v>48</v>
      </c>
      <c r="Q47" s="2">
        <v>15.364707999999901</v>
      </c>
      <c r="R47" s="2">
        <v>75.123954999999995</v>
      </c>
      <c r="S47" s="1" t="s">
        <v>137</v>
      </c>
    </row>
    <row r="48" spans="1:19" x14ac:dyDescent="0.35">
      <c r="A48" t="s">
        <v>46</v>
      </c>
      <c r="B48" s="1">
        <v>108.6</v>
      </c>
      <c r="C48" s="1">
        <v>72.5</v>
      </c>
      <c r="D48" s="1">
        <v>141.30000000000001</v>
      </c>
      <c r="E48" s="1">
        <v>137.9</v>
      </c>
      <c r="F48" s="1">
        <v>169</v>
      </c>
      <c r="G48" s="2">
        <f t="shared" si="1"/>
        <v>75.721653000000003</v>
      </c>
      <c r="H48" s="2">
        <f t="shared" si="2"/>
        <v>29.149187999999999</v>
      </c>
      <c r="I48" s="1">
        <f t="shared" si="3"/>
        <v>25</v>
      </c>
      <c r="J48" s="3">
        <f t="shared" si="4"/>
        <v>-33.241252302025778</v>
      </c>
      <c r="K48" s="3">
        <f t="shared" si="4"/>
        <v>30.110497237569078</v>
      </c>
      <c r="L48" s="3">
        <f t="shared" si="4"/>
        <v>26.979742173112353</v>
      </c>
      <c r="M48" s="3">
        <f t="shared" si="4"/>
        <v>55.616942909760603</v>
      </c>
      <c r="P48" s="1" t="s">
        <v>58</v>
      </c>
      <c r="Q48" s="2">
        <v>17.329730999999999</v>
      </c>
      <c r="R48" s="2">
        <v>76.834295999999995</v>
      </c>
      <c r="S48" s="1" t="s">
        <v>137</v>
      </c>
    </row>
    <row r="49" spans="1:19" x14ac:dyDescent="0.35">
      <c r="A49" t="s">
        <v>47</v>
      </c>
      <c r="B49" s="1">
        <v>142.6</v>
      </c>
      <c r="C49" s="1">
        <v>75.900000000000006</v>
      </c>
      <c r="D49" s="1">
        <v>38.799999999999997</v>
      </c>
      <c r="E49" s="1">
        <v>43.4</v>
      </c>
      <c r="F49" s="1">
        <v>33.9</v>
      </c>
      <c r="G49" s="2">
        <f t="shared" si="1"/>
        <v>88.263638999999998</v>
      </c>
      <c r="H49" s="2">
        <f t="shared" si="2"/>
        <v>22.595769000000001</v>
      </c>
      <c r="I49" s="1">
        <f t="shared" si="3"/>
        <v>119</v>
      </c>
      <c r="J49" s="3">
        <f t="shared" si="4"/>
        <v>-46.774193548387089</v>
      </c>
      <c r="K49" s="3">
        <f t="shared" si="4"/>
        <v>-72.791023842917255</v>
      </c>
      <c r="L49" s="3">
        <f t="shared" si="4"/>
        <v>-69.565217391304344</v>
      </c>
      <c r="M49" s="3">
        <f t="shared" si="4"/>
        <v>-76.227208976157073</v>
      </c>
      <c r="P49" s="1" t="s">
        <v>83</v>
      </c>
      <c r="Q49" s="2">
        <v>12.295809999999999</v>
      </c>
      <c r="R49" s="2">
        <v>76.639381</v>
      </c>
      <c r="S49" s="1" t="s">
        <v>137</v>
      </c>
    </row>
    <row r="50" spans="1:19" x14ac:dyDescent="0.35">
      <c r="A50" t="s">
        <v>48</v>
      </c>
      <c r="B50" s="1">
        <v>83.1</v>
      </c>
      <c r="C50" s="1">
        <v>58.6</v>
      </c>
      <c r="E50" s="1">
        <v>45.6</v>
      </c>
      <c r="F50" s="1">
        <v>55.9</v>
      </c>
      <c r="G50" s="2">
        <f t="shared" si="1"/>
        <v>75.123954999999995</v>
      </c>
      <c r="H50" s="2">
        <f t="shared" si="2"/>
        <v>15.364707999999901</v>
      </c>
      <c r="I50" s="1">
        <f t="shared" si="3"/>
        <v>44</v>
      </c>
      <c r="J50" s="3">
        <f t="shared" si="4"/>
        <v>-29.482551143200958</v>
      </c>
      <c r="K50" s="3" t="str">
        <f t="shared" si="4"/>
        <v/>
      </c>
      <c r="L50" s="3">
        <f t="shared" si="4"/>
        <v>-45.126353790613713</v>
      </c>
      <c r="M50" s="3">
        <f t="shared" si="4"/>
        <v>-32.731648616125149</v>
      </c>
      <c r="P50" s="1" t="s">
        <v>99</v>
      </c>
      <c r="Q50" s="2">
        <v>12.720860999999999</v>
      </c>
      <c r="R50" s="2">
        <v>77.279895999999994</v>
      </c>
      <c r="S50" s="1" t="s">
        <v>137</v>
      </c>
    </row>
    <row r="51" spans="1:19" x14ac:dyDescent="0.35">
      <c r="A51" t="s">
        <v>49</v>
      </c>
      <c r="B51" s="1">
        <v>87.6</v>
      </c>
      <c r="C51" s="1">
        <v>63.8</v>
      </c>
      <c r="D51" s="1">
        <v>57.3</v>
      </c>
      <c r="E51" s="1">
        <v>63.9</v>
      </c>
      <c r="F51" s="1">
        <v>108.1</v>
      </c>
      <c r="G51" s="2">
        <f t="shared" si="1"/>
        <v>78.486671000000001</v>
      </c>
      <c r="H51" s="2">
        <f t="shared" si="2"/>
        <v>17.385044000000001</v>
      </c>
      <c r="I51" s="1">
        <f t="shared" si="3"/>
        <v>104</v>
      </c>
      <c r="J51" s="3">
        <f t="shared" si="4"/>
        <v>-27.168949771689498</v>
      </c>
      <c r="K51" s="3">
        <f t="shared" si="4"/>
        <v>-34.589041095890408</v>
      </c>
      <c r="L51" s="3">
        <f t="shared" si="4"/>
        <v>-27.054794520547944</v>
      </c>
      <c r="M51" s="3">
        <f t="shared" si="4"/>
        <v>23.401826484018269</v>
      </c>
      <c r="P51" s="1" t="s">
        <v>118</v>
      </c>
      <c r="Q51" s="2">
        <v>16.830200000000001</v>
      </c>
      <c r="R51" s="2">
        <v>75.709999999999994</v>
      </c>
      <c r="S51" s="1" t="s">
        <v>137</v>
      </c>
    </row>
    <row r="52" spans="1:19" x14ac:dyDescent="0.35">
      <c r="A52" t="s">
        <v>50</v>
      </c>
      <c r="B52" s="1">
        <v>141.69999999999999</v>
      </c>
      <c r="C52" s="1">
        <v>99.5</v>
      </c>
      <c r="D52" s="1">
        <v>108</v>
      </c>
      <c r="E52" s="1">
        <v>89.7</v>
      </c>
      <c r="F52" s="1">
        <v>114.3</v>
      </c>
      <c r="G52" s="2">
        <f t="shared" si="1"/>
        <v>75.857726</v>
      </c>
      <c r="H52" s="2">
        <f t="shared" si="2"/>
        <v>22.719569</v>
      </c>
      <c r="I52" s="1">
        <f t="shared" si="3"/>
        <v>70</v>
      </c>
      <c r="J52" s="3">
        <f t="shared" si="4"/>
        <v>-29.781227946365558</v>
      </c>
      <c r="K52" s="3">
        <f t="shared" si="4"/>
        <v>-23.782639378969648</v>
      </c>
      <c r="L52" s="3">
        <f t="shared" si="4"/>
        <v>-36.697247706422012</v>
      </c>
      <c r="M52" s="3">
        <f t="shared" si="4"/>
        <v>-19.336626676076214</v>
      </c>
      <c r="P52" s="1" t="s">
        <v>120</v>
      </c>
      <c r="Q52" s="2">
        <v>16.762551999999999</v>
      </c>
      <c r="R52" s="2">
        <v>77.144225000000006</v>
      </c>
      <c r="S52" s="1" t="s">
        <v>137</v>
      </c>
    </row>
    <row r="53" spans="1:19" x14ac:dyDescent="0.35">
      <c r="A53" t="s">
        <v>51</v>
      </c>
      <c r="B53" s="1">
        <v>124</v>
      </c>
      <c r="C53" s="1">
        <v>78.099999999999994</v>
      </c>
      <c r="D53" s="1">
        <v>85.9</v>
      </c>
      <c r="E53" s="1">
        <v>67.8</v>
      </c>
      <c r="F53" s="1">
        <v>116.2</v>
      </c>
      <c r="G53" s="2">
        <f t="shared" si="1"/>
        <v>79.986407</v>
      </c>
      <c r="H53" s="2">
        <f t="shared" si="2"/>
        <v>23.181467000000001</v>
      </c>
      <c r="I53" s="1">
        <f t="shared" si="3"/>
        <v>71</v>
      </c>
      <c r="J53" s="3">
        <f t="shared" si="4"/>
        <v>-37.016129032258071</v>
      </c>
      <c r="K53" s="3">
        <f t="shared" si="4"/>
        <v>-30.725806451612897</v>
      </c>
      <c r="L53" s="3">
        <f t="shared" si="4"/>
        <v>-45.322580645161295</v>
      </c>
      <c r="M53" s="3">
        <f t="shared" si="4"/>
        <v>-6.2903225806451593</v>
      </c>
      <c r="P53" s="1" t="s">
        <v>33</v>
      </c>
      <c r="Q53" s="2">
        <v>10.06691</v>
      </c>
      <c r="R53" s="2">
        <v>76.298990000000003</v>
      </c>
      <c r="S53" s="1" t="s">
        <v>144</v>
      </c>
    </row>
    <row r="54" spans="1:19" x14ac:dyDescent="0.35">
      <c r="A54" t="s">
        <v>52</v>
      </c>
      <c r="B54" s="1">
        <v>98</v>
      </c>
      <c r="C54" s="1">
        <v>59.5</v>
      </c>
      <c r="D54" s="1">
        <v>84.1</v>
      </c>
      <c r="E54" s="1">
        <v>80.3</v>
      </c>
      <c r="F54" s="1">
        <v>140.4</v>
      </c>
      <c r="G54" s="2">
        <f t="shared" si="1"/>
        <v>75.787270999999905</v>
      </c>
      <c r="H54" s="2">
        <f t="shared" si="2"/>
        <v>26.912434000000001</v>
      </c>
      <c r="I54" s="1">
        <f t="shared" si="3"/>
        <v>97</v>
      </c>
      <c r="J54" s="3">
        <f t="shared" si="4"/>
        <v>-39.285714285714285</v>
      </c>
      <c r="K54" s="3">
        <f t="shared" si="4"/>
        <v>-14.183673469387761</v>
      </c>
      <c r="L54" s="3">
        <f t="shared" si="4"/>
        <v>-18.061224489795922</v>
      </c>
      <c r="M54" s="3">
        <f t="shared" si="4"/>
        <v>43.26530612244899</v>
      </c>
      <c r="P54" s="1" t="s">
        <v>34</v>
      </c>
      <c r="Q54" s="2">
        <v>9.981636</v>
      </c>
      <c r="R54" s="2">
        <v>76.299883999999906</v>
      </c>
      <c r="S54" s="1" t="s">
        <v>144</v>
      </c>
    </row>
    <row r="55" spans="1:19" x14ac:dyDescent="0.35">
      <c r="A55" t="s">
        <v>53</v>
      </c>
      <c r="B55" s="1">
        <v>82.4</v>
      </c>
      <c r="C55" s="1">
        <v>39.1</v>
      </c>
      <c r="D55" s="1">
        <v>57.6</v>
      </c>
      <c r="E55" s="1">
        <v>76.2</v>
      </c>
      <c r="F55" s="1">
        <v>87.1</v>
      </c>
      <c r="G55" s="2">
        <f t="shared" si="1"/>
        <v>75.576183</v>
      </c>
      <c r="H55" s="2">
        <f t="shared" si="2"/>
        <v>31.326015000000002</v>
      </c>
      <c r="I55" s="1">
        <f t="shared" si="3"/>
        <v>87</v>
      </c>
      <c r="J55" s="3">
        <f t="shared" si="4"/>
        <v>-52.54854368932039</v>
      </c>
      <c r="K55" s="3">
        <f t="shared" si="4"/>
        <v>-30.097087378640779</v>
      </c>
      <c r="L55" s="3">
        <f t="shared" si="4"/>
        <v>-7.5242718446601975</v>
      </c>
      <c r="M55" s="3">
        <f t="shared" si="4"/>
        <v>5.7038834951456163</v>
      </c>
      <c r="P55" s="1" t="s">
        <v>60</v>
      </c>
      <c r="Q55" s="2">
        <v>11.874478</v>
      </c>
      <c r="R55" s="2">
        <v>75.370366000000004</v>
      </c>
      <c r="S55" s="1" t="s">
        <v>144</v>
      </c>
    </row>
    <row r="56" spans="1:19" x14ac:dyDescent="0.35">
      <c r="A56" t="s">
        <v>54</v>
      </c>
      <c r="B56" s="1">
        <v>92</v>
      </c>
      <c r="C56" s="1">
        <v>65.7</v>
      </c>
      <c r="D56" s="1">
        <v>119.9</v>
      </c>
      <c r="E56" s="1">
        <v>98.4</v>
      </c>
      <c r="F56" s="1">
        <v>151.4</v>
      </c>
      <c r="G56" s="2">
        <f t="shared" si="1"/>
        <v>76.299790999999999</v>
      </c>
      <c r="H56" s="2">
        <f t="shared" si="2"/>
        <v>29.325507999999999</v>
      </c>
      <c r="I56" s="1">
        <f t="shared" si="3"/>
        <v>26</v>
      </c>
      <c r="J56" s="3">
        <f t="shared" si="4"/>
        <v>-28.586956521739125</v>
      </c>
      <c r="K56" s="3">
        <f t="shared" si="4"/>
        <v>30.326086956521749</v>
      </c>
      <c r="L56" s="3">
        <f t="shared" si="4"/>
        <v>6.9565217391304408</v>
      </c>
      <c r="M56" s="3">
        <f t="shared" si="4"/>
        <v>64.565217391304358</v>
      </c>
      <c r="P56" s="1" t="s">
        <v>65</v>
      </c>
      <c r="Q56" s="2">
        <v>9.9312330000000006</v>
      </c>
      <c r="R56" s="2">
        <v>76.267303999999996</v>
      </c>
      <c r="S56" s="1" t="s">
        <v>144</v>
      </c>
    </row>
    <row r="57" spans="1:19" x14ac:dyDescent="0.35">
      <c r="A57" t="s">
        <v>55</v>
      </c>
      <c r="B57" s="1">
        <v>164</v>
      </c>
      <c r="C57" s="1">
        <v>95.1</v>
      </c>
      <c r="D57" s="1">
        <v>96</v>
      </c>
      <c r="E57" s="1">
        <v>111.9</v>
      </c>
      <c r="F57" s="1">
        <v>187.3</v>
      </c>
      <c r="G57" s="2">
        <f t="shared" si="1"/>
        <v>73.024309000000002</v>
      </c>
      <c r="H57" s="2">
        <f t="shared" si="2"/>
        <v>26.2389469999999</v>
      </c>
      <c r="I57" s="1">
        <f t="shared" si="3"/>
        <v>98</v>
      </c>
      <c r="J57" s="3">
        <f t="shared" si="4"/>
        <v>-42.012195121951223</v>
      </c>
      <c r="K57" s="3">
        <f t="shared" si="4"/>
        <v>-41.463414634146339</v>
      </c>
      <c r="L57" s="3">
        <f t="shared" si="4"/>
        <v>-31.768292682926823</v>
      </c>
      <c r="M57" s="3">
        <f t="shared" si="4"/>
        <v>14.207317073170739</v>
      </c>
      <c r="P57" s="1" t="s">
        <v>67</v>
      </c>
      <c r="Q57" s="2">
        <v>8.8932120000000001</v>
      </c>
      <c r="R57" s="2">
        <v>76.614140000000006</v>
      </c>
      <c r="S57" s="1" t="s">
        <v>144</v>
      </c>
    </row>
    <row r="58" spans="1:19" x14ac:dyDescent="0.35">
      <c r="A58" t="s">
        <v>56</v>
      </c>
      <c r="B58" s="1">
        <v>140.1</v>
      </c>
      <c r="C58" s="1">
        <v>94.3</v>
      </c>
      <c r="D58" s="1">
        <v>101.6</v>
      </c>
      <c r="E58" s="1">
        <v>108.7</v>
      </c>
      <c r="F58" s="1">
        <v>156.9</v>
      </c>
      <c r="G58" s="2">
        <f t="shared" si="1"/>
        <v>86.413668999999999</v>
      </c>
      <c r="H58" s="2">
        <f t="shared" si="2"/>
        <v>23.704063000000001</v>
      </c>
      <c r="I58" s="1">
        <f t="shared" si="3"/>
        <v>39</v>
      </c>
      <c r="J58" s="3">
        <f t="shared" si="4"/>
        <v>-32.690935046395431</v>
      </c>
      <c r="K58" s="3">
        <f t="shared" si="4"/>
        <v>-27.480371163454677</v>
      </c>
      <c r="L58" s="3">
        <f t="shared" si="4"/>
        <v>-22.412562455389004</v>
      </c>
      <c r="M58" s="3">
        <f t="shared" si="4"/>
        <v>11.991434689507503</v>
      </c>
      <c r="P58" s="1" t="s">
        <v>69</v>
      </c>
      <c r="Q58" s="2">
        <v>11.258753</v>
      </c>
      <c r="R58" s="2">
        <v>75.780410000000003</v>
      </c>
      <c r="S58" s="1" t="s">
        <v>144</v>
      </c>
    </row>
    <row r="59" spans="1:19" x14ac:dyDescent="0.35">
      <c r="A59" t="s">
        <v>57</v>
      </c>
      <c r="B59" s="1">
        <v>91.3</v>
      </c>
      <c r="C59" s="1">
        <v>55.7</v>
      </c>
      <c r="D59" s="1">
        <v>99.3</v>
      </c>
      <c r="E59" s="1">
        <v>119.3</v>
      </c>
      <c r="F59" s="1">
        <v>155.19999999999999</v>
      </c>
      <c r="G59" s="2">
        <f t="shared" si="1"/>
        <v>76.403902000000002</v>
      </c>
      <c r="H59" s="2">
        <f t="shared" si="2"/>
        <v>29.804276000000002</v>
      </c>
      <c r="I59" s="1">
        <f t="shared" si="3"/>
        <v>27</v>
      </c>
      <c r="J59" s="3">
        <f t="shared" si="4"/>
        <v>-38.992332968236575</v>
      </c>
      <c r="K59" s="3">
        <f t="shared" si="4"/>
        <v>8.762322015334064</v>
      </c>
      <c r="L59" s="3">
        <f t="shared" si="4"/>
        <v>30.668127053669224</v>
      </c>
      <c r="M59" s="3">
        <f t="shared" si="4"/>
        <v>69.989047097480821</v>
      </c>
      <c r="P59" s="1" t="s">
        <v>111</v>
      </c>
      <c r="Q59" s="2">
        <v>8.5241389999999999</v>
      </c>
      <c r="R59" s="2">
        <v>76.936638000000002</v>
      </c>
      <c r="S59" s="1" t="s">
        <v>144</v>
      </c>
    </row>
    <row r="60" spans="1:19" x14ac:dyDescent="0.35">
      <c r="A60" t="s">
        <v>58</v>
      </c>
      <c r="B60" s="1">
        <v>93</v>
      </c>
      <c r="C60" s="1">
        <v>75.3</v>
      </c>
      <c r="D60" s="1">
        <v>60.5</v>
      </c>
      <c r="G60" s="2">
        <f t="shared" si="1"/>
        <v>76.834295999999995</v>
      </c>
      <c r="H60" s="2">
        <f t="shared" si="2"/>
        <v>17.329730999999999</v>
      </c>
      <c r="I60" s="1">
        <f t="shared" si="3"/>
        <v>45</v>
      </c>
      <c r="J60" s="3">
        <f t="shared" si="4"/>
        <v>-19.032258064516132</v>
      </c>
      <c r="K60" s="3">
        <f t="shared" si="4"/>
        <v>-34.946236559139784</v>
      </c>
      <c r="L60" s="3" t="str">
        <f t="shared" si="4"/>
        <v/>
      </c>
      <c r="M60" s="3" t="str">
        <f t="shared" si="4"/>
        <v/>
      </c>
      <c r="P60" s="1" t="s">
        <v>11</v>
      </c>
      <c r="Q60" s="2">
        <v>19.876165</v>
      </c>
      <c r="R60" s="2">
        <v>75.343314000000007</v>
      </c>
      <c r="S60" s="1" t="s">
        <v>136</v>
      </c>
    </row>
    <row r="61" spans="1:19" x14ac:dyDescent="0.35">
      <c r="A61" t="s">
        <v>59</v>
      </c>
      <c r="B61" s="1">
        <v>198.4</v>
      </c>
      <c r="C61" s="1">
        <v>164.9</v>
      </c>
      <c r="D61" s="1">
        <v>78.2</v>
      </c>
      <c r="E61" s="1">
        <v>100.2</v>
      </c>
      <c r="F61" s="1">
        <v>78.900000000000006</v>
      </c>
      <c r="G61" s="2">
        <f t="shared" si="1"/>
        <v>73.130539999999996</v>
      </c>
      <c r="H61" s="2">
        <f t="shared" si="2"/>
        <v>19.240331000000001</v>
      </c>
      <c r="I61" s="1">
        <f t="shared" si="3"/>
        <v>59</v>
      </c>
      <c r="J61" s="3">
        <f t="shared" si="4"/>
        <v>-16.885080645161292</v>
      </c>
      <c r="K61" s="3">
        <f t="shared" si="4"/>
        <v>-60.58467741935484</v>
      </c>
      <c r="L61" s="3">
        <f t="shared" si="4"/>
        <v>-49.49596774193548</v>
      </c>
      <c r="M61" s="3">
        <f t="shared" si="4"/>
        <v>-60.231854838709673</v>
      </c>
      <c r="P61" s="1" t="s">
        <v>23</v>
      </c>
      <c r="Q61" s="2">
        <v>19.961539999999999</v>
      </c>
      <c r="R61" s="2">
        <v>79.296146999999905</v>
      </c>
      <c r="S61" s="1" t="s">
        <v>136</v>
      </c>
    </row>
    <row r="62" spans="1:19" x14ac:dyDescent="0.35">
      <c r="A62" t="s">
        <v>60</v>
      </c>
      <c r="B62" s="1">
        <v>83.9</v>
      </c>
      <c r="C62" s="1">
        <v>62</v>
      </c>
      <c r="D62" s="1">
        <v>50.4</v>
      </c>
      <c r="E62" s="1">
        <v>46.7</v>
      </c>
      <c r="F62" s="1">
        <v>48.3</v>
      </c>
      <c r="G62" s="2">
        <f t="shared" si="1"/>
        <v>75.370366000000004</v>
      </c>
      <c r="H62" s="2">
        <f t="shared" si="2"/>
        <v>11.874478</v>
      </c>
      <c r="I62" s="1">
        <f t="shared" si="3"/>
        <v>52</v>
      </c>
      <c r="J62" s="3">
        <f t="shared" si="4"/>
        <v>-26.102502979737789</v>
      </c>
      <c r="K62" s="3">
        <f t="shared" si="4"/>
        <v>-39.928486293206205</v>
      </c>
      <c r="L62" s="3">
        <f t="shared" si="4"/>
        <v>-44.338498212157326</v>
      </c>
      <c r="M62" s="3">
        <f t="shared" si="4"/>
        <v>-42.431466030989277</v>
      </c>
      <c r="P62" s="1" t="s">
        <v>59</v>
      </c>
      <c r="Q62" s="2">
        <v>19.240331000000001</v>
      </c>
      <c r="R62" s="2">
        <v>73.130539999999996</v>
      </c>
      <c r="S62" s="1" t="s">
        <v>136</v>
      </c>
    </row>
    <row r="63" spans="1:19" x14ac:dyDescent="0.35">
      <c r="A63" t="s">
        <v>62</v>
      </c>
      <c r="B63" s="1">
        <v>111.7</v>
      </c>
      <c r="C63" s="1">
        <v>61.5</v>
      </c>
      <c r="D63" s="1">
        <v>74.599999999999994</v>
      </c>
      <c r="E63" s="1">
        <v>77.900000000000006</v>
      </c>
      <c r="F63" s="1">
        <v>141</v>
      </c>
      <c r="G63" s="2">
        <f t="shared" si="1"/>
        <v>76.990482</v>
      </c>
      <c r="H63" s="2">
        <f t="shared" si="2"/>
        <v>29.685693000000001</v>
      </c>
      <c r="I63" s="1">
        <f t="shared" si="3"/>
        <v>28</v>
      </c>
      <c r="J63" s="3">
        <f t="shared" si="4"/>
        <v>-44.941808415398384</v>
      </c>
      <c r="K63" s="3">
        <f t="shared" si="4"/>
        <v>-33.213965980304394</v>
      </c>
      <c r="L63" s="3">
        <f t="shared" si="4"/>
        <v>-30.259623992837952</v>
      </c>
      <c r="M63" s="3">
        <f t="shared" si="4"/>
        <v>26.23097582811101</v>
      </c>
      <c r="P63" s="1" t="s">
        <v>80</v>
      </c>
      <c r="Q63" s="2">
        <v>19.075983999999998</v>
      </c>
      <c r="R63" s="2">
        <v>72.877656000000002</v>
      </c>
      <c r="S63" s="1" t="s">
        <v>136</v>
      </c>
    </row>
    <row r="64" spans="1:19" x14ac:dyDescent="0.35">
      <c r="A64" t="s">
        <v>63</v>
      </c>
      <c r="B64" s="1">
        <v>119.8</v>
      </c>
      <c r="C64" s="1">
        <v>89.7</v>
      </c>
      <c r="D64" s="1">
        <v>95.6</v>
      </c>
      <c r="E64" s="1">
        <v>87.6</v>
      </c>
      <c r="F64" s="1">
        <v>163.19999999999999</v>
      </c>
      <c r="G64" s="2">
        <f t="shared" si="1"/>
        <v>80.389381</v>
      </c>
      <c r="H64" s="2">
        <f t="shared" si="2"/>
        <v>23.834344000000002</v>
      </c>
      <c r="I64" s="1">
        <f t="shared" si="3"/>
        <v>72</v>
      </c>
      <c r="J64" s="3">
        <f t="shared" si="4"/>
        <v>-25.12520868113522</v>
      </c>
      <c r="K64" s="3">
        <f t="shared" si="4"/>
        <v>-20.200333889816363</v>
      </c>
      <c r="L64" s="3">
        <f t="shared" si="4"/>
        <v>-26.878130217028385</v>
      </c>
      <c r="M64" s="3">
        <f t="shared" si="4"/>
        <v>36.227045075125204</v>
      </c>
      <c r="P64" s="1" t="s">
        <v>84</v>
      </c>
      <c r="Q64" s="2">
        <v>21.145800000000001</v>
      </c>
      <c r="R64" s="2">
        <v>79.088155</v>
      </c>
      <c r="S64" s="1" t="s">
        <v>136</v>
      </c>
    </row>
    <row r="65" spans="1:19" x14ac:dyDescent="0.35">
      <c r="A65" t="s">
        <v>64</v>
      </c>
      <c r="B65" s="1">
        <v>61.6</v>
      </c>
      <c r="C65" s="1">
        <v>41.7</v>
      </c>
      <c r="D65" s="1">
        <v>55.6</v>
      </c>
      <c r="E65" s="1">
        <v>87.4</v>
      </c>
      <c r="F65" s="1">
        <v>100</v>
      </c>
      <c r="G65" s="2">
        <f t="shared" si="1"/>
        <v>76.216990999999993</v>
      </c>
      <c r="H65" s="2">
        <f t="shared" si="2"/>
        <v>30.707077000000002</v>
      </c>
      <c r="I65" s="1">
        <f t="shared" si="3"/>
        <v>88</v>
      </c>
      <c r="J65" s="3">
        <f t="shared" si="4"/>
        <v>-32.305194805194802</v>
      </c>
      <c r="K65" s="3">
        <f t="shared" si="4"/>
        <v>-9.7402597402597415</v>
      </c>
      <c r="L65" s="3">
        <f t="shared" si="4"/>
        <v>41.883116883116891</v>
      </c>
      <c r="M65" s="3">
        <f t="shared" si="4"/>
        <v>62.337662337662337</v>
      </c>
      <c r="P65" s="1" t="s">
        <v>87</v>
      </c>
      <c r="Q65" s="2">
        <v>19.997453</v>
      </c>
      <c r="R65" s="2">
        <v>73.789801999999995</v>
      </c>
      <c r="S65" s="1" t="s">
        <v>136</v>
      </c>
    </row>
    <row r="66" spans="1:19" x14ac:dyDescent="0.35">
      <c r="A66" t="s">
        <v>65</v>
      </c>
      <c r="B66" s="1">
        <v>121.9</v>
      </c>
      <c r="C66" s="1">
        <v>41.6</v>
      </c>
      <c r="D66" s="1">
        <v>32.1</v>
      </c>
      <c r="E66" s="1">
        <v>36</v>
      </c>
      <c r="F66" s="1">
        <v>38.1</v>
      </c>
      <c r="G66" s="2">
        <f t="shared" si="1"/>
        <v>76.267303999999996</v>
      </c>
      <c r="H66" s="2">
        <f t="shared" si="2"/>
        <v>9.9312330000000006</v>
      </c>
      <c r="I66" s="1">
        <f t="shared" si="3"/>
        <v>53</v>
      </c>
      <c r="J66" s="3">
        <f t="shared" si="4"/>
        <v>-65.873666940114845</v>
      </c>
      <c r="K66" s="3">
        <f t="shared" si="4"/>
        <v>-73.666940114848245</v>
      </c>
      <c r="L66" s="3">
        <f t="shared" si="4"/>
        <v>-70.467596390484005</v>
      </c>
      <c r="M66" s="3">
        <f t="shared" si="4"/>
        <v>-68.74487284659557</v>
      </c>
      <c r="P66" s="1" t="s">
        <v>88</v>
      </c>
      <c r="Q66" s="2">
        <v>19.033048999999998</v>
      </c>
      <c r="R66" s="2">
        <v>73.029662000000002</v>
      </c>
      <c r="S66" s="1" t="s">
        <v>136</v>
      </c>
    </row>
    <row r="67" spans="1:19" x14ac:dyDescent="0.35">
      <c r="A67" t="s">
        <v>66</v>
      </c>
      <c r="B67" s="1">
        <v>113.6</v>
      </c>
      <c r="C67" s="1">
        <v>62.1</v>
      </c>
      <c r="D67" s="1">
        <v>34.4</v>
      </c>
      <c r="E67" s="1">
        <v>39.299999999999997</v>
      </c>
      <c r="F67" s="1">
        <v>40.799999999999997</v>
      </c>
      <c r="G67" s="2">
        <f t="shared" si="1"/>
        <v>88.363894999999999</v>
      </c>
      <c r="H67" s="2">
        <f t="shared" si="2"/>
        <v>22.572645999999999</v>
      </c>
      <c r="I67" s="1">
        <f t="shared" si="3"/>
        <v>120</v>
      </c>
      <c r="J67" s="3">
        <f t="shared" si="4"/>
        <v>-45.33450704225352</v>
      </c>
      <c r="K67" s="3">
        <f t="shared" si="4"/>
        <v>-69.718309859154928</v>
      </c>
      <c r="L67" s="3">
        <f t="shared" si="4"/>
        <v>-65.404929577464785</v>
      </c>
      <c r="M67" s="3">
        <f t="shared" si="4"/>
        <v>-64.08450704225352</v>
      </c>
      <c r="P67" s="1" t="s">
        <v>97</v>
      </c>
      <c r="Q67" s="2">
        <v>18.520429999999902</v>
      </c>
      <c r="R67" s="2">
        <v>73.856743999999907</v>
      </c>
      <c r="S67" s="1" t="s">
        <v>136</v>
      </c>
    </row>
    <row r="68" spans="1:19" x14ac:dyDescent="0.35">
      <c r="A68" t="s">
        <v>67</v>
      </c>
      <c r="B68" s="1">
        <v>70.400000000000006</v>
      </c>
      <c r="C68" s="1">
        <v>57.3</v>
      </c>
      <c r="D68" s="1">
        <v>45.2</v>
      </c>
      <c r="E68" s="1">
        <v>41.2</v>
      </c>
      <c r="F68" s="1">
        <v>46.9</v>
      </c>
      <c r="G68" s="2">
        <f t="shared" si="1"/>
        <v>76.614140000000006</v>
      </c>
      <c r="H68" s="2">
        <f t="shared" si="2"/>
        <v>8.8932120000000001</v>
      </c>
      <c r="I68" s="1">
        <f t="shared" si="3"/>
        <v>54</v>
      </c>
      <c r="J68" s="3">
        <f t="shared" si="4"/>
        <v>-18.607954545454554</v>
      </c>
      <c r="K68" s="3">
        <f t="shared" si="4"/>
        <v>-35.795454545454547</v>
      </c>
      <c r="L68" s="3">
        <f t="shared" si="4"/>
        <v>-41.477272727272727</v>
      </c>
      <c r="M68" s="3">
        <f t="shared" si="4"/>
        <v>-33.38068181818182</v>
      </c>
      <c r="P68" s="1" t="s">
        <v>105</v>
      </c>
      <c r="Q68" s="2">
        <v>25.578773000000002</v>
      </c>
      <c r="R68" s="2">
        <v>91.893253999999999</v>
      </c>
      <c r="S68" s="1" t="s">
        <v>149</v>
      </c>
    </row>
    <row r="69" spans="1:19" x14ac:dyDescent="0.35">
      <c r="A69" t="s">
        <v>68</v>
      </c>
      <c r="B69" s="1">
        <v>89.7</v>
      </c>
      <c r="C69" s="1">
        <v>72</v>
      </c>
      <c r="D69" s="1">
        <v>59.1</v>
      </c>
      <c r="E69" s="1">
        <v>60.4</v>
      </c>
      <c r="F69" s="1">
        <v>84.4</v>
      </c>
      <c r="G69" s="2">
        <f t="shared" ref="G69:G114" si="5">INDEX($R$4:$R$125,MATCH(A69,$P$4:$P$125,0))</f>
        <v>75.864752999999993</v>
      </c>
      <c r="H69" s="2">
        <f t="shared" ref="H69:H114" si="6">INDEX($Q$4:$Q$125,MATCH(A69,$P$4:$P$125,0))</f>
        <v>25.213816000000001</v>
      </c>
      <c r="I69" s="1">
        <f t="shared" ref="I69:I114" si="7">MATCH(A69,$P$4:$P$125,0)</f>
        <v>99</v>
      </c>
      <c r="J69" s="3">
        <f t="shared" ref="J69:M114" si="8">IF(AND($B69&gt;0,C69&gt;0),(C69-$B69)/$B69*100,"")</f>
        <v>-19.73244147157191</v>
      </c>
      <c r="K69" s="3">
        <f t="shared" si="8"/>
        <v>-34.113712374581937</v>
      </c>
      <c r="L69" s="3">
        <f t="shared" si="8"/>
        <v>-32.6644370122631</v>
      </c>
      <c r="M69" s="3">
        <f t="shared" si="8"/>
        <v>-5.9085841694537313</v>
      </c>
      <c r="P69" s="1" t="s">
        <v>19</v>
      </c>
      <c r="Q69" s="2">
        <v>23.259933</v>
      </c>
      <c r="R69" s="2">
        <v>77.412615000000002</v>
      </c>
      <c r="S69" s="1" t="s">
        <v>139</v>
      </c>
    </row>
    <row r="70" spans="1:19" x14ac:dyDescent="0.35">
      <c r="A70" t="s">
        <v>69</v>
      </c>
      <c r="B70" s="1">
        <v>65.099999999999994</v>
      </c>
      <c r="C70" s="1">
        <v>45.5</v>
      </c>
      <c r="D70" s="1">
        <v>41.7</v>
      </c>
      <c r="E70" s="1">
        <v>38.299999999999997</v>
      </c>
      <c r="F70" s="1">
        <v>39.9</v>
      </c>
      <c r="G70" s="2">
        <f t="shared" si="5"/>
        <v>75.780410000000003</v>
      </c>
      <c r="H70" s="2">
        <f t="shared" si="6"/>
        <v>11.258753</v>
      </c>
      <c r="I70" s="1">
        <f t="shared" si="7"/>
        <v>55</v>
      </c>
      <c r="J70" s="3">
        <f t="shared" si="8"/>
        <v>-30.107526881720425</v>
      </c>
      <c r="K70" s="3">
        <f t="shared" si="8"/>
        <v>-35.94470046082948</v>
      </c>
      <c r="L70" s="3">
        <f t="shared" si="8"/>
        <v>-41.167434715821813</v>
      </c>
      <c r="M70" s="3">
        <f t="shared" si="8"/>
        <v>-38.70967741935484</v>
      </c>
      <c r="P70" s="1" t="s">
        <v>29</v>
      </c>
      <c r="Q70" s="2">
        <v>23.832301999999999</v>
      </c>
      <c r="R70" s="2">
        <v>79.438659000000001</v>
      </c>
      <c r="S70" s="1" t="s">
        <v>139</v>
      </c>
    </row>
    <row r="71" spans="1:19" x14ac:dyDescent="0.35">
      <c r="A71" t="s">
        <v>70</v>
      </c>
      <c r="B71" s="1">
        <v>95.4</v>
      </c>
      <c r="C71" s="1">
        <v>56.4</v>
      </c>
      <c r="D71" s="1">
        <v>96.1</v>
      </c>
      <c r="E71" s="1">
        <v>122</v>
      </c>
      <c r="F71" s="1">
        <v>146.30000000000001</v>
      </c>
      <c r="G71" s="2">
        <f t="shared" si="5"/>
        <v>76.878281999999999</v>
      </c>
      <c r="H71" s="2">
        <f t="shared" si="6"/>
        <v>29.969511999999899</v>
      </c>
      <c r="I71" s="1">
        <f t="shared" si="7"/>
        <v>29</v>
      </c>
      <c r="J71" s="3">
        <f t="shared" si="8"/>
        <v>-40.880503144654092</v>
      </c>
      <c r="K71" s="3">
        <f t="shared" si="8"/>
        <v>0.73375262054506141</v>
      </c>
      <c r="L71" s="3">
        <f t="shared" si="8"/>
        <v>27.882599580712782</v>
      </c>
      <c r="M71" s="3">
        <f t="shared" si="8"/>
        <v>53.354297693920337</v>
      </c>
      <c r="P71" s="1" t="s">
        <v>31</v>
      </c>
      <c r="Q71" s="2">
        <v>22.967593000000001</v>
      </c>
      <c r="R71" s="2">
        <v>76.053444999999996</v>
      </c>
      <c r="S71" s="1" t="s">
        <v>139</v>
      </c>
    </row>
    <row r="72" spans="1:19" x14ac:dyDescent="0.35">
      <c r="A72" t="s">
        <v>72</v>
      </c>
      <c r="B72" s="1">
        <v>82.4</v>
      </c>
      <c r="C72" s="1">
        <v>37.299999999999997</v>
      </c>
      <c r="D72" s="1">
        <v>52.3</v>
      </c>
      <c r="E72" s="1">
        <v>73.900000000000006</v>
      </c>
      <c r="F72" s="1">
        <v>89.8</v>
      </c>
      <c r="G72" s="2">
        <f t="shared" si="5"/>
        <v>75.857275999999999</v>
      </c>
      <c r="H72" s="2">
        <f t="shared" si="6"/>
        <v>30.900964999999999</v>
      </c>
      <c r="I72" s="1">
        <f t="shared" si="7"/>
        <v>89</v>
      </c>
      <c r="J72" s="3">
        <f t="shared" si="8"/>
        <v>-54.733009708737868</v>
      </c>
      <c r="K72" s="3">
        <f t="shared" si="8"/>
        <v>-36.529126213592242</v>
      </c>
      <c r="L72" s="3">
        <f t="shared" si="8"/>
        <v>-10.315533980582524</v>
      </c>
      <c r="M72" s="3">
        <f t="shared" si="8"/>
        <v>8.9805825242718331</v>
      </c>
      <c r="P72" s="1" t="s">
        <v>43</v>
      </c>
      <c r="Q72" s="2">
        <v>26.218287</v>
      </c>
      <c r="R72" s="2">
        <v>78.182830999999993</v>
      </c>
      <c r="S72" s="1" t="s">
        <v>139</v>
      </c>
    </row>
    <row r="73" spans="1:19" x14ac:dyDescent="0.35">
      <c r="A73" t="s">
        <v>73</v>
      </c>
      <c r="B73" s="1">
        <v>52.3</v>
      </c>
      <c r="C73" s="1">
        <v>40.799999999999997</v>
      </c>
      <c r="D73" s="1">
        <v>47.7</v>
      </c>
      <c r="E73" s="1">
        <v>44.1</v>
      </c>
      <c r="F73" s="1">
        <v>51.1</v>
      </c>
      <c r="G73" s="2">
        <f t="shared" si="5"/>
        <v>80.762434999999996</v>
      </c>
      <c r="H73" s="2">
        <f t="shared" si="6"/>
        <v>24.265782000000002</v>
      </c>
      <c r="I73" s="1">
        <f t="shared" si="7"/>
        <v>73</v>
      </c>
      <c r="J73" s="3">
        <f t="shared" si="8"/>
        <v>-21.988527724665392</v>
      </c>
      <c r="K73" s="3">
        <f t="shared" si="8"/>
        <v>-8.7954110898661462</v>
      </c>
      <c r="L73" s="3">
        <f t="shared" si="8"/>
        <v>-15.678776290630969</v>
      </c>
      <c r="M73" s="3">
        <f t="shared" si="8"/>
        <v>-2.2944550669215982</v>
      </c>
      <c r="P73" s="1" t="s">
        <v>50</v>
      </c>
      <c r="Q73" s="2">
        <v>22.719569</v>
      </c>
      <c r="R73" s="2">
        <v>75.857726</v>
      </c>
      <c r="S73" s="1" t="s">
        <v>139</v>
      </c>
    </row>
    <row r="74" spans="1:19" x14ac:dyDescent="0.35">
      <c r="A74" t="s">
        <v>74</v>
      </c>
      <c r="B74" s="1">
        <v>100.7</v>
      </c>
      <c r="C74" s="1">
        <v>46.8</v>
      </c>
      <c r="D74" s="1">
        <v>66.2</v>
      </c>
      <c r="E74" s="1">
        <v>41.1</v>
      </c>
      <c r="F74" s="1">
        <v>56.8</v>
      </c>
      <c r="G74" s="2">
        <f t="shared" si="5"/>
        <v>77.511472999999995</v>
      </c>
      <c r="H74" s="2">
        <f t="shared" si="6"/>
        <v>23.09928</v>
      </c>
      <c r="I74" s="1">
        <f t="shared" si="7"/>
        <v>74</v>
      </c>
      <c r="J74" s="3">
        <f t="shared" si="8"/>
        <v>-53.52532274081431</v>
      </c>
      <c r="K74" s="3">
        <f t="shared" si="8"/>
        <v>-34.26017874875869</v>
      </c>
      <c r="L74" s="3">
        <f t="shared" si="8"/>
        <v>-59.18570009930486</v>
      </c>
      <c r="M74" s="3">
        <f t="shared" si="8"/>
        <v>-43.594836146971204</v>
      </c>
      <c r="P74" s="1" t="s">
        <v>51</v>
      </c>
      <c r="Q74" s="2">
        <v>23.181467000000001</v>
      </c>
      <c r="R74" s="2">
        <v>79.986407</v>
      </c>
      <c r="S74" s="1" t="s">
        <v>139</v>
      </c>
    </row>
    <row r="75" spans="1:19" x14ac:dyDescent="0.35">
      <c r="A75" t="s">
        <v>75</v>
      </c>
      <c r="B75" s="1">
        <v>104.9</v>
      </c>
      <c r="C75" s="1">
        <v>47.2</v>
      </c>
      <c r="D75" s="1">
        <v>83.8</v>
      </c>
      <c r="E75" s="1">
        <v>133.1</v>
      </c>
      <c r="F75" s="1">
        <v>142.69999999999999</v>
      </c>
      <c r="G75" s="2">
        <f t="shared" si="5"/>
        <v>76.291391000000004</v>
      </c>
      <c r="H75" s="2">
        <f t="shared" si="6"/>
        <v>30.664228000000001</v>
      </c>
      <c r="I75" s="1">
        <f t="shared" si="7"/>
        <v>90</v>
      </c>
      <c r="J75" s="3">
        <f t="shared" si="8"/>
        <v>-55.004766444232601</v>
      </c>
      <c r="K75" s="3">
        <f t="shared" si="8"/>
        <v>-20.114394661582466</v>
      </c>
      <c r="L75" s="3">
        <f t="shared" si="8"/>
        <v>26.882745471877968</v>
      </c>
      <c r="M75" s="3">
        <f t="shared" si="8"/>
        <v>36.034318398474717</v>
      </c>
      <c r="P75" s="1" t="s">
        <v>63</v>
      </c>
      <c r="Q75" s="2">
        <v>23.834344000000002</v>
      </c>
      <c r="R75" s="2">
        <v>80.389381</v>
      </c>
      <c r="S75" s="1" t="s">
        <v>139</v>
      </c>
    </row>
    <row r="76" spans="1:19" x14ac:dyDescent="0.35">
      <c r="A76" t="s">
        <v>76</v>
      </c>
      <c r="B76" s="1">
        <v>110.8</v>
      </c>
      <c r="C76" s="1">
        <v>84.9</v>
      </c>
      <c r="D76" s="1">
        <v>93.7</v>
      </c>
      <c r="E76" s="1">
        <v>81.3</v>
      </c>
      <c r="F76" s="1">
        <v>159.9</v>
      </c>
      <c r="G76" s="2">
        <f t="shared" si="5"/>
        <v>76.991668000000004</v>
      </c>
      <c r="H76" s="2">
        <f t="shared" si="6"/>
        <v>27.896632</v>
      </c>
      <c r="I76" s="1">
        <f t="shared" si="7"/>
        <v>30</v>
      </c>
      <c r="J76" s="3">
        <f t="shared" si="8"/>
        <v>-23.375451263537901</v>
      </c>
      <c r="K76" s="3">
        <f t="shared" si="8"/>
        <v>-15.433212996389885</v>
      </c>
      <c r="L76" s="3">
        <f t="shared" si="8"/>
        <v>-26.624548736462096</v>
      </c>
      <c r="M76" s="3">
        <f t="shared" si="8"/>
        <v>44.314079422382676</v>
      </c>
      <c r="P76" s="1" t="s">
        <v>73</v>
      </c>
      <c r="Q76" s="2">
        <v>24.265782000000002</v>
      </c>
      <c r="R76" s="2">
        <v>80.762434999999996</v>
      </c>
      <c r="S76" s="1" t="s">
        <v>139</v>
      </c>
    </row>
    <row r="77" spans="1:19" x14ac:dyDescent="0.35">
      <c r="A77" t="s">
        <v>77</v>
      </c>
      <c r="B77" s="1">
        <v>129.30000000000001</v>
      </c>
      <c r="C77" s="1">
        <v>67.900000000000006</v>
      </c>
      <c r="D77" s="1">
        <v>104.5</v>
      </c>
      <c r="E77" s="1">
        <v>90.7</v>
      </c>
      <c r="F77" s="1">
        <v>149.5</v>
      </c>
      <c r="G77" s="2">
        <f t="shared" si="5"/>
        <v>76.942777000000007</v>
      </c>
      <c r="H77" s="2">
        <f t="shared" si="6"/>
        <v>28.351538000000001</v>
      </c>
      <c r="I77" s="1">
        <f t="shared" si="7"/>
        <v>31</v>
      </c>
      <c r="J77" s="3">
        <f t="shared" si="8"/>
        <v>-47.486465583913379</v>
      </c>
      <c r="K77" s="3">
        <f t="shared" si="8"/>
        <v>-19.180201082753296</v>
      </c>
      <c r="L77" s="3">
        <f t="shared" si="8"/>
        <v>-29.853054911059555</v>
      </c>
      <c r="M77" s="3">
        <f t="shared" si="8"/>
        <v>15.622583139984522</v>
      </c>
      <c r="P77" s="1" t="s">
        <v>74</v>
      </c>
      <c r="Q77" s="2">
        <v>23.09928</v>
      </c>
      <c r="R77" s="2">
        <v>77.511472999999995</v>
      </c>
      <c r="S77" s="1" t="s">
        <v>139</v>
      </c>
    </row>
    <row r="78" spans="1:19" x14ac:dyDescent="0.35">
      <c r="A78" t="s">
        <v>78</v>
      </c>
      <c r="B78" s="1">
        <v>136.1</v>
      </c>
      <c r="C78" s="1">
        <v>117.5</v>
      </c>
      <c r="D78" s="1">
        <v>162.9</v>
      </c>
      <c r="E78" s="1">
        <v>138.1</v>
      </c>
      <c r="F78" s="1">
        <v>196.9</v>
      </c>
      <c r="G78" s="2">
        <f t="shared" si="5"/>
        <v>77.706413999999995</v>
      </c>
      <c r="H78" s="2">
        <f t="shared" si="6"/>
        <v>28.984462000000001</v>
      </c>
      <c r="I78" s="1">
        <f t="shared" si="7"/>
        <v>113</v>
      </c>
      <c r="J78" s="3">
        <f t="shared" si="8"/>
        <v>-13.666421748714178</v>
      </c>
      <c r="K78" s="3">
        <f t="shared" si="8"/>
        <v>19.691403379867754</v>
      </c>
      <c r="L78" s="3">
        <f t="shared" si="8"/>
        <v>1.4695077149155034</v>
      </c>
      <c r="M78" s="3">
        <f t="shared" si="8"/>
        <v>44.673034533431313</v>
      </c>
      <c r="P78" s="1" t="s">
        <v>96</v>
      </c>
      <c r="Q78" s="2">
        <v>22.611121000000001</v>
      </c>
      <c r="R78" s="2">
        <v>75.677268999999995</v>
      </c>
      <c r="S78" s="1" t="s">
        <v>139</v>
      </c>
    </row>
    <row r="79" spans="1:19" x14ac:dyDescent="0.35">
      <c r="A79" t="s">
        <v>79</v>
      </c>
      <c r="B79" s="1">
        <v>103.8</v>
      </c>
      <c r="D79" s="1">
        <v>34.1</v>
      </c>
      <c r="F79" s="1">
        <v>70.7</v>
      </c>
      <c r="G79" s="2">
        <f t="shared" si="5"/>
        <v>78.773300000000006</v>
      </c>
      <c r="H79" s="2">
        <f t="shared" si="6"/>
        <v>28.8386</v>
      </c>
      <c r="I79" s="1">
        <f t="shared" si="7"/>
        <v>114</v>
      </c>
      <c r="J79" s="3" t="str">
        <f t="shared" si="8"/>
        <v/>
      </c>
      <c r="K79" s="3">
        <f t="shared" si="8"/>
        <v>-67.148362235067424</v>
      </c>
      <c r="L79" s="3" t="str">
        <f t="shared" si="8"/>
        <v/>
      </c>
      <c r="M79" s="3">
        <f t="shared" si="8"/>
        <v>-31.888246628131018</v>
      </c>
      <c r="P79" s="1" t="s">
        <v>100</v>
      </c>
      <c r="Q79" s="2">
        <v>23.331510000000002</v>
      </c>
      <c r="R79" s="2">
        <v>75.036668000000006</v>
      </c>
      <c r="S79" s="1" t="s">
        <v>139</v>
      </c>
    </row>
    <row r="80" spans="1:19" x14ac:dyDescent="0.35">
      <c r="A80" t="s">
        <v>80</v>
      </c>
      <c r="B80" s="1">
        <v>135.30000000000001</v>
      </c>
      <c r="C80" s="1">
        <v>72.2</v>
      </c>
      <c r="D80" s="1">
        <v>55.1</v>
      </c>
      <c r="E80" s="1">
        <v>67.099999999999994</v>
      </c>
      <c r="F80" s="1">
        <v>81.900000000000006</v>
      </c>
      <c r="G80" s="2">
        <f t="shared" si="5"/>
        <v>72.877656000000002</v>
      </c>
      <c r="H80" s="2">
        <f t="shared" si="6"/>
        <v>19.075983999999998</v>
      </c>
      <c r="I80" s="1">
        <f t="shared" si="7"/>
        <v>60</v>
      </c>
      <c r="J80" s="3">
        <f t="shared" si="8"/>
        <v>-46.637102734663713</v>
      </c>
      <c r="K80" s="3">
        <f t="shared" si="8"/>
        <v>-59.275683665927581</v>
      </c>
      <c r="L80" s="3">
        <f t="shared" si="8"/>
        <v>-50.406504065040657</v>
      </c>
      <c r="M80" s="3">
        <f t="shared" si="8"/>
        <v>-39.467849223946786</v>
      </c>
      <c r="P80" s="1" t="s">
        <v>103</v>
      </c>
      <c r="Q80" s="2">
        <v>23.838049999999999</v>
      </c>
      <c r="R80" s="2">
        <v>78.737806999999904</v>
      </c>
      <c r="S80" s="1" t="s">
        <v>139</v>
      </c>
    </row>
    <row r="81" spans="1:19" x14ac:dyDescent="0.35">
      <c r="A81" t="s">
        <v>81</v>
      </c>
      <c r="B81" s="1">
        <v>133.69999999999999</v>
      </c>
      <c r="C81" s="1">
        <v>100.1</v>
      </c>
      <c r="D81" s="1">
        <v>119.4</v>
      </c>
      <c r="E81" s="1">
        <v>134.5</v>
      </c>
      <c r="F81" s="1">
        <v>174.9</v>
      </c>
      <c r="G81" s="2">
        <f t="shared" si="5"/>
        <v>77.708508999999907</v>
      </c>
      <c r="H81" s="2">
        <f t="shared" si="6"/>
        <v>29.472681999999999</v>
      </c>
      <c r="I81" s="1">
        <f t="shared" si="7"/>
        <v>115</v>
      </c>
      <c r="J81" s="3">
        <f t="shared" si="8"/>
        <v>-25.130890052356019</v>
      </c>
      <c r="K81" s="3">
        <f t="shared" si="8"/>
        <v>-10.695587135377698</v>
      </c>
      <c r="L81" s="3">
        <f t="shared" si="8"/>
        <v>0.59835452505610431</v>
      </c>
      <c r="M81" s="3">
        <f t="shared" si="8"/>
        <v>30.815258040388944</v>
      </c>
      <c r="P81" s="1" t="s">
        <v>104</v>
      </c>
      <c r="Q81" s="2">
        <v>24.600507</v>
      </c>
      <c r="R81" s="2">
        <v>80.832243000000005</v>
      </c>
      <c r="S81" s="1" t="s">
        <v>139</v>
      </c>
    </row>
    <row r="82" spans="1:19" x14ac:dyDescent="0.35">
      <c r="A82" t="s">
        <v>83</v>
      </c>
      <c r="B82" s="1">
        <v>48</v>
      </c>
      <c r="C82" s="1">
        <v>36</v>
      </c>
      <c r="D82" s="1">
        <v>35.200000000000003</v>
      </c>
      <c r="E82" s="1">
        <v>44.5</v>
      </c>
      <c r="F82" s="1">
        <v>34.1</v>
      </c>
      <c r="G82" s="2">
        <f t="shared" si="5"/>
        <v>76.639381</v>
      </c>
      <c r="H82" s="2">
        <f t="shared" si="6"/>
        <v>12.295809999999999</v>
      </c>
      <c r="I82" s="1">
        <f t="shared" si="7"/>
        <v>46</v>
      </c>
      <c r="J82" s="3">
        <f t="shared" si="8"/>
        <v>-25</v>
      </c>
      <c r="K82" s="3">
        <f t="shared" si="8"/>
        <v>-26.666666666666661</v>
      </c>
      <c r="L82" s="3">
        <f t="shared" si="8"/>
        <v>-7.291666666666667</v>
      </c>
      <c r="M82" s="3">
        <f t="shared" si="8"/>
        <v>-28.958333333333329</v>
      </c>
      <c r="P82" s="1" t="s">
        <v>107</v>
      </c>
      <c r="Q82" s="2">
        <v>24.199210000000001</v>
      </c>
      <c r="R82" s="2">
        <v>82.664546999999999</v>
      </c>
      <c r="S82" s="1" t="s">
        <v>139</v>
      </c>
    </row>
    <row r="83" spans="1:19" x14ac:dyDescent="0.35">
      <c r="A83" t="s">
        <v>84</v>
      </c>
      <c r="B83" s="1">
        <v>65.400000000000006</v>
      </c>
      <c r="C83" s="1">
        <v>45.9</v>
      </c>
      <c r="D83" s="1">
        <v>46.5</v>
      </c>
      <c r="E83" s="1">
        <v>33.4</v>
      </c>
      <c r="F83" s="1">
        <v>40.5</v>
      </c>
      <c r="G83" s="2">
        <f t="shared" si="5"/>
        <v>79.088155</v>
      </c>
      <c r="H83" s="2">
        <f t="shared" si="6"/>
        <v>21.145800000000001</v>
      </c>
      <c r="I83" s="1">
        <f t="shared" si="7"/>
        <v>61</v>
      </c>
      <c r="J83" s="3">
        <f t="shared" si="8"/>
        <v>-29.816513761467899</v>
      </c>
      <c r="K83" s="3">
        <f t="shared" si="8"/>
        <v>-28.899082568807344</v>
      </c>
      <c r="L83" s="3">
        <f t="shared" si="8"/>
        <v>-48.929663608562699</v>
      </c>
      <c r="M83" s="3">
        <f t="shared" si="8"/>
        <v>-38.073394495412849</v>
      </c>
      <c r="P83" s="1" t="s">
        <v>114</v>
      </c>
      <c r="Q83" s="2">
        <v>23.176466000000001</v>
      </c>
      <c r="R83" s="2">
        <v>75.788516000000001</v>
      </c>
      <c r="S83" s="1" t="s">
        <v>139</v>
      </c>
    </row>
    <row r="84" spans="1:19" x14ac:dyDescent="0.35">
      <c r="A84" t="s">
        <v>85</v>
      </c>
      <c r="B84" s="1">
        <v>130.9</v>
      </c>
      <c r="C84" s="1">
        <v>98</v>
      </c>
      <c r="D84" s="1">
        <v>185.5</v>
      </c>
      <c r="E84" s="1">
        <v>220.2</v>
      </c>
      <c r="F84" s="1">
        <v>287.60000000000002</v>
      </c>
      <c r="G84" s="2">
        <f t="shared" si="5"/>
        <v>73.091288000000006</v>
      </c>
      <c r="H84" s="2">
        <f t="shared" si="6"/>
        <v>22.410277999999899</v>
      </c>
      <c r="I84" s="1">
        <f t="shared" si="7"/>
        <v>15</v>
      </c>
      <c r="J84" s="3">
        <f t="shared" si="8"/>
        <v>-25.133689839572192</v>
      </c>
      <c r="K84" s="3">
        <f t="shared" si="8"/>
        <v>41.711229946524057</v>
      </c>
      <c r="L84" s="3">
        <f t="shared" si="8"/>
        <v>68.220015278838801</v>
      </c>
      <c r="M84" s="3">
        <f t="shared" si="8"/>
        <v>119.70970206264325</v>
      </c>
      <c r="P84" s="1" t="s">
        <v>3</v>
      </c>
      <c r="Q84" s="2">
        <v>23.730716999999999</v>
      </c>
      <c r="R84" s="2">
        <v>92.717310999999995</v>
      </c>
      <c r="S84" s="1" t="s">
        <v>132</v>
      </c>
    </row>
    <row r="85" spans="1:19" x14ac:dyDescent="0.35">
      <c r="A85" t="s">
        <v>86</v>
      </c>
      <c r="B85" s="1">
        <v>104.5</v>
      </c>
      <c r="C85" s="1">
        <v>69.099999999999994</v>
      </c>
      <c r="D85" s="1">
        <v>91.7</v>
      </c>
      <c r="E85" s="1">
        <v>73.400000000000006</v>
      </c>
      <c r="F85" s="1">
        <v>96.1</v>
      </c>
      <c r="G85" s="2">
        <f t="shared" si="5"/>
        <v>76.106789000000006</v>
      </c>
      <c r="H85" s="2">
        <f t="shared" si="6"/>
        <v>28.068764000000002</v>
      </c>
      <c r="I85" s="1">
        <f t="shared" si="7"/>
        <v>32</v>
      </c>
      <c r="J85" s="3">
        <f t="shared" si="8"/>
        <v>-33.875598086124405</v>
      </c>
      <c r="K85" s="3">
        <f t="shared" si="8"/>
        <v>-12.248803827751194</v>
      </c>
      <c r="L85" s="3">
        <f t="shared" si="8"/>
        <v>-29.760765550239228</v>
      </c>
      <c r="M85" s="3">
        <f t="shared" si="8"/>
        <v>-8.0382775119617271</v>
      </c>
      <c r="P85" s="1" t="s">
        <v>20</v>
      </c>
      <c r="Q85" s="2">
        <v>21.828457</v>
      </c>
      <c r="R85" s="2">
        <v>83.917592999999997</v>
      </c>
      <c r="S85" s="1" t="s">
        <v>140</v>
      </c>
    </row>
    <row r="86" spans="1:19" x14ac:dyDescent="0.35">
      <c r="A86" t="s">
        <v>87</v>
      </c>
      <c r="B86" s="1">
        <v>84.6</v>
      </c>
      <c r="C86" s="1">
        <v>52.4</v>
      </c>
      <c r="D86" s="1">
        <v>48.9</v>
      </c>
      <c r="E86" s="1">
        <v>54.9</v>
      </c>
      <c r="F86" s="1">
        <v>41.2</v>
      </c>
      <c r="G86" s="2">
        <f t="shared" si="5"/>
        <v>73.789801999999995</v>
      </c>
      <c r="H86" s="2">
        <f t="shared" si="6"/>
        <v>19.997453</v>
      </c>
      <c r="I86" s="1">
        <f t="shared" si="7"/>
        <v>62</v>
      </c>
      <c r="J86" s="3">
        <f t="shared" si="8"/>
        <v>-38.061465721040186</v>
      </c>
      <c r="K86" s="3">
        <f t="shared" si="8"/>
        <v>-42.198581560283685</v>
      </c>
      <c r="L86" s="3">
        <f t="shared" si="8"/>
        <v>-35.106382978723403</v>
      </c>
      <c r="M86" s="3">
        <f t="shared" si="8"/>
        <v>-51.300236406619383</v>
      </c>
      <c r="P86" s="1" t="s">
        <v>110</v>
      </c>
      <c r="Q86" s="2">
        <v>20.950102999999999</v>
      </c>
      <c r="R86" s="2">
        <v>85.216815999999994</v>
      </c>
      <c r="S86" s="1" t="s">
        <v>140</v>
      </c>
    </row>
    <row r="87" spans="1:19" x14ac:dyDescent="0.35">
      <c r="A87" t="s">
        <v>88</v>
      </c>
      <c r="B87" s="1">
        <v>139.69999999999999</v>
      </c>
      <c r="C87" s="1">
        <v>73.400000000000006</v>
      </c>
      <c r="D87" s="1">
        <v>59.3</v>
      </c>
      <c r="E87" s="1">
        <v>71.8</v>
      </c>
      <c r="F87" s="1">
        <v>49.3</v>
      </c>
      <c r="G87" s="2">
        <f t="shared" si="5"/>
        <v>73.029662000000002</v>
      </c>
      <c r="H87" s="2">
        <f t="shared" si="6"/>
        <v>19.033048999999998</v>
      </c>
      <c r="I87" s="1">
        <f t="shared" si="7"/>
        <v>63</v>
      </c>
      <c r="J87" s="3">
        <f t="shared" si="8"/>
        <v>-47.458840372226192</v>
      </c>
      <c r="K87" s="3">
        <f t="shared" si="8"/>
        <v>-57.551896921975668</v>
      </c>
      <c r="L87" s="3">
        <f t="shared" si="8"/>
        <v>-48.604151753758053</v>
      </c>
      <c r="M87" s="3">
        <f t="shared" si="8"/>
        <v>-64.710093056549738</v>
      </c>
      <c r="P87" s="1" t="s">
        <v>7</v>
      </c>
      <c r="Q87" s="2">
        <v>30.375201000000001</v>
      </c>
      <c r="R87" s="2">
        <v>76.782122000000001</v>
      </c>
      <c r="S87" s="1" t="s">
        <v>134</v>
      </c>
    </row>
    <row r="88" spans="1:19" x14ac:dyDescent="0.35">
      <c r="A88" t="s">
        <v>89</v>
      </c>
      <c r="B88" s="1">
        <v>150.9</v>
      </c>
      <c r="C88" s="1">
        <v>81.5</v>
      </c>
      <c r="D88" s="1">
        <v>116.9</v>
      </c>
      <c r="E88" s="1">
        <v>112.6</v>
      </c>
      <c r="F88" s="1">
        <v>173</v>
      </c>
      <c r="G88" s="2">
        <f t="shared" si="5"/>
        <v>77.391026999999994</v>
      </c>
      <c r="H88" s="2">
        <f t="shared" si="6"/>
        <v>28.535515999999902</v>
      </c>
      <c r="I88" s="1">
        <f t="shared" si="7"/>
        <v>116</v>
      </c>
      <c r="J88" s="3">
        <f t="shared" si="8"/>
        <v>-45.99072233267065</v>
      </c>
      <c r="K88" s="3">
        <f t="shared" si="8"/>
        <v>-22.53147779986746</v>
      </c>
      <c r="L88" s="3">
        <f t="shared" si="8"/>
        <v>-25.381047051027178</v>
      </c>
      <c r="M88" s="3">
        <f t="shared" si="8"/>
        <v>14.645460569913846</v>
      </c>
      <c r="P88" s="1" t="s">
        <v>8</v>
      </c>
      <c r="Q88" s="2">
        <v>31.633978999999901</v>
      </c>
      <c r="R88" s="2">
        <v>74.872264000000001</v>
      </c>
      <c r="S88" s="1" t="s">
        <v>134</v>
      </c>
    </row>
    <row r="89" spans="1:19" x14ac:dyDescent="0.35">
      <c r="A89" t="s">
        <v>90</v>
      </c>
      <c r="B89" s="1">
        <v>124.8</v>
      </c>
      <c r="C89" s="1">
        <v>76.2</v>
      </c>
      <c r="D89" s="1">
        <v>81.900000000000006</v>
      </c>
      <c r="E89" s="1">
        <v>75.400000000000006</v>
      </c>
      <c r="F89" s="1">
        <v>139.69999999999999</v>
      </c>
      <c r="G89" s="2">
        <f t="shared" si="5"/>
        <v>73.322136999999998</v>
      </c>
      <c r="H89" s="2">
        <f t="shared" si="6"/>
        <v>25.774197999999998</v>
      </c>
      <c r="I89" s="1">
        <f t="shared" si="7"/>
        <v>100</v>
      </c>
      <c r="J89" s="3">
        <f t="shared" si="8"/>
        <v>-38.942307692307686</v>
      </c>
      <c r="K89" s="3">
        <f t="shared" si="8"/>
        <v>-34.374999999999993</v>
      </c>
      <c r="L89" s="3">
        <f t="shared" si="8"/>
        <v>-39.583333333333329</v>
      </c>
      <c r="M89" s="3">
        <f t="shared" si="8"/>
        <v>11.939102564102559</v>
      </c>
      <c r="P89" s="1" t="s">
        <v>15</v>
      </c>
      <c r="Q89" s="2">
        <v>30.210993999999999</v>
      </c>
      <c r="R89" s="2">
        <v>74.945475000000002</v>
      </c>
      <c r="S89" s="1" t="s">
        <v>134</v>
      </c>
    </row>
    <row r="90" spans="1:19" x14ac:dyDescent="0.35">
      <c r="A90" t="s">
        <v>91</v>
      </c>
      <c r="B90" s="1">
        <v>134.6</v>
      </c>
      <c r="C90" s="1">
        <v>99.8</v>
      </c>
      <c r="D90" s="1">
        <v>130.19999999999999</v>
      </c>
      <c r="E90" s="1">
        <v>99.5</v>
      </c>
      <c r="F90" s="1">
        <v>164.1</v>
      </c>
      <c r="G90" s="2">
        <f t="shared" si="5"/>
        <v>77.325987999999995</v>
      </c>
      <c r="H90" s="2">
        <f t="shared" si="6"/>
        <v>28.147284999999901</v>
      </c>
      <c r="I90" s="1">
        <f t="shared" si="7"/>
        <v>33</v>
      </c>
      <c r="J90" s="3">
        <f t="shared" si="8"/>
        <v>-25.854383358098065</v>
      </c>
      <c r="K90" s="3">
        <f t="shared" si="8"/>
        <v>-3.2689450222882659</v>
      </c>
      <c r="L90" s="3">
        <f t="shared" si="8"/>
        <v>-26.077265973254082</v>
      </c>
      <c r="M90" s="3">
        <f t="shared" si="8"/>
        <v>21.916790490341754</v>
      </c>
      <c r="P90" s="1" t="s">
        <v>53</v>
      </c>
      <c r="Q90" s="2">
        <v>31.326015000000002</v>
      </c>
      <c r="R90" s="2">
        <v>75.576183</v>
      </c>
      <c r="S90" s="1" t="s">
        <v>134</v>
      </c>
    </row>
    <row r="91" spans="1:19" x14ac:dyDescent="0.35">
      <c r="A91" t="s">
        <v>93</v>
      </c>
      <c r="B91" s="1">
        <v>179.2</v>
      </c>
      <c r="C91" s="1">
        <v>98.8</v>
      </c>
      <c r="D91" s="1">
        <v>199</v>
      </c>
      <c r="E91" s="1">
        <v>202.9</v>
      </c>
      <c r="F91" s="1">
        <v>238.7</v>
      </c>
      <c r="G91" s="2">
        <f t="shared" si="5"/>
        <v>76.836483999999999</v>
      </c>
      <c r="H91" s="2">
        <f t="shared" si="6"/>
        <v>30.068023999999902</v>
      </c>
      <c r="I91" s="1">
        <f t="shared" si="7"/>
        <v>34</v>
      </c>
      <c r="J91" s="3">
        <f t="shared" si="8"/>
        <v>-44.866071428571423</v>
      </c>
      <c r="K91" s="3">
        <f t="shared" si="8"/>
        <v>11.049107142857149</v>
      </c>
      <c r="L91" s="3">
        <f t="shared" si="8"/>
        <v>13.225446428571438</v>
      </c>
      <c r="M91" s="3">
        <f t="shared" si="8"/>
        <v>33.203125</v>
      </c>
      <c r="P91" s="1" t="s">
        <v>64</v>
      </c>
      <c r="Q91" s="2">
        <v>30.707077000000002</v>
      </c>
      <c r="R91" s="2">
        <v>76.216990999999993</v>
      </c>
      <c r="S91" s="1" t="s">
        <v>134</v>
      </c>
    </row>
    <row r="92" spans="1:19" x14ac:dyDescent="0.35">
      <c r="A92" t="s">
        <v>94</v>
      </c>
      <c r="B92" s="1">
        <v>72.2</v>
      </c>
      <c r="C92" s="1">
        <v>36</v>
      </c>
      <c r="D92" s="1">
        <v>63.2</v>
      </c>
      <c r="E92" s="1">
        <v>74.099999999999994</v>
      </c>
      <c r="F92" s="1">
        <v>102.2</v>
      </c>
      <c r="G92" s="2">
        <f t="shared" si="5"/>
        <v>76.386880000000005</v>
      </c>
      <c r="H92" s="2">
        <f t="shared" si="6"/>
        <v>30.339780999999999</v>
      </c>
      <c r="I92" s="1">
        <f t="shared" si="7"/>
        <v>92</v>
      </c>
      <c r="J92" s="3">
        <f t="shared" si="8"/>
        <v>-50.13850415512465</v>
      </c>
      <c r="K92" s="3">
        <f t="shared" si="8"/>
        <v>-12.465373961218836</v>
      </c>
      <c r="L92" s="3">
        <f t="shared" si="8"/>
        <v>2.6315789473684092</v>
      </c>
      <c r="M92" s="3">
        <f t="shared" si="8"/>
        <v>41.551246537396118</v>
      </c>
      <c r="P92" s="1" t="s">
        <v>72</v>
      </c>
      <c r="Q92" s="2">
        <v>30.900964999999999</v>
      </c>
      <c r="R92" s="2">
        <v>75.857275999999999</v>
      </c>
      <c r="S92" s="1" t="s">
        <v>134</v>
      </c>
    </row>
    <row r="93" spans="1:19" x14ac:dyDescent="0.35">
      <c r="A93" t="s">
        <v>95</v>
      </c>
      <c r="B93" s="1">
        <v>132.1</v>
      </c>
      <c r="C93" s="1">
        <v>111.8</v>
      </c>
      <c r="D93" s="1">
        <v>72.099999999999994</v>
      </c>
      <c r="E93" s="1">
        <v>99</v>
      </c>
      <c r="F93" s="1">
        <v>94.4</v>
      </c>
      <c r="G93" s="2">
        <f t="shared" si="5"/>
        <v>85.137563999999998</v>
      </c>
      <c r="H93" s="2">
        <f t="shared" si="6"/>
        <v>25.594094999999999</v>
      </c>
      <c r="I93" s="1">
        <f t="shared" si="7"/>
        <v>9</v>
      </c>
      <c r="J93" s="3">
        <f t="shared" si="8"/>
        <v>-15.367146101438303</v>
      </c>
      <c r="K93" s="3">
        <f t="shared" si="8"/>
        <v>-45.420136260408782</v>
      </c>
      <c r="L93" s="3">
        <f t="shared" si="8"/>
        <v>-25.056775170325508</v>
      </c>
      <c r="M93" s="3">
        <f t="shared" si="8"/>
        <v>-28.53898561695684</v>
      </c>
      <c r="P93" s="1" t="s">
        <v>75</v>
      </c>
      <c r="Q93" s="2">
        <v>30.664228000000001</v>
      </c>
      <c r="R93" s="2">
        <v>76.291391000000004</v>
      </c>
      <c r="S93" s="1" t="s">
        <v>134</v>
      </c>
    </row>
    <row r="94" spans="1:19" x14ac:dyDescent="0.35">
      <c r="A94" t="s">
        <v>96</v>
      </c>
      <c r="B94" s="1">
        <v>134.4</v>
      </c>
      <c r="C94" s="1">
        <v>104.2</v>
      </c>
      <c r="D94" s="1">
        <v>116.1</v>
      </c>
      <c r="E94" s="1">
        <v>115.2</v>
      </c>
      <c r="F94" s="1">
        <v>136</v>
      </c>
      <c r="G94" s="2">
        <f t="shared" si="5"/>
        <v>75.677268999999995</v>
      </c>
      <c r="H94" s="2">
        <f t="shared" si="6"/>
        <v>22.611121000000001</v>
      </c>
      <c r="I94" s="1">
        <f t="shared" si="7"/>
        <v>75</v>
      </c>
      <c r="J94" s="3">
        <f t="shared" si="8"/>
        <v>-22.470238095238095</v>
      </c>
      <c r="K94" s="3">
        <f t="shared" si="8"/>
        <v>-13.616071428571436</v>
      </c>
      <c r="L94" s="3">
        <f t="shared" si="8"/>
        <v>-14.285714285714288</v>
      </c>
      <c r="M94" s="3">
        <f t="shared" si="8"/>
        <v>1.1904761904761862</v>
      </c>
      <c r="P94" s="1" t="s">
        <v>92</v>
      </c>
      <c r="Q94" s="2">
        <v>30.694209000000001</v>
      </c>
      <c r="R94" s="2">
        <v>76.860556500000001</v>
      </c>
      <c r="S94" s="1" t="s">
        <v>134</v>
      </c>
    </row>
    <row r="95" spans="1:19" x14ac:dyDescent="0.35">
      <c r="A95" t="s">
        <v>97</v>
      </c>
      <c r="B95" s="1">
        <v>91.4</v>
      </c>
      <c r="C95" s="1">
        <v>37.200000000000003</v>
      </c>
      <c r="D95" s="1">
        <v>34.1</v>
      </c>
      <c r="E95" s="1">
        <v>33.9</v>
      </c>
      <c r="F95" s="1">
        <v>35.799999999999997</v>
      </c>
      <c r="G95" s="2">
        <f t="shared" si="5"/>
        <v>73.856743999999907</v>
      </c>
      <c r="H95" s="2">
        <f t="shared" si="6"/>
        <v>18.520429999999902</v>
      </c>
      <c r="I95" s="1">
        <f t="shared" si="7"/>
        <v>64</v>
      </c>
      <c r="J95" s="3">
        <f t="shared" si="8"/>
        <v>-59.299781181619259</v>
      </c>
      <c r="K95" s="3">
        <f t="shared" si="8"/>
        <v>-62.691466083150985</v>
      </c>
      <c r="L95" s="3">
        <f t="shared" si="8"/>
        <v>-62.910284463894975</v>
      </c>
      <c r="M95" s="3">
        <f t="shared" si="8"/>
        <v>-60.831509846827139</v>
      </c>
      <c r="P95" s="1" t="s">
        <v>94</v>
      </c>
      <c r="Q95" s="2">
        <v>30.339780999999999</v>
      </c>
      <c r="R95" s="2">
        <v>76.386880000000005</v>
      </c>
      <c r="S95" s="1" t="s">
        <v>134</v>
      </c>
    </row>
    <row r="96" spans="1:19" x14ac:dyDescent="0.35">
      <c r="A96" t="s">
        <v>98</v>
      </c>
      <c r="B96" s="1">
        <v>59.4</v>
      </c>
      <c r="C96" s="1">
        <v>44.1</v>
      </c>
      <c r="D96" s="1">
        <v>25.2</v>
      </c>
      <c r="E96" s="1">
        <v>37</v>
      </c>
      <c r="F96" s="1">
        <v>75.3</v>
      </c>
      <c r="G96" s="2">
        <f t="shared" si="5"/>
        <v>81.799181000000004</v>
      </c>
      <c r="H96" s="2">
        <f t="shared" si="6"/>
        <v>17.001058999999898</v>
      </c>
      <c r="I96" s="1">
        <f t="shared" si="7"/>
        <v>2</v>
      </c>
      <c r="J96" s="3">
        <f t="shared" si="8"/>
        <v>-25.757575757575751</v>
      </c>
      <c r="K96" s="3">
        <f t="shared" si="8"/>
        <v>-57.575757575757578</v>
      </c>
      <c r="L96" s="3">
        <f t="shared" si="8"/>
        <v>-37.710437710437709</v>
      </c>
      <c r="M96" s="3">
        <f t="shared" si="8"/>
        <v>26.767676767676768</v>
      </c>
      <c r="P96" s="1" t="s">
        <v>102</v>
      </c>
      <c r="Q96" s="2">
        <v>30.966100000000001</v>
      </c>
      <c r="R96" s="2">
        <v>76.523095999999995</v>
      </c>
      <c r="S96" s="1" t="s">
        <v>134</v>
      </c>
    </row>
    <row r="97" spans="1:19" x14ac:dyDescent="0.35">
      <c r="A97" t="s">
        <v>99</v>
      </c>
      <c r="B97" s="1">
        <v>56.7</v>
      </c>
      <c r="C97" s="1">
        <v>43.1</v>
      </c>
      <c r="D97" s="1">
        <v>45.8</v>
      </c>
      <c r="E97" s="1">
        <v>58.4</v>
      </c>
      <c r="F97" s="1">
        <v>37.9</v>
      </c>
      <c r="G97" s="2">
        <f t="shared" si="5"/>
        <v>77.279895999999994</v>
      </c>
      <c r="H97" s="2">
        <f t="shared" si="6"/>
        <v>12.720860999999999</v>
      </c>
      <c r="I97" s="1">
        <f t="shared" si="7"/>
        <v>47</v>
      </c>
      <c r="J97" s="3">
        <f t="shared" si="8"/>
        <v>-23.98589065255732</v>
      </c>
      <c r="K97" s="3">
        <f t="shared" si="8"/>
        <v>-19.223985890652568</v>
      </c>
      <c r="L97" s="3">
        <f t="shared" si="8"/>
        <v>2.998236331569657</v>
      </c>
      <c r="M97" s="3">
        <f t="shared" si="8"/>
        <v>-33.15696649029983</v>
      </c>
      <c r="P97" s="1" t="s">
        <v>4</v>
      </c>
      <c r="Q97" s="2">
        <v>26.449895000000001</v>
      </c>
      <c r="R97" s="2">
        <v>74.639915999999999</v>
      </c>
      <c r="S97" s="1" t="s">
        <v>131</v>
      </c>
    </row>
    <row r="98" spans="1:19" x14ac:dyDescent="0.35">
      <c r="A98" t="s">
        <v>100</v>
      </c>
      <c r="B98" s="1">
        <v>121.6</v>
      </c>
      <c r="C98" s="1">
        <v>82.9</v>
      </c>
      <c r="D98" s="1">
        <v>102.9</v>
      </c>
      <c r="E98" s="1">
        <v>110.6</v>
      </c>
      <c r="F98" s="1">
        <v>166.9</v>
      </c>
      <c r="G98" s="2">
        <f t="shared" si="5"/>
        <v>75.036668000000006</v>
      </c>
      <c r="H98" s="2">
        <f t="shared" si="6"/>
        <v>23.331510000000002</v>
      </c>
      <c r="I98" s="1">
        <f t="shared" si="7"/>
        <v>76</v>
      </c>
      <c r="J98" s="3">
        <f t="shared" si="8"/>
        <v>-31.825657894736835</v>
      </c>
      <c r="K98" s="3">
        <f t="shared" si="8"/>
        <v>-15.3782894736842</v>
      </c>
      <c r="L98" s="3">
        <f t="shared" si="8"/>
        <v>-9.0460526315789469</v>
      </c>
      <c r="M98" s="3">
        <f t="shared" si="8"/>
        <v>37.25328947368422</v>
      </c>
      <c r="P98" s="1" t="s">
        <v>5</v>
      </c>
      <c r="Q98" s="2">
        <v>27.552990999999999</v>
      </c>
      <c r="R98" s="2">
        <v>76.634573000000003</v>
      </c>
      <c r="S98" s="1" t="s">
        <v>131</v>
      </c>
    </row>
    <row r="99" spans="1:19" x14ac:dyDescent="0.35">
      <c r="A99" t="s">
        <v>102</v>
      </c>
      <c r="B99" s="1">
        <v>99.6</v>
      </c>
      <c r="C99" s="1">
        <v>34.6</v>
      </c>
      <c r="D99" s="1">
        <v>54.9</v>
      </c>
      <c r="E99" s="1">
        <v>96.5</v>
      </c>
      <c r="F99" s="1">
        <v>88.9</v>
      </c>
      <c r="G99" s="2">
        <f t="shared" si="5"/>
        <v>76.523095999999995</v>
      </c>
      <c r="H99" s="2">
        <f t="shared" si="6"/>
        <v>30.966100000000001</v>
      </c>
      <c r="I99" s="1">
        <f t="shared" si="7"/>
        <v>93</v>
      </c>
      <c r="J99" s="3">
        <f t="shared" si="8"/>
        <v>-65.261044176706832</v>
      </c>
      <c r="K99" s="3">
        <f t="shared" si="8"/>
        <v>-44.879518072289152</v>
      </c>
      <c r="L99" s="3">
        <f t="shared" si="8"/>
        <v>-3.1124497991967819</v>
      </c>
      <c r="M99" s="3">
        <f t="shared" si="8"/>
        <v>-10.742971887550191</v>
      </c>
      <c r="P99" s="1" t="s">
        <v>17</v>
      </c>
      <c r="Q99" s="2">
        <v>28.201415000000001</v>
      </c>
      <c r="R99" s="2">
        <v>76.827550000000002</v>
      </c>
      <c r="S99" s="1" t="s">
        <v>131</v>
      </c>
    </row>
    <row r="100" spans="1:19" x14ac:dyDescent="0.35">
      <c r="A100" t="s">
        <v>103</v>
      </c>
      <c r="B100" s="1">
        <v>67.400000000000006</v>
      </c>
      <c r="C100" s="1">
        <v>51.3</v>
      </c>
      <c r="D100" s="1">
        <v>56</v>
      </c>
      <c r="E100" s="1">
        <v>65.900000000000006</v>
      </c>
      <c r="F100" s="1">
        <v>100.5</v>
      </c>
      <c r="G100" s="2">
        <f t="shared" si="5"/>
        <v>78.737806999999904</v>
      </c>
      <c r="H100" s="2">
        <f t="shared" si="6"/>
        <v>23.838049999999999</v>
      </c>
      <c r="I100" s="1">
        <f t="shared" si="7"/>
        <v>77</v>
      </c>
      <c r="J100" s="3">
        <f t="shared" si="8"/>
        <v>-23.887240356083097</v>
      </c>
      <c r="K100" s="3">
        <f t="shared" si="8"/>
        <v>-16.913946587537097</v>
      </c>
      <c r="L100" s="3">
        <f t="shared" si="8"/>
        <v>-2.2255192878338277</v>
      </c>
      <c r="M100" s="3">
        <f t="shared" si="8"/>
        <v>49.109792284866458</v>
      </c>
      <c r="P100" s="1" t="s">
        <v>52</v>
      </c>
      <c r="Q100" s="2">
        <v>26.912434000000001</v>
      </c>
      <c r="R100" s="2">
        <v>75.787270999999905</v>
      </c>
      <c r="S100" s="1" t="s">
        <v>131</v>
      </c>
    </row>
    <row r="101" spans="1:19" x14ac:dyDescent="0.35">
      <c r="A101" t="s">
        <v>104</v>
      </c>
      <c r="B101" s="1">
        <v>95.9</v>
      </c>
      <c r="C101" s="1">
        <v>60.7</v>
      </c>
      <c r="D101" s="1">
        <v>74.2</v>
      </c>
      <c r="E101" s="1">
        <v>65.400000000000006</v>
      </c>
      <c r="F101" s="1">
        <v>72.2</v>
      </c>
      <c r="G101" s="2">
        <f t="shared" si="5"/>
        <v>80.832243000000005</v>
      </c>
      <c r="H101" s="2">
        <f t="shared" si="6"/>
        <v>24.600507</v>
      </c>
      <c r="I101" s="1">
        <f t="shared" si="7"/>
        <v>78</v>
      </c>
      <c r="J101" s="3">
        <f t="shared" si="8"/>
        <v>-36.704900938477579</v>
      </c>
      <c r="K101" s="3">
        <f t="shared" si="8"/>
        <v>-22.627737226277375</v>
      </c>
      <c r="L101" s="3">
        <f t="shared" si="8"/>
        <v>-31.803962460896766</v>
      </c>
      <c r="M101" s="3">
        <f t="shared" si="8"/>
        <v>-24.713242961418143</v>
      </c>
      <c r="P101" s="1" t="s">
        <v>55</v>
      </c>
      <c r="Q101" s="2">
        <v>26.2389469999999</v>
      </c>
      <c r="R101" s="2">
        <v>73.024309000000002</v>
      </c>
      <c r="S101" s="1" t="s">
        <v>131</v>
      </c>
    </row>
    <row r="102" spans="1:19" x14ac:dyDescent="0.35">
      <c r="A102" t="s">
        <v>105</v>
      </c>
      <c r="B102" s="1">
        <v>45.4</v>
      </c>
      <c r="C102" s="1">
        <v>66</v>
      </c>
      <c r="D102" s="1">
        <v>16.600000000000001</v>
      </c>
      <c r="E102" s="1">
        <v>26.4</v>
      </c>
      <c r="F102" s="1">
        <v>19.399999999999999</v>
      </c>
      <c r="G102" s="2">
        <f t="shared" si="5"/>
        <v>91.893253999999999</v>
      </c>
      <c r="H102" s="2">
        <f t="shared" si="6"/>
        <v>25.578773000000002</v>
      </c>
      <c r="I102" s="1">
        <f t="shared" si="7"/>
        <v>65</v>
      </c>
      <c r="J102" s="3">
        <f t="shared" si="8"/>
        <v>45.374449339207054</v>
      </c>
      <c r="K102" s="3">
        <f t="shared" si="8"/>
        <v>-63.436123348017617</v>
      </c>
      <c r="L102" s="3">
        <f t="shared" si="8"/>
        <v>-41.850220264317187</v>
      </c>
      <c r="M102" s="3">
        <f t="shared" si="8"/>
        <v>-57.268722466960355</v>
      </c>
      <c r="P102" s="1" t="s">
        <v>68</v>
      </c>
      <c r="Q102" s="2">
        <v>25.213816000000001</v>
      </c>
      <c r="R102" s="2">
        <v>75.864752999999993</v>
      </c>
      <c r="S102" s="1" t="s">
        <v>131</v>
      </c>
    </row>
    <row r="103" spans="1:19" x14ac:dyDescent="0.35">
      <c r="A103" t="s">
        <v>106</v>
      </c>
      <c r="B103" s="1">
        <v>118.5</v>
      </c>
      <c r="C103" s="1">
        <v>107.7</v>
      </c>
      <c r="D103" s="1">
        <v>37.200000000000003</v>
      </c>
      <c r="E103" s="1">
        <v>41.6</v>
      </c>
      <c r="F103" s="1">
        <v>38.5</v>
      </c>
      <c r="G103" s="2">
        <f t="shared" si="5"/>
        <v>88.395285999999999</v>
      </c>
      <c r="H103" s="2">
        <f t="shared" si="6"/>
        <v>26.727101000000001</v>
      </c>
      <c r="I103" s="1">
        <f t="shared" si="7"/>
        <v>121</v>
      </c>
      <c r="J103" s="3">
        <f t="shared" si="8"/>
        <v>-9.1139240506329084</v>
      </c>
      <c r="K103" s="3">
        <f t="shared" si="8"/>
        <v>-68.607594936708864</v>
      </c>
      <c r="L103" s="3">
        <f t="shared" si="8"/>
        <v>-64.894514767932492</v>
      </c>
      <c r="M103" s="3">
        <f t="shared" si="8"/>
        <v>-67.510548523206751</v>
      </c>
      <c r="P103" s="1" t="s">
        <v>90</v>
      </c>
      <c r="Q103" s="2">
        <v>25.774197999999998</v>
      </c>
      <c r="R103" s="2">
        <v>73.322136999999998</v>
      </c>
      <c r="S103" s="1" t="s">
        <v>131</v>
      </c>
    </row>
    <row r="104" spans="1:19" x14ac:dyDescent="0.35">
      <c r="A104" t="s">
        <v>107</v>
      </c>
      <c r="B104" s="1">
        <v>140.30000000000001</v>
      </c>
      <c r="C104" s="1">
        <v>207.1</v>
      </c>
      <c r="D104" s="1">
        <v>165.4</v>
      </c>
      <c r="E104" s="1">
        <v>170</v>
      </c>
      <c r="F104" s="1">
        <v>281.60000000000002</v>
      </c>
      <c r="G104" s="2">
        <f t="shared" si="5"/>
        <v>82.664546999999999</v>
      </c>
      <c r="H104" s="2">
        <f t="shared" si="6"/>
        <v>24.199210000000001</v>
      </c>
      <c r="I104" s="1">
        <f t="shared" si="7"/>
        <v>79</v>
      </c>
      <c r="J104" s="3">
        <f t="shared" si="8"/>
        <v>47.612259444048448</v>
      </c>
      <c r="K104" s="3">
        <f t="shared" si="8"/>
        <v>17.890235210263718</v>
      </c>
      <c r="L104" s="3">
        <f t="shared" si="8"/>
        <v>21.168923734853877</v>
      </c>
      <c r="M104" s="3">
        <f t="shared" si="8"/>
        <v>100.71275837491092</v>
      </c>
      <c r="P104" s="1" t="s">
        <v>113</v>
      </c>
      <c r="Q104" s="2">
        <v>24.585445</v>
      </c>
      <c r="R104" s="2">
        <v>73.712479000000002</v>
      </c>
      <c r="S104" s="1" t="s">
        <v>131</v>
      </c>
    </row>
    <row r="105" spans="1:19" x14ac:dyDescent="0.35">
      <c r="A105" t="s">
        <v>108</v>
      </c>
      <c r="B105" s="1">
        <v>80.599999999999994</v>
      </c>
      <c r="C105" s="1">
        <v>59.1</v>
      </c>
      <c r="D105" s="1">
        <v>122.1</v>
      </c>
      <c r="E105" s="1">
        <v>122.7</v>
      </c>
      <c r="F105" s="1">
        <v>147.4</v>
      </c>
      <c r="G105" s="2">
        <f t="shared" si="5"/>
        <v>75.031773000000001</v>
      </c>
      <c r="H105" s="2">
        <f t="shared" si="6"/>
        <v>29.532072999999901</v>
      </c>
      <c r="I105" s="1">
        <f t="shared" si="7"/>
        <v>36</v>
      </c>
      <c r="J105" s="3">
        <f t="shared" si="8"/>
        <v>-26.674937965260536</v>
      </c>
      <c r="K105" s="3">
        <f t="shared" si="8"/>
        <v>51.488833746898266</v>
      </c>
      <c r="L105" s="3">
        <f t="shared" si="8"/>
        <v>52.233250620347405</v>
      </c>
      <c r="M105" s="3">
        <f t="shared" si="8"/>
        <v>82.878411910669996</v>
      </c>
      <c r="P105" s="1" t="s">
        <v>25</v>
      </c>
      <c r="Q105" s="2">
        <v>13.08268</v>
      </c>
      <c r="R105" s="2">
        <v>80.270718000000002</v>
      </c>
      <c r="S105" s="1" t="s">
        <v>142</v>
      </c>
    </row>
    <row r="106" spans="1:19" x14ac:dyDescent="0.35">
      <c r="A106" t="s">
        <v>109</v>
      </c>
      <c r="B106" s="1">
        <v>144.1</v>
      </c>
      <c r="C106" s="1">
        <v>78.5</v>
      </c>
      <c r="D106" s="1">
        <v>147.9</v>
      </c>
      <c r="E106" s="1">
        <v>183.1</v>
      </c>
      <c r="F106" s="1">
        <v>168.1</v>
      </c>
      <c r="G106" s="2">
        <f t="shared" si="5"/>
        <v>77.015073999999998</v>
      </c>
      <c r="H106" s="2">
        <f t="shared" si="6"/>
        <v>28.993082000000001</v>
      </c>
      <c r="I106" s="1">
        <f t="shared" si="7"/>
        <v>37</v>
      </c>
      <c r="J106" s="3">
        <f t="shared" si="8"/>
        <v>-45.523941707147813</v>
      </c>
      <c r="K106" s="3">
        <f t="shared" si="8"/>
        <v>2.6370575988896681</v>
      </c>
      <c r="L106" s="3">
        <f t="shared" si="8"/>
        <v>27.064538514920194</v>
      </c>
      <c r="M106" s="3">
        <f t="shared" si="8"/>
        <v>16.655100624566273</v>
      </c>
      <c r="P106" s="1" t="s">
        <v>28</v>
      </c>
      <c r="Q106" s="2">
        <v>11.016845</v>
      </c>
      <c r="R106" s="2">
        <v>76.955832000000001</v>
      </c>
      <c r="S106" s="1" t="s">
        <v>142</v>
      </c>
    </row>
    <row r="107" spans="1:19" x14ac:dyDescent="0.35">
      <c r="A107" t="s">
        <v>110</v>
      </c>
      <c r="B107" s="1">
        <v>71.900000000000006</v>
      </c>
      <c r="C107" s="1">
        <v>96.6</v>
      </c>
      <c r="D107" s="1">
        <v>31.4</v>
      </c>
      <c r="E107" s="1">
        <v>74.599999999999994</v>
      </c>
      <c r="F107" s="1">
        <v>44.8</v>
      </c>
      <c r="G107" s="2">
        <f t="shared" si="5"/>
        <v>85.216815999999994</v>
      </c>
      <c r="H107" s="2">
        <f t="shared" si="6"/>
        <v>20.950102999999999</v>
      </c>
      <c r="I107" s="1">
        <f t="shared" si="7"/>
        <v>83</v>
      </c>
      <c r="J107" s="3">
        <f t="shared" si="8"/>
        <v>34.353268428372722</v>
      </c>
      <c r="K107" s="3">
        <f t="shared" si="8"/>
        <v>-56.328233657858142</v>
      </c>
      <c r="L107" s="3">
        <f t="shared" si="8"/>
        <v>3.7552155771905267</v>
      </c>
      <c r="M107" s="3">
        <f t="shared" si="8"/>
        <v>-37.691237830319899</v>
      </c>
      <c r="P107" s="1" t="s">
        <v>49</v>
      </c>
      <c r="Q107" s="2">
        <v>17.385044000000001</v>
      </c>
      <c r="R107" s="2">
        <v>78.486671000000001</v>
      </c>
      <c r="S107" s="1" t="s">
        <v>147</v>
      </c>
    </row>
    <row r="108" spans="1:19" x14ac:dyDescent="0.35">
      <c r="A108" t="s">
        <v>157</v>
      </c>
      <c r="B108" s="1">
        <v>105.4</v>
      </c>
      <c r="C108" s="1">
        <v>41.4</v>
      </c>
      <c r="D108" s="1">
        <v>44.2</v>
      </c>
      <c r="E108" s="1">
        <v>66.5</v>
      </c>
      <c r="F108" s="1">
        <v>68.8</v>
      </c>
      <c r="G108" s="2">
        <f t="shared" si="5"/>
        <v>72.978099999999998</v>
      </c>
      <c r="H108" s="2">
        <f t="shared" si="6"/>
        <v>19.218299999999999</v>
      </c>
      <c r="I108" s="1">
        <f t="shared" si="7"/>
        <v>122</v>
      </c>
      <c r="J108" s="3">
        <f t="shared" si="8"/>
        <v>-60.721062618595823</v>
      </c>
      <c r="K108" s="3">
        <f t="shared" si="8"/>
        <v>-58.064516129032263</v>
      </c>
      <c r="L108" s="3">
        <f t="shared" si="8"/>
        <v>-36.907020872865274</v>
      </c>
      <c r="M108" s="3">
        <f t="shared" si="8"/>
        <v>-34.724857685009489</v>
      </c>
      <c r="P108" s="1" t="s">
        <v>1</v>
      </c>
      <c r="Q108" s="2">
        <v>27.176670000000001</v>
      </c>
      <c r="R108" s="2">
        <v>78.008073999999993</v>
      </c>
      <c r="S108" s="1" t="s">
        <v>129</v>
      </c>
    </row>
    <row r="109" spans="1:19" x14ac:dyDescent="0.35">
      <c r="A109" t="s">
        <v>111</v>
      </c>
      <c r="B109" s="1">
        <v>60.2</v>
      </c>
      <c r="C109" s="1">
        <v>46.4</v>
      </c>
      <c r="D109" s="1">
        <v>33.9</v>
      </c>
      <c r="E109" s="1">
        <v>40.5</v>
      </c>
      <c r="F109" s="1">
        <v>34.700000000000003</v>
      </c>
      <c r="G109" s="2">
        <f t="shared" si="5"/>
        <v>76.936638000000002</v>
      </c>
      <c r="H109" s="2">
        <f t="shared" si="6"/>
        <v>8.5241389999999999</v>
      </c>
      <c r="I109" s="1">
        <f t="shared" si="7"/>
        <v>56</v>
      </c>
      <c r="J109" s="3">
        <f t="shared" si="8"/>
        <v>-22.923588039867116</v>
      </c>
      <c r="K109" s="3">
        <f t="shared" si="8"/>
        <v>-43.687707641196013</v>
      </c>
      <c r="L109" s="3">
        <f t="shared" si="8"/>
        <v>-32.724252491694358</v>
      </c>
      <c r="M109" s="3">
        <f t="shared" si="8"/>
        <v>-42.35880398671096</v>
      </c>
      <c r="P109" s="1" t="s">
        <v>21</v>
      </c>
      <c r="Q109" s="2">
        <v>28.406963000000001</v>
      </c>
      <c r="R109" s="2">
        <v>77.849829</v>
      </c>
      <c r="S109" s="1" t="s">
        <v>129</v>
      </c>
    </row>
    <row r="110" spans="1:19" x14ac:dyDescent="0.35">
      <c r="A110" t="s">
        <v>112</v>
      </c>
      <c r="B110" s="1">
        <v>55</v>
      </c>
      <c r="C110" s="1">
        <v>38.799999999999997</v>
      </c>
      <c r="D110" s="1">
        <v>31.1</v>
      </c>
      <c r="E110" s="1">
        <v>32.6</v>
      </c>
      <c r="F110" s="1">
        <v>65.900000000000006</v>
      </c>
      <c r="G110" s="2">
        <f t="shared" si="5"/>
        <v>79.419179999999997</v>
      </c>
      <c r="H110" s="2">
        <f t="shared" si="6"/>
        <v>13.628755999999999</v>
      </c>
      <c r="I110" s="1">
        <f t="shared" si="7"/>
        <v>3</v>
      </c>
      <c r="J110" s="3">
        <f t="shared" si="8"/>
        <v>-29.45454545454546</v>
      </c>
      <c r="K110" s="3">
        <f t="shared" si="8"/>
        <v>-43.454545454545453</v>
      </c>
      <c r="L110" s="3">
        <f t="shared" si="8"/>
        <v>-40.72727272727272</v>
      </c>
      <c r="M110" s="3">
        <f t="shared" si="8"/>
        <v>19.818181818181831</v>
      </c>
      <c r="P110" s="1" t="s">
        <v>36</v>
      </c>
      <c r="Q110" s="2">
        <v>29.513180999999999</v>
      </c>
      <c r="R110" s="2">
        <v>75.450952999999998</v>
      </c>
      <c r="S110" s="1" t="s">
        <v>129</v>
      </c>
    </row>
    <row r="111" spans="1:19" x14ac:dyDescent="0.35">
      <c r="A111" t="s">
        <v>113</v>
      </c>
      <c r="B111" s="1">
        <v>86.9</v>
      </c>
      <c r="C111" s="1">
        <v>53.8</v>
      </c>
      <c r="D111" s="1">
        <v>54.9</v>
      </c>
      <c r="E111" s="1">
        <v>59.7</v>
      </c>
      <c r="F111" s="1">
        <v>103.2</v>
      </c>
      <c r="G111" s="2">
        <f t="shared" si="5"/>
        <v>73.712479000000002</v>
      </c>
      <c r="H111" s="2">
        <f t="shared" si="6"/>
        <v>24.585445</v>
      </c>
      <c r="I111" s="1">
        <f t="shared" si="7"/>
        <v>101</v>
      </c>
      <c r="J111" s="3">
        <f t="shared" si="8"/>
        <v>-38.089758342922906</v>
      </c>
      <c r="K111" s="3">
        <f t="shared" si="8"/>
        <v>-36.82393555811278</v>
      </c>
      <c r="L111" s="3">
        <f t="shared" si="8"/>
        <v>-31.300345224395858</v>
      </c>
      <c r="M111" s="3">
        <f t="shared" si="8"/>
        <v>18.757192174913691</v>
      </c>
      <c r="P111" s="1" t="s">
        <v>39</v>
      </c>
      <c r="Q111" s="2">
        <v>28.669156999999998</v>
      </c>
      <c r="R111" s="2">
        <v>77.453757999999993</v>
      </c>
      <c r="S111" s="1" t="s">
        <v>129</v>
      </c>
    </row>
    <row r="112" spans="1:19" x14ac:dyDescent="0.35">
      <c r="A112" t="s">
        <v>114</v>
      </c>
      <c r="B112" s="1">
        <v>112.8</v>
      </c>
      <c r="C112" s="1">
        <v>96.6</v>
      </c>
      <c r="D112" s="1">
        <v>105.2</v>
      </c>
      <c r="E112" s="1">
        <v>70.599999999999994</v>
      </c>
      <c r="F112" s="1">
        <v>101.9</v>
      </c>
      <c r="G112" s="2">
        <f t="shared" si="5"/>
        <v>75.788516000000001</v>
      </c>
      <c r="H112" s="2">
        <f t="shared" si="6"/>
        <v>23.176466000000001</v>
      </c>
      <c r="I112" s="1">
        <f t="shared" si="7"/>
        <v>80</v>
      </c>
      <c r="J112" s="3">
        <f t="shared" si="8"/>
        <v>-14.361702127659578</v>
      </c>
      <c r="K112" s="3">
        <f t="shared" si="8"/>
        <v>-6.7375886524822644</v>
      </c>
      <c r="L112" s="3">
        <f t="shared" si="8"/>
        <v>-37.411347517730498</v>
      </c>
      <c r="M112" s="3">
        <f t="shared" si="8"/>
        <v>-9.6631205673758789</v>
      </c>
      <c r="P112" s="1" t="s">
        <v>40</v>
      </c>
      <c r="Q112" s="2">
        <v>28.474388000000001</v>
      </c>
      <c r="R112" s="2">
        <v>77.503990000000002</v>
      </c>
      <c r="S112" s="1" t="s">
        <v>129</v>
      </c>
    </row>
    <row r="113" spans="1:19" x14ac:dyDescent="0.35">
      <c r="A113" t="s">
        <v>115</v>
      </c>
      <c r="B113" s="1">
        <v>143.69999999999999</v>
      </c>
      <c r="C113" s="1">
        <v>80.8</v>
      </c>
      <c r="D113" s="1">
        <v>70.599999999999994</v>
      </c>
      <c r="E113" s="1">
        <v>67.900000000000006</v>
      </c>
      <c r="F113" s="1">
        <v>53.2</v>
      </c>
      <c r="G113" s="2">
        <f t="shared" si="5"/>
        <v>72.910619999999994</v>
      </c>
      <c r="H113" s="2">
        <f t="shared" si="6"/>
        <v>20.389316000000001</v>
      </c>
      <c r="I113" s="1">
        <f t="shared" si="7"/>
        <v>16</v>
      </c>
      <c r="J113" s="3">
        <f t="shared" si="8"/>
        <v>-43.771746694502433</v>
      </c>
      <c r="K113" s="3">
        <f t="shared" si="8"/>
        <v>-50.869867780097422</v>
      </c>
      <c r="L113" s="3">
        <f t="shared" si="8"/>
        <v>-52.748782185107856</v>
      </c>
      <c r="M113" s="3">
        <f t="shared" si="8"/>
        <v>-62.978427279053584</v>
      </c>
      <c r="P113" s="1" t="s">
        <v>45</v>
      </c>
      <c r="Q113" s="2">
        <v>28.73058</v>
      </c>
      <c r="R113" s="2">
        <v>77.775881999999996</v>
      </c>
      <c r="S113" s="1" t="s">
        <v>129</v>
      </c>
    </row>
    <row r="114" spans="1:19" x14ac:dyDescent="0.35">
      <c r="A114" t="s">
        <v>117</v>
      </c>
      <c r="B114" s="1">
        <v>178.9</v>
      </c>
      <c r="C114" s="1">
        <v>67</v>
      </c>
      <c r="D114" s="1">
        <v>74.599999999999994</v>
      </c>
      <c r="E114" s="1">
        <v>64.099999999999994</v>
      </c>
      <c r="F114" s="1">
        <v>93.4</v>
      </c>
      <c r="G114" s="2">
        <f t="shared" si="5"/>
        <v>72.615932999999998</v>
      </c>
      <c r="H114" s="2">
        <f t="shared" si="6"/>
        <v>22.966425000000001</v>
      </c>
      <c r="I114" s="1">
        <f t="shared" si="7"/>
        <v>17</v>
      </c>
      <c r="J114" s="3">
        <f t="shared" si="8"/>
        <v>-62.548910005589718</v>
      </c>
      <c r="K114" s="3">
        <f t="shared" si="8"/>
        <v>-58.300726662940193</v>
      </c>
      <c r="L114" s="3">
        <f t="shared" si="8"/>
        <v>-64.169927333705985</v>
      </c>
      <c r="M114" s="3">
        <f t="shared" si="8"/>
        <v>-47.79206260480715</v>
      </c>
      <c r="P114" s="1" t="s">
        <v>61</v>
      </c>
      <c r="Q114" s="2">
        <v>26.449922999999998</v>
      </c>
      <c r="R114" s="2">
        <v>80.331873999999999</v>
      </c>
      <c r="S114" s="1" t="s">
        <v>129</v>
      </c>
    </row>
    <row r="115" spans="1:19" x14ac:dyDescent="0.35">
      <c r="A115" t="s">
        <v>118</v>
      </c>
      <c r="B115" s="1">
        <v>58.5</v>
      </c>
      <c r="C115" s="1">
        <v>80.599999999999994</v>
      </c>
      <c r="G115" s="2">
        <f t="shared" ref="G115:G118" si="9">INDEX($R$4:$R$125,MATCH(A115,$P$4:$P$125,0))</f>
        <v>75.709999999999994</v>
      </c>
      <c r="H115" s="2">
        <f t="shared" ref="H115:H118" si="10">INDEX($Q$4:$Q$125,MATCH(A115,$P$4:$P$125,0))</f>
        <v>16.830200000000001</v>
      </c>
      <c r="I115" s="1">
        <f t="shared" ref="I115:I118" si="11">MATCH(A115,$P$4:$P$125,0)</f>
        <v>48</v>
      </c>
      <c r="J115" s="3">
        <f t="shared" ref="J115:J118" si="12">IF(AND($B115&gt;0,C115&gt;0),(C115-$B115)/$B115*100,"")</f>
        <v>37.777777777777764</v>
      </c>
      <c r="K115" s="3" t="str">
        <f t="shared" ref="K115:K118" si="13">IF(AND($B115&gt;0,D115&gt;0),(D115-$B115)/$B115*100,"")</f>
        <v/>
      </c>
      <c r="L115" s="3" t="str">
        <f t="shared" ref="L115:L118" si="14">IF(AND($B115&gt;0,E115&gt;0),(E115-$B115)/$B115*100,"")</f>
        <v/>
      </c>
      <c r="M115" s="3" t="str">
        <f t="shared" ref="M115:M118" si="15">IF(AND($B115&gt;0,F115&gt;0),(F115-$B115)/$B115*100,"")</f>
        <v/>
      </c>
      <c r="P115" s="1" t="s">
        <v>71</v>
      </c>
      <c r="Q115" s="2">
        <v>26.846693999999999</v>
      </c>
      <c r="R115" s="2">
        <v>80.946166000000005</v>
      </c>
      <c r="S115" s="1" t="s">
        <v>129</v>
      </c>
    </row>
    <row r="116" spans="1:19" x14ac:dyDescent="0.35">
      <c r="A116" t="s">
        <v>119</v>
      </c>
      <c r="B116" s="1">
        <v>85.4</v>
      </c>
      <c r="C116" s="1">
        <v>60.7</v>
      </c>
      <c r="D116" s="1">
        <v>53.4</v>
      </c>
      <c r="E116" s="1">
        <v>44.6</v>
      </c>
      <c r="F116" s="1">
        <v>95.8</v>
      </c>
      <c r="G116" s="2">
        <f t="shared" si="9"/>
        <v>83.218480999999997</v>
      </c>
      <c r="H116" s="2">
        <f t="shared" si="10"/>
        <v>17.686816</v>
      </c>
      <c r="I116" s="1">
        <f t="shared" si="11"/>
        <v>4</v>
      </c>
      <c r="J116" s="3">
        <f t="shared" si="12"/>
        <v>-28.92271662763466</v>
      </c>
      <c r="K116" s="3">
        <f t="shared" si="13"/>
        <v>-37.470725995316165</v>
      </c>
      <c r="L116" s="3">
        <f t="shared" si="14"/>
        <v>-47.775175644028103</v>
      </c>
      <c r="M116" s="3">
        <f t="shared" si="15"/>
        <v>12.17798594847774</v>
      </c>
      <c r="P116" s="1" t="s">
        <v>78</v>
      </c>
      <c r="Q116" s="2">
        <v>28.984462000000001</v>
      </c>
      <c r="R116" s="2">
        <v>77.706413999999995</v>
      </c>
      <c r="S116" s="1" t="s">
        <v>129</v>
      </c>
    </row>
    <row r="117" spans="1:19" x14ac:dyDescent="0.35">
      <c r="A117" t="s">
        <v>120</v>
      </c>
      <c r="B117" s="1">
        <v>61.6</v>
      </c>
      <c r="C117" s="1">
        <v>58.3</v>
      </c>
      <c r="D117" s="1">
        <v>60.1</v>
      </c>
      <c r="E117" s="1">
        <v>49.3</v>
      </c>
      <c r="F117" s="1">
        <v>75.5</v>
      </c>
      <c r="G117" s="2">
        <f t="shared" si="9"/>
        <v>77.144225000000006</v>
      </c>
      <c r="H117" s="2">
        <f t="shared" si="10"/>
        <v>16.762551999999999</v>
      </c>
      <c r="I117" s="1">
        <f t="shared" si="11"/>
        <v>49</v>
      </c>
      <c r="J117" s="3">
        <f t="shared" si="12"/>
        <v>-5.3571428571428639</v>
      </c>
      <c r="K117" s="3">
        <f t="shared" si="13"/>
        <v>-2.4350649350649354</v>
      </c>
      <c r="L117" s="3">
        <f t="shared" si="14"/>
        <v>-19.967532467532472</v>
      </c>
      <c r="M117" s="3">
        <f t="shared" si="15"/>
        <v>22.564935064935064</v>
      </c>
      <c r="P117" s="1" t="s">
        <v>79</v>
      </c>
      <c r="Q117" s="2">
        <v>28.8386</v>
      </c>
      <c r="R117" s="2">
        <v>78.773300000000006</v>
      </c>
      <c r="S117" s="1" t="s">
        <v>129</v>
      </c>
    </row>
    <row r="118" spans="1:19" x14ac:dyDescent="0.35">
      <c r="A118" t="s">
        <v>121</v>
      </c>
      <c r="B118" s="1">
        <v>117.4</v>
      </c>
      <c r="C118" s="1">
        <v>69</v>
      </c>
      <c r="D118" s="1">
        <v>92.6</v>
      </c>
      <c r="E118" s="1">
        <v>122</v>
      </c>
      <c r="F118" s="1">
        <v>143</v>
      </c>
      <c r="G118" s="2">
        <f t="shared" si="9"/>
        <v>77.267390000000006</v>
      </c>
      <c r="H118" s="2">
        <f t="shared" si="10"/>
        <v>30.129047999999901</v>
      </c>
      <c r="I118" s="1">
        <f t="shared" si="11"/>
        <v>38</v>
      </c>
      <c r="J118" s="3">
        <f t="shared" si="12"/>
        <v>-41.226575809199325</v>
      </c>
      <c r="K118" s="3">
        <f t="shared" si="13"/>
        <v>-21.124361158432716</v>
      </c>
      <c r="L118" s="3">
        <f t="shared" si="14"/>
        <v>3.9182282793867067</v>
      </c>
      <c r="M118" s="3">
        <f t="shared" si="15"/>
        <v>21.805792163543437</v>
      </c>
      <c r="P118" s="1" t="s">
        <v>81</v>
      </c>
      <c r="Q118" s="2">
        <v>29.472681999999999</v>
      </c>
      <c r="R118" s="2">
        <v>77.708508999999907</v>
      </c>
      <c r="S118" s="1" t="s">
        <v>129</v>
      </c>
    </row>
    <row r="119" spans="1:19" x14ac:dyDescent="0.35">
      <c r="G119" s="2"/>
      <c r="H119" s="2"/>
      <c r="J119" s="3">
        <f>AVERAGE(J4:J118)</f>
        <v>-28.797747902342071</v>
      </c>
      <c r="K119" s="3">
        <f t="shared" ref="K119:M119" si="16">AVERAGE(K4:K118)</f>
        <v>-27.068585242456972</v>
      </c>
      <c r="L119" s="3">
        <f t="shared" si="16"/>
        <v>-22.090632690112628</v>
      </c>
      <c r="M119" s="3">
        <f t="shared" si="16"/>
        <v>4.7693608805638501</v>
      </c>
      <c r="P119" s="1" t="s">
        <v>89</v>
      </c>
      <c r="Q119" s="2">
        <v>28.535515999999902</v>
      </c>
      <c r="R119" s="2">
        <v>77.391026999999994</v>
      </c>
      <c r="S119" s="1" t="s">
        <v>129</v>
      </c>
    </row>
    <row r="120" spans="1:19" x14ac:dyDescent="0.35">
      <c r="G120" s="2"/>
      <c r="H120" s="2"/>
      <c r="J120" s="3"/>
      <c r="K120" s="3"/>
      <c r="L120" s="3"/>
      <c r="M120" s="3"/>
      <c r="P120" s="1" t="s">
        <v>116</v>
      </c>
      <c r="Q120" s="2">
        <v>25.317644999999999</v>
      </c>
      <c r="R120" s="2">
        <v>82.973913999999994</v>
      </c>
      <c r="S120" s="1" t="s">
        <v>129</v>
      </c>
    </row>
    <row r="121" spans="1:19" x14ac:dyDescent="0.35">
      <c r="G121" s="2"/>
      <c r="H121" s="2"/>
      <c r="J121" s="3"/>
      <c r="K121" s="3"/>
      <c r="L121" s="3"/>
      <c r="M121" s="3"/>
      <c r="P121" s="1" t="s">
        <v>10</v>
      </c>
      <c r="Q121" s="2">
        <v>23.688863999999999</v>
      </c>
      <c r="R121" s="2">
        <v>86.966064000000003</v>
      </c>
      <c r="S121" s="1" t="s">
        <v>135</v>
      </c>
    </row>
    <row r="122" spans="1:19" x14ac:dyDescent="0.35">
      <c r="G122" s="2"/>
      <c r="H122" s="2"/>
      <c r="J122" s="3"/>
      <c r="K122" s="3"/>
      <c r="L122" s="3"/>
      <c r="M122" s="3"/>
      <c r="P122" s="1" t="s">
        <v>47</v>
      </c>
      <c r="Q122" s="2">
        <v>22.595769000000001</v>
      </c>
      <c r="R122" s="2">
        <v>88.263638999999998</v>
      </c>
      <c r="S122" s="1" t="s">
        <v>135</v>
      </c>
    </row>
    <row r="123" spans="1:19" x14ac:dyDescent="0.35">
      <c r="G123" s="2"/>
      <c r="H123" s="2"/>
      <c r="J123" s="3"/>
      <c r="K123" s="3"/>
      <c r="L123" s="3"/>
      <c r="M123" s="3"/>
      <c r="P123" s="1" t="s">
        <v>66</v>
      </c>
      <c r="Q123" s="2">
        <v>22.572645999999999</v>
      </c>
      <c r="R123" s="2">
        <v>88.363894999999999</v>
      </c>
      <c r="S123" s="1" t="s">
        <v>135</v>
      </c>
    </row>
    <row r="124" spans="1:19" x14ac:dyDescent="0.35">
      <c r="G124" s="2"/>
      <c r="H124" s="2"/>
      <c r="J124" s="3"/>
      <c r="K124" s="3"/>
      <c r="L124" s="3"/>
      <c r="M124" s="3"/>
      <c r="P124" s="1" t="s">
        <v>106</v>
      </c>
      <c r="Q124" s="2">
        <v>26.727101000000001</v>
      </c>
      <c r="R124" s="2">
        <v>88.395285999999999</v>
      </c>
      <c r="S124" s="1" t="s">
        <v>135</v>
      </c>
    </row>
    <row r="125" spans="1:19" x14ac:dyDescent="0.35">
      <c r="P125" s="1" t="s">
        <v>157</v>
      </c>
      <c r="Q125" s="2">
        <v>19.218299999999999</v>
      </c>
      <c r="R125" s="2">
        <v>72.978099999999998</v>
      </c>
      <c r="S125" s="1" t="s">
        <v>136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EE6D14-5EC5-4E8C-AEBD-F43C396692FA}">
  <dimension ref="A1:S125"/>
  <sheetViews>
    <sheetView workbookViewId="0">
      <selection activeCell="A3" sqref="A3"/>
    </sheetView>
  </sheetViews>
  <sheetFormatPr defaultRowHeight="14.5" x14ac:dyDescent="0.35"/>
  <cols>
    <col min="1" max="1" width="18.7265625" bestFit="1" customWidth="1"/>
    <col min="2" max="14" width="8.7265625" style="1"/>
    <col min="16" max="16" width="18.7265625" style="1" bestFit="1" customWidth="1"/>
    <col min="17" max="18" width="9.36328125" style="1" bestFit="1" customWidth="1"/>
    <col min="19" max="19" width="8.7265625" style="1"/>
  </cols>
  <sheetData>
    <row r="1" spans="1:19" x14ac:dyDescent="0.35">
      <c r="A1" t="s">
        <v>0</v>
      </c>
      <c r="B1" s="1" t="s">
        <v>126</v>
      </c>
      <c r="C1" s="1" t="s">
        <v>122</v>
      </c>
      <c r="D1" s="1" t="s">
        <v>123</v>
      </c>
      <c r="E1" s="1" t="s">
        <v>124</v>
      </c>
      <c r="F1" s="1" t="s">
        <v>125</v>
      </c>
      <c r="G1" s="1" t="s">
        <v>128</v>
      </c>
      <c r="H1" s="1" t="s">
        <v>127</v>
      </c>
      <c r="I1" s="1" t="s">
        <v>153</v>
      </c>
      <c r="J1" s="1" t="s">
        <v>152</v>
      </c>
      <c r="K1" s="1" t="s">
        <v>154</v>
      </c>
      <c r="L1" s="1" t="s">
        <v>155</v>
      </c>
      <c r="M1" s="1" t="s">
        <v>156</v>
      </c>
      <c r="P1" s="1" t="s">
        <v>150</v>
      </c>
      <c r="Q1" s="1" t="s">
        <v>127</v>
      </c>
      <c r="R1" s="1" t="s">
        <v>128</v>
      </c>
      <c r="S1" s="1" t="s">
        <v>151</v>
      </c>
    </row>
    <row r="2" spans="1:19" x14ac:dyDescent="0.35">
      <c r="G2" s="1">
        <v>67</v>
      </c>
      <c r="H2" s="1">
        <v>7</v>
      </c>
    </row>
    <row r="3" spans="1:19" x14ac:dyDescent="0.35">
      <c r="A3" s="1">
        <f>MAX(B4:F131)</f>
        <v>128</v>
      </c>
      <c r="G3" s="1">
        <v>99</v>
      </c>
      <c r="H3" s="1">
        <v>39</v>
      </c>
    </row>
    <row r="4" spans="1:19" x14ac:dyDescent="0.35">
      <c r="A4" t="s">
        <v>1</v>
      </c>
      <c r="B4" s="1">
        <v>27.1</v>
      </c>
      <c r="C4" s="1">
        <v>28.3</v>
      </c>
      <c r="D4" s="1">
        <v>29</v>
      </c>
      <c r="E4" s="1">
        <v>32.9</v>
      </c>
      <c r="F4" s="1">
        <v>27.3</v>
      </c>
      <c r="G4" s="2">
        <f>INDEX($R$4:$R$125,MATCH(A4,$P$4:$P$125,0))</f>
        <v>78.008073999999993</v>
      </c>
      <c r="H4" s="2">
        <f>INDEX($Q$4:$Q$125,MATCH(A4,$P$4:$P$125,0))</f>
        <v>27.176670000000001</v>
      </c>
      <c r="I4" s="1">
        <f>MATCH(A4,$P$4:$P$125,0)</f>
        <v>105</v>
      </c>
      <c r="J4" s="3">
        <f>IF(AND($B4&gt;0,C4&gt;0),(C4-$B4)/$B4*100,"")</f>
        <v>4.4280442804428013</v>
      </c>
      <c r="K4" s="3">
        <f t="shared" ref="K4:M19" si="0">IF(AND($B4&gt;0,D4&gt;0),(D4-$B4)/$B4*100,"")</f>
        <v>7.0110701107011009</v>
      </c>
      <c r="L4" s="3">
        <f t="shared" si="0"/>
        <v>21.40221402214021</v>
      </c>
      <c r="M4" s="3">
        <f t="shared" si="0"/>
        <v>0.73800738007379807</v>
      </c>
      <c r="P4" s="1" t="s">
        <v>6</v>
      </c>
      <c r="Q4" s="2">
        <v>16.513089000000001</v>
      </c>
      <c r="R4" s="2">
        <v>80.516452000000001</v>
      </c>
      <c r="S4" s="1" t="s">
        <v>133</v>
      </c>
    </row>
    <row r="5" spans="1:19" x14ac:dyDescent="0.35">
      <c r="A5" t="s">
        <v>2</v>
      </c>
      <c r="B5" s="1">
        <v>57.5</v>
      </c>
      <c r="C5" s="1">
        <v>27.3</v>
      </c>
      <c r="D5" s="1">
        <v>27.3</v>
      </c>
      <c r="E5" s="1">
        <v>11.8</v>
      </c>
      <c r="G5" s="2">
        <f t="shared" ref="G5:G68" si="1">INDEX($R$4:$R$125,MATCH(A5,$P$4:$P$125,0))</f>
        <v>72.571361999999993</v>
      </c>
      <c r="H5" s="2">
        <f t="shared" ref="H5:H68" si="2">INDEX($Q$4:$Q$125,MATCH(A5,$P$4:$P$125,0))</f>
        <v>23.022504999999999</v>
      </c>
      <c r="I5" s="1">
        <f t="shared" ref="I5:I68" si="3">MATCH(A5,$P$4:$P$125,0)</f>
        <v>12</v>
      </c>
      <c r="J5" s="3">
        <f t="shared" ref="J5:M68" si="4">IF(AND($B5&gt;0,C5&gt;0),(C5-$B5)/$B5*100,"")</f>
        <v>-52.521739130434788</v>
      </c>
      <c r="K5" s="3">
        <f t="shared" si="0"/>
        <v>-52.521739130434788</v>
      </c>
      <c r="L5" s="3">
        <f t="shared" si="0"/>
        <v>-79.478260869565219</v>
      </c>
      <c r="M5" s="3" t="str">
        <f t="shared" si="0"/>
        <v/>
      </c>
      <c r="P5" s="1" t="s">
        <v>98</v>
      </c>
      <c r="Q5" s="2">
        <v>17.001058999999898</v>
      </c>
      <c r="R5" s="2">
        <v>81.799181000000004</v>
      </c>
      <c r="S5" s="1" t="s">
        <v>133</v>
      </c>
    </row>
    <row r="6" spans="1:19" x14ac:dyDescent="0.35">
      <c r="A6" t="s">
        <v>3</v>
      </c>
      <c r="B6" s="1">
        <v>5.6</v>
      </c>
      <c r="C6" s="1">
        <v>7.2</v>
      </c>
      <c r="D6" s="1">
        <v>6.5</v>
      </c>
      <c r="E6" s="1">
        <v>8.6</v>
      </c>
      <c r="F6" s="1">
        <v>10.4</v>
      </c>
      <c r="G6" s="2">
        <f t="shared" si="1"/>
        <v>92.717310999999995</v>
      </c>
      <c r="H6" s="2">
        <f t="shared" si="2"/>
        <v>23.730716999999999</v>
      </c>
      <c r="I6" s="1">
        <f t="shared" si="3"/>
        <v>81</v>
      </c>
      <c r="J6" s="3">
        <f t="shared" si="4"/>
        <v>28.57142857142858</v>
      </c>
      <c r="K6" s="3">
        <f t="shared" si="0"/>
        <v>16.071428571428577</v>
      </c>
      <c r="L6" s="3">
        <f t="shared" si="0"/>
        <v>53.571428571428569</v>
      </c>
      <c r="M6" s="3">
        <f t="shared" si="0"/>
        <v>85.714285714285737</v>
      </c>
      <c r="P6" s="1" t="s">
        <v>112</v>
      </c>
      <c r="Q6" s="2">
        <v>13.628755999999999</v>
      </c>
      <c r="R6" s="2">
        <v>79.419179999999997</v>
      </c>
      <c r="S6" s="1" t="s">
        <v>133</v>
      </c>
    </row>
    <row r="7" spans="1:19" x14ac:dyDescent="0.35">
      <c r="A7" t="s">
        <v>4</v>
      </c>
      <c r="B7" s="1">
        <v>7.2</v>
      </c>
      <c r="C7" s="1">
        <v>6.1</v>
      </c>
      <c r="D7" s="1">
        <v>8.6</v>
      </c>
      <c r="E7" s="1">
        <v>9.1</v>
      </c>
      <c r="F7" s="1">
        <v>7.8</v>
      </c>
      <c r="G7" s="2">
        <f t="shared" si="1"/>
        <v>74.639915999999999</v>
      </c>
      <c r="H7" s="2">
        <f t="shared" si="2"/>
        <v>26.449895000000001</v>
      </c>
      <c r="I7" s="1">
        <f t="shared" si="3"/>
        <v>94</v>
      </c>
      <c r="J7" s="3">
        <f t="shared" si="4"/>
        <v>-15.277777777777784</v>
      </c>
      <c r="K7" s="3">
        <f t="shared" si="0"/>
        <v>19.444444444444436</v>
      </c>
      <c r="L7" s="3">
        <f t="shared" si="0"/>
        <v>26.388888888888879</v>
      </c>
      <c r="M7" s="3">
        <f t="shared" si="0"/>
        <v>8.3333333333333286</v>
      </c>
      <c r="P7" s="1" t="s">
        <v>119</v>
      </c>
      <c r="Q7" s="2">
        <v>17.686816</v>
      </c>
      <c r="R7" s="2">
        <v>83.218480999999997</v>
      </c>
      <c r="S7" s="1" t="s">
        <v>133</v>
      </c>
    </row>
    <row r="8" spans="1:19" x14ac:dyDescent="0.35">
      <c r="A8" t="s">
        <v>5</v>
      </c>
      <c r="B8" s="1">
        <v>23.5</v>
      </c>
      <c r="C8" s="1">
        <v>19.5</v>
      </c>
      <c r="D8" s="1">
        <v>11.9</v>
      </c>
      <c r="E8" s="1">
        <v>10.4</v>
      </c>
      <c r="F8" s="1">
        <v>10.4</v>
      </c>
      <c r="G8" s="2">
        <f t="shared" si="1"/>
        <v>76.634573000000003</v>
      </c>
      <c r="H8" s="2">
        <f t="shared" si="2"/>
        <v>27.552990999999999</v>
      </c>
      <c r="I8" s="1">
        <f t="shared" si="3"/>
        <v>95</v>
      </c>
      <c r="J8" s="3">
        <f t="shared" si="4"/>
        <v>-17.021276595744681</v>
      </c>
      <c r="K8" s="3">
        <f t="shared" si="0"/>
        <v>-49.361702127659576</v>
      </c>
      <c r="L8" s="3">
        <f t="shared" si="0"/>
        <v>-55.744680851063833</v>
      </c>
      <c r="M8" s="3">
        <f t="shared" si="0"/>
        <v>-55.744680851063833</v>
      </c>
      <c r="P8" s="1" t="s">
        <v>42</v>
      </c>
      <c r="Q8" s="2">
        <v>26.144517</v>
      </c>
      <c r="R8" s="2">
        <v>91.736236000000005</v>
      </c>
      <c r="S8" s="1" t="s">
        <v>146</v>
      </c>
    </row>
    <row r="9" spans="1:19" x14ac:dyDescent="0.35">
      <c r="A9" t="s">
        <v>6</v>
      </c>
      <c r="B9" s="1">
        <v>20.100000000000001</v>
      </c>
      <c r="C9" s="1">
        <v>20</v>
      </c>
      <c r="D9" s="1">
        <v>13.2</v>
      </c>
      <c r="E9" s="1">
        <v>10.199999999999999</v>
      </c>
      <c r="F9" s="1">
        <v>10.7</v>
      </c>
      <c r="G9" s="2">
        <f t="shared" si="1"/>
        <v>80.516452000000001</v>
      </c>
      <c r="H9" s="2">
        <f t="shared" si="2"/>
        <v>16.513089000000001</v>
      </c>
      <c r="I9" s="1">
        <f t="shared" si="3"/>
        <v>1</v>
      </c>
      <c r="J9" s="3">
        <f t="shared" si="4"/>
        <v>-0.49751243781095228</v>
      </c>
      <c r="K9" s="3">
        <f t="shared" si="0"/>
        <v>-34.328358208955237</v>
      </c>
      <c r="L9" s="3">
        <f t="shared" si="0"/>
        <v>-49.25373134328359</v>
      </c>
      <c r="M9" s="3">
        <f t="shared" si="0"/>
        <v>-46.766169154228862</v>
      </c>
      <c r="P9" s="1" t="s">
        <v>38</v>
      </c>
      <c r="Q9" s="2">
        <v>24.791395999999999</v>
      </c>
      <c r="R9" s="2">
        <v>85.000233999999907</v>
      </c>
      <c r="S9" s="1" t="s">
        <v>145</v>
      </c>
    </row>
    <row r="10" spans="1:19" x14ac:dyDescent="0.35">
      <c r="A10" t="s">
        <v>7</v>
      </c>
      <c r="B10" s="1">
        <v>17.600000000000001</v>
      </c>
      <c r="C10" s="1">
        <v>12.1</v>
      </c>
      <c r="D10" s="1">
        <v>20.2</v>
      </c>
      <c r="E10" s="1">
        <v>25.8</v>
      </c>
      <c r="F10" s="1">
        <v>23.4</v>
      </c>
      <c r="G10" s="2">
        <f t="shared" si="1"/>
        <v>76.782122000000001</v>
      </c>
      <c r="H10" s="2">
        <f t="shared" si="2"/>
        <v>30.375201000000001</v>
      </c>
      <c r="I10" s="1">
        <f t="shared" si="3"/>
        <v>84</v>
      </c>
      <c r="J10" s="3">
        <f t="shared" si="4"/>
        <v>-31.250000000000007</v>
      </c>
      <c r="K10" s="3">
        <f t="shared" si="0"/>
        <v>14.772727272727259</v>
      </c>
      <c r="L10" s="3">
        <f t="shared" si="0"/>
        <v>46.590909090909079</v>
      </c>
      <c r="M10" s="3">
        <f t="shared" si="0"/>
        <v>32.954545454545439</v>
      </c>
      <c r="P10" s="1" t="s">
        <v>44</v>
      </c>
      <c r="Q10" s="2">
        <v>25.692435</v>
      </c>
      <c r="R10" s="2">
        <v>85.208324000000005</v>
      </c>
      <c r="S10" s="1" t="s">
        <v>145</v>
      </c>
    </row>
    <row r="11" spans="1:19" x14ac:dyDescent="0.35">
      <c r="A11" t="s">
        <v>8</v>
      </c>
      <c r="B11" s="1">
        <v>12.5</v>
      </c>
      <c r="C11" s="1">
        <v>7.3</v>
      </c>
      <c r="D11" s="1">
        <v>8.6</v>
      </c>
      <c r="E11" s="1">
        <v>9.4</v>
      </c>
      <c r="F11" s="1">
        <v>20.5</v>
      </c>
      <c r="G11" s="2">
        <f t="shared" si="1"/>
        <v>74.872264000000001</v>
      </c>
      <c r="H11" s="2">
        <f t="shared" si="2"/>
        <v>31.633978999999901</v>
      </c>
      <c r="I11" s="1">
        <f t="shared" si="3"/>
        <v>85</v>
      </c>
      <c r="J11" s="3">
        <f t="shared" si="4"/>
        <v>-41.6</v>
      </c>
      <c r="K11" s="3">
        <f t="shared" si="0"/>
        <v>-31.200000000000006</v>
      </c>
      <c r="L11" s="3">
        <f t="shared" si="0"/>
        <v>-24.799999999999997</v>
      </c>
      <c r="M11" s="3">
        <f t="shared" si="0"/>
        <v>64</v>
      </c>
      <c r="P11" s="1" t="s">
        <v>82</v>
      </c>
      <c r="Q11" s="2">
        <v>26.119660999999901</v>
      </c>
      <c r="R11" s="2">
        <v>85.390981999999994</v>
      </c>
      <c r="S11" s="1" t="s">
        <v>145</v>
      </c>
    </row>
    <row r="12" spans="1:19" x14ac:dyDescent="0.35">
      <c r="A12" t="s">
        <v>9</v>
      </c>
      <c r="B12" s="1">
        <v>43.7</v>
      </c>
      <c r="C12" s="1">
        <v>10.9</v>
      </c>
      <c r="D12" s="1">
        <v>8.5</v>
      </c>
      <c r="E12" s="1">
        <v>6.8</v>
      </c>
      <c r="F12" s="1">
        <v>6.8</v>
      </c>
      <c r="G12" s="2">
        <f t="shared" si="1"/>
        <v>73.015197999999998</v>
      </c>
      <c r="H12" s="2">
        <f t="shared" si="2"/>
        <v>21.626424</v>
      </c>
      <c r="I12" s="1">
        <f t="shared" si="3"/>
        <v>13</v>
      </c>
      <c r="J12" s="3">
        <f t="shared" si="4"/>
        <v>-75.057208237986274</v>
      </c>
      <c r="K12" s="3">
        <f t="shared" si="0"/>
        <v>-80.549199084668189</v>
      </c>
      <c r="L12" s="3">
        <f t="shared" si="0"/>
        <v>-84.439359267734559</v>
      </c>
      <c r="M12" s="3">
        <f t="shared" si="0"/>
        <v>-84.439359267734559</v>
      </c>
      <c r="P12" s="1" t="s">
        <v>95</v>
      </c>
      <c r="Q12" s="2">
        <v>25.594094999999999</v>
      </c>
      <c r="R12" s="2">
        <v>85.137563999999998</v>
      </c>
      <c r="S12" s="1" t="s">
        <v>145</v>
      </c>
    </row>
    <row r="13" spans="1:19" x14ac:dyDescent="0.35">
      <c r="A13" t="s">
        <v>10</v>
      </c>
      <c r="B13" s="1">
        <v>19.5</v>
      </c>
      <c r="C13" s="1">
        <v>14.8</v>
      </c>
      <c r="D13" s="1">
        <v>10</v>
      </c>
      <c r="E13" s="1">
        <v>6.9</v>
      </c>
      <c r="F13" s="1">
        <v>4.5999999999999996</v>
      </c>
      <c r="G13" s="2">
        <f t="shared" si="1"/>
        <v>86.966064000000003</v>
      </c>
      <c r="H13" s="2">
        <f t="shared" si="2"/>
        <v>23.688863999999999</v>
      </c>
      <c r="I13" s="1">
        <f t="shared" si="3"/>
        <v>118</v>
      </c>
      <c r="J13" s="3">
        <f t="shared" si="4"/>
        <v>-24.102564102564099</v>
      </c>
      <c r="K13" s="3">
        <f t="shared" si="0"/>
        <v>-48.717948717948715</v>
      </c>
      <c r="L13" s="3">
        <f t="shared" si="0"/>
        <v>-64.615384615384613</v>
      </c>
      <c r="M13" s="3">
        <f t="shared" si="0"/>
        <v>-76.410256410256423</v>
      </c>
      <c r="P13" s="1" t="s">
        <v>22</v>
      </c>
      <c r="Q13" s="2">
        <v>30.733315000000001</v>
      </c>
      <c r="R13" s="2">
        <v>76.779418000000007</v>
      </c>
      <c r="S13" s="1" t="s">
        <v>141</v>
      </c>
    </row>
    <row r="14" spans="1:19" x14ac:dyDescent="0.35">
      <c r="A14" t="s">
        <v>11</v>
      </c>
      <c r="B14" s="1">
        <v>7.7</v>
      </c>
      <c r="C14" s="1">
        <v>6.7</v>
      </c>
      <c r="D14" s="1">
        <v>5.4</v>
      </c>
      <c r="E14" s="1">
        <v>6</v>
      </c>
      <c r="F14" s="1">
        <v>6.2</v>
      </c>
      <c r="G14" s="2">
        <f t="shared" si="1"/>
        <v>75.343314000000007</v>
      </c>
      <c r="H14" s="2">
        <f t="shared" si="2"/>
        <v>19.876165</v>
      </c>
      <c r="I14" s="1">
        <f t="shared" si="3"/>
        <v>57</v>
      </c>
      <c r="J14" s="3">
        <f t="shared" si="4"/>
        <v>-12.987012987012985</v>
      </c>
      <c r="K14" s="3">
        <f t="shared" si="0"/>
        <v>-29.870129870129869</v>
      </c>
      <c r="L14" s="3">
        <f t="shared" si="0"/>
        <v>-22.077922077922079</v>
      </c>
      <c r="M14" s="3">
        <f t="shared" si="0"/>
        <v>-19.480519480519483</v>
      </c>
      <c r="P14" s="1" t="s">
        <v>30</v>
      </c>
      <c r="Q14" s="2">
        <v>28.704059000000001</v>
      </c>
      <c r="R14" s="2">
        <v>77.102490000000003</v>
      </c>
      <c r="S14" s="1" t="s">
        <v>143</v>
      </c>
    </row>
    <row r="15" spans="1:19" x14ac:dyDescent="0.35">
      <c r="A15" t="s">
        <v>12</v>
      </c>
      <c r="B15" s="1">
        <v>8.9</v>
      </c>
      <c r="C15" s="1">
        <v>6.8</v>
      </c>
      <c r="D15" s="1">
        <v>5.3</v>
      </c>
      <c r="E15" s="1">
        <v>4.7</v>
      </c>
      <c r="F15" s="1">
        <v>4.5999999999999996</v>
      </c>
      <c r="G15" s="2">
        <f t="shared" si="1"/>
        <v>75.661502999999996</v>
      </c>
      <c r="H15" s="2">
        <f t="shared" si="2"/>
        <v>16.16911</v>
      </c>
      <c r="I15" s="1">
        <f t="shared" si="3"/>
        <v>40</v>
      </c>
      <c r="J15" s="3">
        <f t="shared" si="4"/>
        <v>-23.595505617977533</v>
      </c>
      <c r="K15" s="3">
        <f t="shared" si="0"/>
        <v>-40.449438202247194</v>
      </c>
      <c r="L15" s="3">
        <f t="shared" si="0"/>
        <v>-47.191011235955052</v>
      </c>
      <c r="M15" s="3">
        <f t="shared" si="0"/>
        <v>-48.314606741573044</v>
      </c>
      <c r="P15" s="1" t="s">
        <v>2</v>
      </c>
      <c r="Q15" s="2">
        <v>23.022504999999999</v>
      </c>
      <c r="R15" s="2">
        <v>72.571361999999993</v>
      </c>
      <c r="S15" s="1" t="s">
        <v>130</v>
      </c>
    </row>
    <row r="16" spans="1:19" x14ac:dyDescent="0.35">
      <c r="A16" t="s">
        <v>13</v>
      </c>
      <c r="B16" s="1">
        <v>29.7</v>
      </c>
      <c r="C16" s="1">
        <v>58</v>
      </c>
      <c r="D16" s="1">
        <v>25.4</v>
      </c>
      <c r="E16" s="1">
        <v>9.1999999999999993</v>
      </c>
      <c r="F16" s="1">
        <v>4.5999999999999996</v>
      </c>
      <c r="G16" s="2">
        <f t="shared" si="1"/>
        <v>76.931405999999996</v>
      </c>
      <c r="H16" s="2">
        <f t="shared" si="2"/>
        <v>28.691376000000002</v>
      </c>
      <c r="I16" s="1">
        <f t="shared" si="3"/>
        <v>18</v>
      </c>
      <c r="J16" s="3">
        <f t="shared" si="4"/>
        <v>95.28619528619528</v>
      </c>
      <c r="K16" s="3">
        <f t="shared" si="0"/>
        <v>-14.478114478114481</v>
      </c>
      <c r="L16" s="3">
        <f t="shared" si="0"/>
        <v>-69.023569023569024</v>
      </c>
      <c r="M16" s="3">
        <f t="shared" si="0"/>
        <v>-84.511784511784512</v>
      </c>
      <c r="P16" s="1" t="s">
        <v>9</v>
      </c>
      <c r="Q16" s="2">
        <v>21.626424</v>
      </c>
      <c r="R16" s="2">
        <v>73.015197999999998</v>
      </c>
      <c r="S16" s="1" t="s">
        <v>130</v>
      </c>
    </row>
    <row r="17" spans="1:19" x14ac:dyDescent="0.35">
      <c r="A17" t="s">
        <v>14</v>
      </c>
      <c r="B17" s="1">
        <v>7</v>
      </c>
      <c r="C17" s="1">
        <v>5.0999999999999996</v>
      </c>
      <c r="D17" s="1">
        <v>9.4</v>
      </c>
      <c r="E17" s="1">
        <v>6.8</v>
      </c>
      <c r="F17" s="1">
        <v>11.1</v>
      </c>
      <c r="G17" s="2">
        <f t="shared" si="1"/>
        <v>77.320563000000007</v>
      </c>
      <c r="H17" s="2">
        <f t="shared" si="2"/>
        <v>28.338774000000001</v>
      </c>
      <c r="I17" s="1">
        <f t="shared" si="3"/>
        <v>19</v>
      </c>
      <c r="J17" s="3">
        <f t="shared" si="4"/>
        <v>-27.142857142857146</v>
      </c>
      <c r="K17" s="3">
        <f t="shared" si="0"/>
        <v>34.285714285714292</v>
      </c>
      <c r="L17" s="3">
        <f t="shared" si="0"/>
        <v>-2.8571428571428599</v>
      </c>
      <c r="M17" s="3">
        <f t="shared" si="0"/>
        <v>58.571428571428562</v>
      </c>
      <c r="P17" s="1" t="s">
        <v>37</v>
      </c>
      <c r="Q17" s="2">
        <v>23.215634999999999</v>
      </c>
      <c r="R17" s="2">
        <v>72.636940999999993</v>
      </c>
      <c r="S17" s="1" t="s">
        <v>130</v>
      </c>
    </row>
    <row r="18" spans="1:19" x14ac:dyDescent="0.35">
      <c r="A18" t="s">
        <v>15</v>
      </c>
      <c r="B18" s="1">
        <v>8.6</v>
      </c>
      <c r="C18" s="1">
        <v>9.6</v>
      </c>
      <c r="D18" s="1">
        <v>10</v>
      </c>
      <c r="E18" s="1">
        <v>9.5</v>
      </c>
      <c r="F18" s="1">
        <v>10.5</v>
      </c>
      <c r="G18" s="2">
        <f t="shared" si="1"/>
        <v>74.945475000000002</v>
      </c>
      <c r="H18" s="2">
        <f t="shared" si="2"/>
        <v>30.210993999999999</v>
      </c>
      <c r="I18" s="1">
        <f t="shared" si="3"/>
        <v>86</v>
      </c>
      <c r="J18" s="3">
        <f t="shared" si="4"/>
        <v>11.627906976744185</v>
      </c>
      <c r="K18" s="3">
        <f t="shared" si="0"/>
        <v>16.279069767441865</v>
      </c>
      <c r="L18" s="3">
        <f t="shared" si="0"/>
        <v>10.465116279069772</v>
      </c>
      <c r="M18" s="3">
        <f t="shared" si="0"/>
        <v>22.093023255813961</v>
      </c>
      <c r="P18" s="1" t="s">
        <v>85</v>
      </c>
      <c r="Q18" s="2">
        <v>22.410277999999899</v>
      </c>
      <c r="R18" s="2">
        <v>73.091288000000006</v>
      </c>
      <c r="S18" s="1" t="s">
        <v>130</v>
      </c>
    </row>
    <row r="19" spans="1:19" x14ac:dyDescent="0.35">
      <c r="A19" t="s">
        <v>16</v>
      </c>
      <c r="B19" s="1">
        <v>7.3</v>
      </c>
      <c r="C19" s="1">
        <v>6.8</v>
      </c>
      <c r="D19" s="1">
        <v>7.1</v>
      </c>
      <c r="E19" s="1">
        <v>7.2</v>
      </c>
      <c r="F19" s="1">
        <v>5</v>
      </c>
      <c r="G19" s="2">
        <f t="shared" si="1"/>
        <v>77.594562999999994</v>
      </c>
      <c r="H19" s="2">
        <f t="shared" si="2"/>
        <v>12.971598999999999</v>
      </c>
      <c r="I19" s="1">
        <f t="shared" si="3"/>
        <v>41</v>
      </c>
      <c r="J19" s="3">
        <f t="shared" si="4"/>
        <v>-6.8493150684931505</v>
      </c>
      <c r="K19" s="3">
        <f t="shared" si="0"/>
        <v>-2.7397260273972628</v>
      </c>
      <c r="L19" s="3">
        <f t="shared" si="0"/>
        <v>-1.3698630136986254</v>
      </c>
      <c r="M19" s="3">
        <f t="shared" si="0"/>
        <v>-31.506849315068493</v>
      </c>
      <c r="P19" s="1" t="s">
        <v>115</v>
      </c>
      <c r="Q19" s="2">
        <v>20.389316000000001</v>
      </c>
      <c r="R19" s="2">
        <v>72.910619999999994</v>
      </c>
      <c r="S19" s="1" t="s">
        <v>130</v>
      </c>
    </row>
    <row r="20" spans="1:19" x14ac:dyDescent="0.35">
      <c r="A20" t="s">
        <v>17</v>
      </c>
      <c r="B20" s="1">
        <v>40.299999999999997</v>
      </c>
      <c r="C20" s="1">
        <v>15.3</v>
      </c>
      <c r="D20" s="1">
        <v>7.9</v>
      </c>
      <c r="E20" s="1">
        <v>14.2</v>
      </c>
      <c r="F20" s="1">
        <v>26.1</v>
      </c>
      <c r="G20" s="2">
        <f t="shared" si="1"/>
        <v>76.827550000000002</v>
      </c>
      <c r="H20" s="2">
        <f t="shared" si="2"/>
        <v>28.201415000000001</v>
      </c>
      <c r="I20" s="1">
        <f t="shared" si="3"/>
        <v>96</v>
      </c>
      <c r="J20" s="3">
        <f t="shared" si="4"/>
        <v>-62.034739454094293</v>
      </c>
      <c r="K20" s="3">
        <f t="shared" si="4"/>
        <v>-80.397022332506211</v>
      </c>
      <c r="L20" s="3">
        <f t="shared" si="4"/>
        <v>-64.764267990074444</v>
      </c>
      <c r="M20" s="3">
        <f t="shared" si="4"/>
        <v>-35.235732009925549</v>
      </c>
      <c r="P20" s="1" t="s">
        <v>117</v>
      </c>
      <c r="Q20" s="2">
        <v>22.966425000000001</v>
      </c>
      <c r="R20" s="2">
        <v>72.615932999999998</v>
      </c>
      <c r="S20" s="1" t="s">
        <v>130</v>
      </c>
    </row>
    <row r="21" spans="1:19" x14ac:dyDescent="0.35">
      <c r="A21" t="s">
        <v>18</v>
      </c>
      <c r="B21" s="1">
        <v>47.7</v>
      </c>
      <c r="C21" s="1">
        <v>33.9</v>
      </c>
      <c r="D21" s="1">
        <v>16.100000000000001</v>
      </c>
      <c r="E21" s="1">
        <v>16.2</v>
      </c>
      <c r="F21" s="1">
        <v>13.5</v>
      </c>
      <c r="G21" s="2">
        <f t="shared" si="1"/>
        <v>76.132205999999996</v>
      </c>
      <c r="H21" s="2">
        <f t="shared" si="2"/>
        <v>28.797467999999999</v>
      </c>
      <c r="I21" s="1">
        <f t="shared" si="3"/>
        <v>20</v>
      </c>
      <c r="J21" s="3">
        <f t="shared" si="4"/>
        <v>-28.930817610062899</v>
      </c>
      <c r="K21" s="3">
        <f t="shared" si="4"/>
        <v>-66.24737945492663</v>
      </c>
      <c r="L21" s="3">
        <f t="shared" si="4"/>
        <v>-66.037735849056617</v>
      </c>
      <c r="M21" s="3">
        <f t="shared" si="4"/>
        <v>-71.698113207547181</v>
      </c>
      <c r="P21" s="1" t="s">
        <v>13</v>
      </c>
      <c r="Q21" s="2">
        <v>28.691376000000002</v>
      </c>
      <c r="R21" s="2">
        <v>76.931405999999996</v>
      </c>
      <c r="S21" s="1" t="s">
        <v>138</v>
      </c>
    </row>
    <row r="22" spans="1:19" x14ac:dyDescent="0.35">
      <c r="A22" t="s">
        <v>19</v>
      </c>
      <c r="B22" s="1">
        <v>18.899999999999999</v>
      </c>
      <c r="C22" s="1">
        <v>13.6</v>
      </c>
      <c r="D22" s="1">
        <v>14.9</v>
      </c>
      <c r="E22" s="1">
        <v>10.8</v>
      </c>
      <c r="F22" s="1">
        <v>17.899999999999999</v>
      </c>
      <c r="G22" s="2">
        <f t="shared" si="1"/>
        <v>77.412615000000002</v>
      </c>
      <c r="H22" s="2">
        <f t="shared" si="2"/>
        <v>23.259933</v>
      </c>
      <c r="I22" s="1">
        <f t="shared" si="3"/>
        <v>66</v>
      </c>
      <c r="J22" s="3">
        <f t="shared" si="4"/>
        <v>-28.042328042328041</v>
      </c>
      <c r="K22" s="3">
        <f t="shared" si="4"/>
        <v>-21.164021164021158</v>
      </c>
      <c r="L22" s="3">
        <f t="shared" si="4"/>
        <v>-42.857142857142847</v>
      </c>
      <c r="M22" s="3">
        <f t="shared" si="4"/>
        <v>-5.2910052910052912</v>
      </c>
      <c r="P22" s="1" t="s">
        <v>14</v>
      </c>
      <c r="Q22" s="2">
        <v>28.338774000000001</v>
      </c>
      <c r="R22" s="2">
        <v>77.320563000000007</v>
      </c>
      <c r="S22" s="1" t="s">
        <v>138</v>
      </c>
    </row>
    <row r="23" spans="1:19" x14ac:dyDescent="0.35">
      <c r="A23" t="s">
        <v>20</v>
      </c>
      <c r="B23" s="1">
        <v>5.5</v>
      </c>
      <c r="C23" s="1">
        <v>4.7</v>
      </c>
      <c r="D23" s="1">
        <v>4.7</v>
      </c>
      <c r="E23" s="1">
        <v>6</v>
      </c>
      <c r="F23" s="1">
        <v>6.9</v>
      </c>
      <c r="G23" s="2">
        <f t="shared" si="1"/>
        <v>83.917592999999997</v>
      </c>
      <c r="H23" s="2">
        <f t="shared" si="2"/>
        <v>21.828457</v>
      </c>
      <c r="I23" s="1">
        <f t="shared" si="3"/>
        <v>82</v>
      </c>
      <c r="J23" s="3">
        <f t="shared" si="4"/>
        <v>-14.545454545454541</v>
      </c>
      <c r="K23" s="3">
        <f t="shared" si="4"/>
        <v>-14.545454545454541</v>
      </c>
      <c r="L23" s="3">
        <f t="shared" si="4"/>
        <v>9.0909090909090917</v>
      </c>
      <c r="M23" s="3">
        <f t="shared" si="4"/>
        <v>25.454545454545464</v>
      </c>
      <c r="P23" s="1" t="s">
        <v>18</v>
      </c>
      <c r="Q23" s="2">
        <v>28.797467999999999</v>
      </c>
      <c r="R23" s="2">
        <v>76.132205999999996</v>
      </c>
      <c r="S23" s="1" t="s">
        <v>138</v>
      </c>
    </row>
    <row r="24" spans="1:19" x14ac:dyDescent="0.35">
      <c r="A24" t="s">
        <v>21</v>
      </c>
      <c r="B24" s="1">
        <v>29.5</v>
      </c>
      <c r="C24" s="1">
        <v>26</v>
      </c>
      <c r="D24" s="1">
        <v>19.100000000000001</v>
      </c>
      <c r="E24" s="1">
        <v>13.7</v>
      </c>
      <c r="F24" s="1">
        <v>20.5</v>
      </c>
      <c r="G24" s="2">
        <f t="shared" si="1"/>
        <v>77.849829</v>
      </c>
      <c r="H24" s="2">
        <f t="shared" si="2"/>
        <v>28.406963000000001</v>
      </c>
      <c r="I24" s="1">
        <f t="shared" si="3"/>
        <v>106</v>
      </c>
      <c r="J24" s="3">
        <f t="shared" si="4"/>
        <v>-11.864406779661017</v>
      </c>
      <c r="K24" s="3">
        <f t="shared" si="4"/>
        <v>-35.254237288135585</v>
      </c>
      <c r="L24" s="3">
        <f t="shared" si="4"/>
        <v>-53.559322033898304</v>
      </c>
      <c r="M24" s="3">
        <f t="shared" si="4"/>
        <v>-30.508474576271187</v>
      </c>
      <c r="P24" s="1" t="s">
        <v>24</v>
      </c>
      <c r="Q24" s="2">
        <v>28.592099999999999</v>
      </c>
      <c r="R24" s="2">
        <v>76.265299999999996</v>
      </c>
      <c r="S24" s="1" t="s">
        <v>138</v>
      </c>
    </row>
    <row r="25" spans="1:19" x14ac:dyDescent="0.35">
      <c r="A25" t="s">
        <v>22</v>
      </c>
      <c r="B25" s="1">
        <v>10.7</v>
      </c>
      <c r="C25" s="1">
        <v>11.4</v>
      </c>
      <c r="D25" s="1">
        <v>12.1</v>
      </c>
      <c r="E25" s="1">
        <v>12.4</v>
      </c>
      <c r="F25" s="1">
        <v>12.7</v>
      </c>
      <c r="G25" s="2">
        <f t="shared" si="1"/>
        <v>76.779418000000007</v>
      </c>
      <c r="H25" s="2">
        <f t="shared" si="2"/>
        <v>30.733315000000001</v>
      </c>
      <c r="I25" s="1">
        <f t="shared" si="3"/>
        <v>10</v>
      </c>
      <c r="J25" s="3">
        <f t="shared" si="4"/>
        <v>6.5420560747663652</v>
      </c>
      <c r="K25" s="3">
        <f t="shared" si="4"/>
        <v>13.084112149532714</v>
      </c>
      <c r="L25" s="3">
        <f t="shared" si="4"/>
        <v>15.887850467289729</v>
      </c>
      <c r="M25" s="3">
        <f t="shared" si="4"/>
        <v>18.691588785046733</v>
      </c>
      <c r="P25" s="1" t="s">
        <v>32</v>
      </c>
      <c r="Q25" s="2">
        <v>28.205660999999999</v>
      </c>
      <c r="R25" s="2">
        <v>76.791464000000005</v>
      </c>
      <c r="S25" s="1" t="s">
        <v>138</v>
      </c>
    </row>
    <row r="26" spans="1:19" x14ac:dyDescent="0.35">
      <c r="A26" t="s">
        <v>23</v>
      </c>
      <c r="B26" s="1">
        <v>18.8</v>
      </c>
      <c r="C26" s="1">
        <v>19.2</v>
      </c>
      <c r="D26" s="1">
        <v>21.2</v>
      </c>
      <c r="E26" s="1">
        <v>25</v>
      </c>
      <c r="F26" s="1">
        <v>29.3</v>
      </c>
      <c r="G26" s="2">
        <f t="shared" si="1"/>
        <v>79.296146999999905</v>
      </c>
      <c r="H26" s="2">
        <f t="shared" si="2"/>
        <v>19.961539999999999</v>
      </c>
      <c r="I26" s="1">
        <f t="shared" si="3"/>
        <v>58</v>
      </c>
      <c r="J26" s="3">
        <f t="shared" si="4"/>
        <v>2.1276595744680775</v>
      </c>
      <c r="K26" s="3">
        <f t="shared" si="4"/>
        <v>12.765957446808502</v>
      </c>
      <c r="L26" s="3">
        <f t="shared" si="4"/>
        <v>32.978723404255319</v>
      </c>
      <c r="M26" s="3">
        <f t="shared" si="4"/>
        <v>55.851063829787229</v>
      </c>
      <c r="P26" s="1" t="s">
        <v>35</v>
      </c>
      <c r="Q26" s="2">
        <v>28.408912000000001</v>
      </c>
      <c r="R26" s="2">
        <v>77.317789000000005</v>
      </c>
      <c r="S26" s="1" t="s">
        <v>138</v>
      </c>
    </row>
    <row r="27" spans="1:19" x14ac:dyDescent="0.35">
      <c r="A27" t="s">
        <v>25</v>
      </c>
      <c r="B27" s="1">
        <v>10.8</v>
      </c>
      <c r="C27" s="1">
        <v>7.5</v>
      </c>
      <c r="D27" s="1">
        <v>6</v>
      </c>
      <c r="E27" s="1">
        <v>6.2</v>
      </c>
      <c r="F27" s="1">
        <v>8.6999999999999993</v>
      </c>
      <c r="G27" s="2">
        <f t="shared" si="1"/>
        <v>80.270718000000002</v>
      </c>
      <c r="H27" s="2">
        <f t="shared" si="2"/>
        <v>13.08268</v>
      </c>
      <c r="I27" s="1">
        <f t="shared" si="3"/>
        <v>102</v>
      </c>
      <c r="J27" s="3">
        <f t="shared" si="4"/>
        <v>-30.555555555555557</v>
      </c>
      <c r="K27" s="3">
        <f t="shared" si="4"/>
        <v>-44.44444444444445</v>
      </c>
      <c r="L27" s="3">
        <f t="shared" si="4"/>
        <v>-42.592592592592595</v>
      </c>
      <c r="M27" s="3">
        <f t="shared" si="4"/>
        <v>-19.444444444444457</v>
      </c>
      <c r="P27" s="1" t="s">
        <v>41</v>
      </c>
      <c r="Q27" s="2">
        <v>28.459496999999999</v>
      </c>
      <c r="R27" s="2">
        <v>77.026638000000005</v>
      </c>
      <c r="S27" s="1" t="s">
        <v>138</v>
      </c>
    </row>
    <row r="28" spans="1:19" x14ac:dyDescent="0.35">
      <c r="A28" t="s">
        <v>26</v>
      </c>
      <c r="B28" s="1">
        <v>15.6</v>
      </c>
      <c r="C28" s="1">
        <v>17.3</v>
      </c>
      <c r="D28" s="1">
        <v>15.1</v>
      </c>
      <c r="E28" s="1">
        <v>16.8</v>
      </c>
      <c r="F28" s="1">
        <v>11.1</v>
      </c>
      <c r="G28" s="2">
        <f t="shared" si="1"/>
        <v>77.731533999999996</v>
      </c>
      <c r="H28" s="2">
        <f t="shared" si="2"/>
        <v>13.435498999999901</v>
      </c>
      <c r="I28" s="1">
        <f t="shared" si="3"/>
        <v>42</v>
      </c>
      <c r="J28" s="3">
        <f t="shared" si="4"/>
        <v>10.897435897435905</v>
      </c>
      <c r="K28" s="3">
        <f t="shared" si="4"/>
        <v>-3.2051282051282057</v>
      </c>
      <c r="L28" s="3">
        <f t="shared" si="4"/>
        <v>7.6923076923076996</v>
      </c>
      <c r="M28" s="3">
        <f t="shared" si="4"/>
        <v>-28.84615384615385</v>
      </c>
      <c r="P28" s="1" t="s">
        <v>46</v>
      </c>
      <c r="Q28" s="2">
        <v>29.149187999999999</v>
      </c>
      <c r="R28" s="2">
        <v>75.721653000000003</v>
      </c>
      <c r="S28" s="1" t="s">
        <v>138</v>
      </c>
    </row>
    <row r="29" spans="1:19" x14ac:dyDescent="0.35">
      <c r="A29" t="s">
        <v>27</v>
      </c>
      <c r="B29" s="1">
        <v>3.1</v>
      </c>
      <c r="C29" s="1">
        <v>3.1</v>
      </c>
      <c r="D29" s="1">
        <v>2.8</v>
      </c>
      <c r="E29" s="1">
        <v>2.5</v>
      </c>
      <c r="F29" s="1">
        <v>2.6</v>
      </c>
      <c r="G29" s="2">
        <f t="shared" si="1"/>
        <v>75.772043999999994</v>
      </c>
      <c r="H29" s="2">
        <f t="shared" si="2"/>
        <v>13.316144</v>
      </c>
      <c r="I29" s="1">
        <f t="shared" si="3"/>
        <v>43</v>
      </c>
      <c r="J29" s="3">
        <f t="shared" si="4"/>
        <v>0</v>
      </c>
      <c r="K29" s="3">
        <f t="shared" si="4"/>
        <v>-9.6774193548387171</v>
      </c>
      <c r="L29" s="3">
        <f t="shared" si="4"/>
        <v>-19.35483870967742</v>
      </c>
      <c r="M29" s="3">
        <f t="shared" si="4"/>
        <v>-16.129032258064516</v>
      </c>
      <c r="P29" s="1" t="s">
        <v>54</v>
      </c>
      <c r="Q29" s="2">
        <v>29.325507999999999</v>
      </c>
      <c r="R29" s="2">
        <v>76.299790999999999</v>
      </c>
      <c r="S29" s="1" t="s">
        <v>138</v>
      </c>
    </row>
    <row r="30" spans="1:19" x14ac:dyDescent="0.35">
      <c r="A30" t="s">
        <v>28</v>
      </c>
      <c r="B30" s="1">
        <v>9</v>
      </c>
      <c r="C30" s="1">
        <v>6.8</v>
      </c>
      <c r="D30" s="1">
        <v>6.6</v>
      </c>
      <c r="E30" s="1">
        <v>6</v>
      </c>
      <c r="F30" s="1">
        <v>6.3</v>
      </c>
      <c r="G30" s="2">
        <f t="shared" si="1"/>
        <v>76.955832000000001</v>
      </c>
      <c r="H30" s="2">
        <f t="shared" si="2"/>
        <v>11.016845</v>
      </c>
      <c r="I30" s="1">
        <f t="shared" si="3"/>
        <v>103</v>
      </c>
      <c r="J30" s="3">
        <f t="shared" si="4"/>
        <v>-24.444444444444446</v>
      </c>
      <c r="K30" s="3">
        <f t="shared" si="4"/>
        <v>-26.666666666666671</v>
      </c>
      <c r="L30" s="3">
        <f t="shared" si="4"/>
        <v>-33.333333333333329</v>
      </c>
      <c r="M30" s="3">
        <f t="shared" si="4"/>
        <v>-30.000000000000004</v>
      </c>
      <c r="P30" s="1" t="s">
        <v>57</v>
      </c>
      <c r="Q30" s="2">
        <v>29.804276000000002</v>
      </c>
      <c r="R30" s="2">
        <v>76.403902000000002</v>
      </c>
      <c r="S30" s="1" t="s">
        <v>138</v>
      </c>
    </row>
    <row r="31" spans="1:19" x14ac:dyDescent="0.35">
      <c r="A31" t="s">
        <v>30</v>
      </c>
      <c r="B31" s="1">
        <v>14.6</v>
      </c>
      <c r="C31" s="1">
        <v>14</v>
      </c>
      <c r="D31" s="1">
        <v>16.3</v>
      </c>
      <c r="E31" s="1">
        <v>13.4</v>
      </c>
      <c r="F31" s="1">
        <v>15.9</v>
      </c>
      <c r="G31" s="2">
        <f t="shared" si="1"/>
        <v>77.102490000000003</v>
      </c>
      <c r="H31" s="2">
        <f t="shared" si="2"/>
        <v>28.704059000000001</v>
      </c>
      <c r="I31" s="1">
        <f t="shared" si="3"/>
        <v>11</v>
      </c>
      <c r="J31" s="3">
        <f t="shared" si="4"/>
        <v>-4.1095890410958882</v>
      </c>
      <c r="K31" s="3">
        <f t="shared" si="4"/>
        <v>11.643835616438365</v>
      </c>
      <c r="L31" s="3">
        <f t="shared" si="4"/>
        <v>-8.2191780821917764</v>
      </c>
      <c r="M31" s="3">
        <f t="shared" si="4"/>
        <v>8.9041095890411004</v>
      </c>
      <c r="P31" s="1" t="s">
        <v>62</v>
      </c>
      <c r="Q31" s="2">
        <v>29.685693000000001</v>
      </c>
      <c r="R31" s="2">
        <v>76.990482</v>
      </c>
      <c r="S31" s="1" t="s">
        <v>138</v>
      </c>
    </row>
    <row r="32" spans="1:19" x14ac:dyDescent="0.35">
      <c r="A32" t="s">
        <v>31</v>
      </c>
      <c r="B32" s="1">
        <v>11.8</v>
      </c>
      <c r="C32" s="1">
        <v>12.7</v>
      </c>
      <c r="D32" s="1">
        <v>16.100000000000001</v>
      </c>
      <c r="E32" s="1">
        <v>10.5</v>
      </c>
      <c r="F32" s="1">
        <v>9</v>
      </c>
      <c r="G32" s="2">
        <f t="shared" si="1"/>
        <v>76.053444999999996</v>
      </c>
      <c r="H32" s="2">
        <f t="shared" si="2"/>
        <v>22.967593000000001</v>
      </c>
      <c r="I32" s="1">
        <f t="shared" si="3"/>
        <v>68</v>
      </c>
      <c r="J32" s="3">
        <f t="shared" si="4"/>
        <v>7.6271186440677843</v>
      </c>
      <c r="K32" s="3">
        <f t="shared" si="4"/>
        <v>36.440677966101696</v>
      </c>
      <c r="L32" s="3">
        <f t="shared" si="4"/>
        <v>-11.016949152542379</v>
      </c>
      <c r="M32" s="3">
        <f t="shared" si="4"/>
        <v>-23.728813559322038</v>
      </c>
      <c r="P32" s="1" t="s">
        <v>70</v>
      </c>
      <c r="Q32" s="2">
        <v>29.969511999999899</v>
      </c>
      <c r="R32" s="2">
        <v>76.878281999999999</v>
      </c>
      <c r="S32" s="1" t="s">
        <v>138</v>
      </c>
    </row>
    <row r="33" spans="1:19" x14ac:dyDescent="0.35">
      <c r="A33" t="s">
        <v>32</v>
      </c>
      <c r="B33" s="1">
        <v>22.8</v>
      </c>
      <c r="C33" s="1">
        <v>15.4</v>
      </c>
      <c r="D33" s="1">
        <v>12.5</v>
      </c>
      <c r="E33" s="1">
        <v>13.3</v>
      </c>
      <c r="F33" s="1">
        <v>9.9</v>
      </c>
      <c r="G33" s="2">
        <f t="shared" si="1"/>
        <v>76.791464000000005</v>
      </c>
      <c r="H33" s="2">
        <f t="shared" si="2"/>
        <v>28.205660999999999</v>
      </c>
      <c r="I33" s="1">
        <f t="shared" si="3"/>
        <v>22</v>
      </c>
      <c r="J33" s="3">
        <f t="shared" si="4"/>
        <v>-32.456140350877192</v>
      </c>
      <c r="K33" s="3">
        <f t="shared" si="4"/>
        <v>-45.175438596491233</v>
      </c>
      <c r="L33" s="3">
        <f t="shared" si="4"/>
        <v>-41.666666666666664</v>
      </c>
      <c r="M33" s="3">
        <f t="shared" si="4"/>
        <v>-56.578947368421048</v>
      </c>
      <c r="P33" s="1" t="s">
        <v>76</v>
      </c>
      <c r="Q33" s="2">
        <v>27.896632</v>
      </c>
      <c r="R33" s="2">
        <v>76.991668000000004</v>
      </c>
      <c r="S33" s="1" t="s">
        <v>138</v>
      </c>
    </row>
    <row r="34" spans="1:19" x14ac:dyDescent="0.35">
      <c r="A34" t="s">
        <v>33</v>
      </c>
      <c r="B34" s="1">
        <v>6.1</v>
      </c>
      <c r="C34" s="1">
        <v>5.4</v>
      </c>
      <c r="D34" s="1">
        <v>5.6</v>
      </c>
      <c r="E34" s="1">
        <v>6</v>
      </c>
      <c r="F34" s="1">
        <v>5.6</v>
      </c>
      <c r="G34" s="2">
        <f t="shared" si="1"/>
        <v>76.298990000000003</v>
      </c>
      <c r="H34" s="2">
        <f t="shared" si="2"/>
        <v>10.06691</v>
      </c>
      <c r="I34" s="1">
        <f t="shared" si="3"/>
        <v>50</v>
      </c>
      <c r="J34" s="3">
        <f t="shared" si="4"/>
        <v>-11.475409836065563</v>
      </c>
      <c r="K34" s="3">
        <f t="shared" si="4"/>
        <v>-8.1967213114754109</v>
      </c>
      <c r="L34" s="3">
        <f t="shared" si="4"/>
        <v>-1.6393442622950762</v>
      </c>
      <c r="M34" s="3">
        <f t="shared" si="4"/>
        <v>-8.1967213114754109</v>
      </c>
      <c r="P34" s="1" t="s">
        <v>77</v>
      </c>
      <c r="Q34" s="2">
        <v>28.351538000000001</v>
      </c>
      <c r="R34" s="2">
        <v>76.942777000000007</v>
      </c>
      <c r="S34" s="1" t="s">
        <v>138</v>
      </c>
    </row>
    <row r="35" spans="1:19" x14ac:dyDescent="0.35">
      <c r="A35" t="s">
        <v>34</v>
      </c>
      <c r="B35" s="1">
        <v>3.7</v>
      </c>
      <c r="C35" s="1">
        <v>3.3</v>
      </c>
      <c r="D35" s="1">
        <v>3.2</v>
      </c>
      <c r="E35" s="1">
        <v>2.8</v>
      </c>
      <c r="F35" s="1">
        <v>2.6</v>
      </c>
      <c r="G35" s="2">
        <f t="shared" si="1"/>
        <v>76.299883999999906</v>
      </c>
      <c r="H35" s="2">
        <f t="shared" si="2"/>
        <v>9.981636</v>
      </c>
      <c r="I35" s="1">
        <f t="shared" si="3"/>
        <v>51</v>
      </c>
      <c r="J35" s="3">
        <f t="shared" si="4"/>
        <v>-10.810810810810819</v>
      </c>
      <c r="K35" s="3">
        <f t="shared" si="4"/>
        <v>-13.513513513513512</v>
      </c>
      <c r="L35" s="3">
        <f t="shared" si="4"/>
        <v>-24.324324324324333</v>
      </c>
      <c r="M35" s="3">
        <f t="shared" si="4"/>
        <v>-29.72972972972973</v>
      </c>
      <c r="P35" s="1" t="s">
        <v>86</v>
      </c>
      <c r="Q35" s="2">
        <v>28.068764000000002</v>
      </c>
      <c r="R35" s="2">
        <v>76.106789000000006</v>
      </c>
      <c r="S35" s="1" t="s">
        <v>138</v>
      </c>
    </row>
    <row r="36" spans="1:19" x14ac:dyDescent="0.35">
      <c r="A36" t="s">
        <v>35</v>
      </c>
      <c r="B36" s="1">
        <v>14.7</v>
      </c>
      <c r="C36" s="1">
        <v>6.5</v>
      </c>
      <c r="D36" s="1">
        <v>9.4</v>
      </c>
      <c r="E36" s="1">
        <v>5.8</v>
      </c>
      <c r="F36" s="1">
        <v>4.3</v>
      </c>
      <c r="G36" s="2">
        <f t="shared" si="1"/>
        <v>77.317789000000005</v>
      </c>
      <c r="H36" s="2">
        <f t="shared" si="2"/>
        <v>28.408912000000001</v>
      </c>
      <c r="I36" s="1">
        <f t="shared" si="3"/>
        <v>23</v>
      </c>
      <c r="J36" s="3">
        <f t="shared" si="4"/>
        <v>-55.782312925170061</v>
      </c>
      <c r="K36" s="3">
        <f t="shared" si="4"/>
        <v>-36.054421768707478</v>
      </c>
      <c r="L36" s="3">
        <f t="shared" si="4"/>
        <v>-60.54421768707482</v>
      </c>
      <c r="M36" s="3">
        <f t="shared" si="4"/>
        <v>-70.748299319727877</v>
      </c>
      <c r="P36" s="1" t="s">
        <v>91</v>
      </c>
      <c r="Q36" s="2">
        <v>28.147284999999901</v>
      </c>
      <c r="R36" s="2">
        <v>77.325987999999995</v>
      </c>
      <c r="S36" s="1" t="s">
        <v>138</v>
      </c>
    </row>
    <row r="37" spans="1:19" x14ac:dyDescent="0.35">
      <c r="A37" t="s">
        <v>36</v>
      </c>
      <c r="B37" s="1">
        <v>8.6999999999999993</v>
      </c>
      <c r="C37" s="1">
        <v>11.2</v>
      </c>
      <c r="D37" s="1">
        <v>12.3</v>
      </c>
      <c r="E37" s="1">
        <v>13</v>
      </c>
      <c r="F37" s="1">
        <v>14</v>
      </c>
      <c r="G37" s="2">
        <f t="shared" si="1"/>
        <v>75.450952999999998</v>
      </c>
      <c r="H37" s="2">
        <f t="shared" si="2"/>
        <v>29.513180999999999</v>
      </c>
      <c r="I37" s="1">
        <f t="shared" si="3"/>
        <v>107</v>
      </c>
      <c r="J37" s="3">
        <f t="shared" si="4"/>
        <v>28.735632183908049</v>
      </c>
      <c r="K37" s="3">
        <f t="shared" si="4"/>
        <v>41.379310344827609</v>
      </c>
      <c r="L37" s="3">
        <f t="shared" si="4"/>
        <v>49.425287356321853</v>
      </c>
      <c r="M37" s="3">
        <f t="shared" si="4"/>
        <v>60.919540229885072</v>
      </c>
      <c r="P37" s="1" t="s">
        <v>93</v>
      </c>
      <c r="Q37" s="2">
        <v>30.068023999999902</v>
      </c>
      <c r="R37" s="2">
        <v>76.836483999999999</v>
      </c>
      <c r="S37" s="1" t="s">
        <v>138</v>
      </c>
    </row>
    <row r="38" spans="1:19" x14ac:dyDescent="0.35">
      <c r="A38" t="s">
        <v>37</v>
      </c>
      <c r="B38" s="1">
        <v>10.9</v>
      </c>
      <c r="C38" s="1">
        <v>5.6</v>
      </c>
      <c r="D38" s="1">
        <v>6.8</v>
      </c>
      <c r="E38" s="1">
        <v>7.3</v>
      </c>
      <c r="F38" s="1">
        <v>7.9</v>
      </c>
      <c r="G38" s="2">
        <f t="shared" si="1"/>
        <v>72.636940999999993</v>
      </c>
      <c r="H38" s="2">
        <f t="shared" si="2"/>
        <v>23.215634999999999</v>
      </c>
      <c r="I38" s="1">
        <f t="shared" si="3"/>
        <v>14</v>
      </c>
      <c r="J38" s="3">
        <f t="shared" si="4"/>
        <v>-48.623853211009177</v>
      </c>
      <c r="K38" s="3">
        <f t="shared" si="4"/>
        <v>-37.61467889908257</v>
      </c>
      <c r="L38" s="3">
        <f t="shared" si="4"/>
        <v>-33.027522935779821</v>
      </c>
      <c r="M38" s="3">
        <f t="shared" si="4"/>
        <v>-27.522935779816514</v>
      </c>
      <c r="P38" s="1" t="s">
        <v>101</v>
      </c>
      <c r="Q38" s="2">
        <v>28.895515</v>
      </c>
      <c r="R38" s="2">
        <v>76.606611000000001</v>
      </c>
      <c r="S38" s="1" t="s">
        <v>138</v>
      </c>
    </row>
    <row r="39" spans="1:19" x14ac:dyDescent="0.35">
      <c r="A39" t="s">
        <v>38</v>
      </c>
      <c r="B39" s="1">
        <v>13.2</v>
      </c>
      <c r="C39" s="1">
        <v>11.2</v>
      </c>
      <c r="D39" s="1">
        <v>13.6</v>
      </c>
      <c r="E39" s="1">
        <v>11.7</v>
      </c>
      <c r="F39" s="1">
        <v>11.7</v>
      </c>
      <c r="G39" s="2">
        <f t="shared" si="1"/>
        <v>85.000233999999907</v>
      </c>
      <c r="H39" s="2">
        <f t="shared" si="2"/>
        <v>24.791395999999999</v>
      </c>
      <c r="I39" s="1">
        <f t="shared" si="3"/>
        <v>6</v>
      </c>
      <c r="J39" s="3">
        <f t="shared" si="4"/>
        <v>-15.151515151515152</v>
      </c>
      <c r="K39" s="3">
        <f t="shared" si="4"/>
        <v>3.0303030303030329</v>
      </c>
      <c r="L39" s="3">
        <f t="shared" si="4"/>
        <v>-11.363636363636365</v>
      </c>
      <c r="M39" s="3">
        <f t="shared" si="4"/>
        <v>-11.363636363636365</v>
      </c>
      <c r="P39" s="1" t="s">
        <v>108</v>
      </c>
      <c r="Q39" s="2">
        <v>29.532072999999901</v>
      </c>
      <c r="R39" s="2">
        <v>75.031773000000001</v>
      </c>
      <c r="S39" s="1" t="s">
        <v>138</v>
      </c>
    </row>
    <row r="40" spans="1:19" x14ac:dyDescent="0.35">
      <c r="A40" t="s">
        <v>39</v>
      </c>
      <c r="B40" s="1">
        <v>17.100000000000001</v>
      </c>
      <c r="C40" s="1">
        <v>25.1</v>
      </c>
      <c r="D40" s="1">
        <v>12.3</v>
      </c>
      <c r="E40" s="1">
        <v>14.5</v>
      </c>
      <c r="F40" s="1">
        <v>26.9</v>
      </c>
      <c r="G40" s="2">
        <f t="shared" si="1"/>
        <v>77.453757999999993</v>
      </c>
      <c r="H40" s="2">
        <f t="shared" si="2"/>
        <v>28.669156999999998</v>
      </c>
      <c r="I40" s="1">
        <f t="shared" si="3"/>
        <v>108</v>
      </c>
      <c r="J40" s="3">
        <f t="shared" si="4"/>
        <v>46.783625730994146</v>
      </c>
      <c r="K40" s="3">
        <f t="shared" si="4"/>
        <v>-28.070175438596497</v>
      </c>
      <c r="L40" s="3">
        <f t="shared" si="4"/>
        <v>-15.204678362573107</v>
      </c>
      <c r="M40" s="3">
        <f t="shared" si="4"/>
        <v>57.30994152046781</v>
      </c>
      <c r="P40" s="1" t="s">
        <v>109</v>
      </c>
      <c r="Q40" s="2">
        <v>28.993082000000001</v>
      </c>
      <c r="R40" s="2">
        <v>77.015073999999998</v>
      </c>
      <c r="S40" s="1" t="s">
        <v>138</v>
      </c>
    </row>
    <row r="41" spans="1:19" x14ac:dyDescent="0.35">
      <c r="A41" t="s">
        <v>40</v>
      </c>
      <c r="B41" s="1">
        <v>14</v>
      </c>
      <c r="C41" s="1">
        <v>13.6</v>
      </c>
      <c r="D41" s="1">
        <v>12</v>
      </c>
      <c r="E41" s="1">
        <v>12.4</v>
      </c>
      <c r="F41" s="1">
        <v>17.600000000000001</v>
      </c>
      <c r="G41" s="2">
        <f t="shared" si="1"/>
        <v>77.503990000000002</v>
      </c>
      <c r="H41" s="2">
        <f t="shared" si="2"/>
        <v>28.474388000000001</v>
      </c>
      <c r="I41" s="1">
        <f t="shared" si="3"/>
        <v>109</v>
      </c>
      <c r="J41" s="3">
        <f t="shared" si="4"/>
        <v>-2.8571428571428599</v>
      </c>
      <c r="K41" s="3">
        <f t="shared" si="4"/>
        <v>-14.285714285714285</v>
      </c>
      <c r="L41" s="3">
        <f t="shared" si="4"/>
        <v>-11.428571428571425</v>
      </c>
      <c r="M41" s="3">
        <f t="shared" si="4"/>
        <v>25.714285714285722</v>
      </c>
      <c r="P41" s="1" t="s">
        <v>121</v>
      </c>
      <c r="Q41" s="2">
        <v>30.129047999999901</v>
      </c>
      <c r="R41" s="2">
        <v>77.267390000000006</v>
      </c>
      <c r="S41" s="1" t="s">
        <v>138</v>
      </c>
    </row>
    <row r="42" spans="1:19" x14ac:dyDescent="0.35">
      <c r="A42" t="s">
        <v>41</v>
      </c>
      <c r="B42" s="1">
        <v>9.6999999999999993</v>
      </c>
      <c r="C42" s="1">
        <v>13.9</v>
      </c>
      <c r="D42" s="1">
        <v>9.8000000000000007</v>
      </c>
      <c r="E42" s="1">
        <v>8.6999999999999993</v>
      </c>
      <c r="F42" s="1">
        <v>10.7</v>
      </c>
      <c r="G42" s="2">
        <f t="shared" si="1"/>
        <v>77.026638000000005</v>
      </c>
      <c r="H42" s="2">
        <f t="shared" si="2"/>
        <v>28.459496999999999</v>
      </c>
      <c r="I42" s="1">
        <f t="shared" si="3"/>
        <v>24</v>
      </c>
      <c r="J42" s="3">
        <f t="shared" si="4"/>
        <v>43.298969072164958</v>
      </c>
      <c r="K42" s="3">
        <f t="shared" si="4"/>
        <v>1.0309278350515612</v>
      </c>
      <c r="L42" s="3">
        <f t="shared" si="4"/>
        <v>-10.309278350515465</v>
      </c>
      <c r="M42" s="3">
        <f t="shared" si="4"/>
        <v>10.309278350515465</v>
      </c>
      <c r="P42" s="1" t="s">
        <v>56</v>
      </c>
      <c r="Q42" s="2">
        <v>23.704063000000001</v>
      </c>
      <c r="R42" s="2">
        <v>86.413668999999999</v>
      </c>
      <c r="S42" s="1" t="s">
        <v>148</v>
      </c>
    </row>
    <row r="43" spans="1:19" x14ac:dyDescent="0.35">
      <c r="A43" t="s">
        <v>42</v>
      </c>
      <c r="B43" s="1">
        <v>13.7</v>
      </c>
      <c r="C43" s="1">
        <v>16.399999999999999</v>
      </c>
      <c r="D43" s="1">
        <v>15.2</v>
      </c>
      <c r="E43" s="1">
        <v>14.7</v>
      </c>
      <c r="F43" s="1">
        <v>14.8</v>
      </c>
      <c r="G43" s="2">
        <f t="shared" si="1"/>
        <v>91.736236000000005</v>
      </c>
      <c r="H43" s="2">
        <f t="shared" si="2"/>
        <v>26.144517</v>
      </c>
      <c r="I43" s="1">
        <f t="shared" si="3"/>
        <v>5</v>
      </c>
      <c r="J43" s="3">
        <f t="shared" si="4"/>
        <v>19.708029197080286</v>
      </c>
      <c r="K43" s="3">
        <f t="shared" si="4"/>
        <v>10.948905109489052</v>
      </c>
      <c r="L43" s="3">
        <f t="shared" si="4"/>
        <v>7.2992700729927016</v>
      </c>
      <c r="M43" s="3">
        <f t="shared" si="4"/>
        <v>8.029197080291981</v>
      </c>
      <c r="P43" s="1" t="s">
        <v>12</v>
      </c>
      <c r="Q43" s="2">
        <v>16.16911</v>
      </c>
      <c r="R43" s="2">
        <v>75.661502999999996</v>
      </c>
      <c r="S43" s="1" t="s">
        <v>137</v>
      </c>
    </row>
    <row r="44" spans="1:19" x14ac:dyDescent="0.35">
      <c r="A44" t="s">
        <v>43</v>
      </c>
      <c r="B44" s="1">
        <v>20.100000000000001</v>
      </c>
      <c r="C44" s="1">
        <v>18.100000000000001</v>
      </c>
      <c r="D44" s="1">
        <v>19.899999999999999</v>
      </c>
      <c r="E44" s="1">
        <v>24.9</v>
      </c>
      <c r="F44" s="1">
        <v>21.6</v>
      </c>
      <c r="G44" s="2">
        <f t="shared" si="1"/>
        <v>78.182830999999993</v>
      </c>
      <c r="H44" s="2">
        <f t="shared" si="2"/>
        <v>26.218287</v>
      </c>
      <c r="I44" s="1">
        <f t="shared" si="3"/>
        <v>69</v>
      </c>
      <c r="J44" s="3">
        <f t="shared" si="4"/>
        <v>-9.9502487562189046</v>
      </c>
      <c r="K44" s="3">
        <f t="shared" si="4"/>
        <v>-0.99502487562190456</v>
      </c>
      <c r="L44" s="3">
        <f t="shared" si="4"/>
        <v>23.880597014925357</v>
      </c>
      <c r="M44" s="3">
        <f t="shared" si="4"/>
        <v>7.4626865671641784</v>
      </c>
      <c r="P44" s="1" t="s">
        <v>16</v>
      </c>
      <c r="Q44" s="2">
        <v>12.971598999999999</v>
      </c>
      <c r="R44" s="2">
        <v>77.594562999999994</v>
      </c>
      <c r="S44" s="1" t="s">
        <v>137</v>
      </c>
    </row>
    <row r="45" spans="1:19" x14ac:dyDescent="0.35">
      <c r="A45" t="s">
        <v>44</v>
      </c>
      <c r="B45" s="1">
        <v>4.8</v>
      </c>
      <c r="C45" s="1">
        <v>8.1999999999999993</v>
      </c>
      <c r="D45" s="1">
        <v>8.5</v>
      </c>
      <c r="E45" s="1">
        <v>9.1999999999999993</v>
      </c>
      <c r="F45" s="1">
        <v>9.6</v>
      </c>
      <c r="G45" s="2">
        <f t="shared" si="1"/>
        <v>85.208324000000005</v>
      </c>
      <c r="H45" s="2">
        <f t="shared" si="2"/>
        <v>25.692435</v>
      </c>
      <c r="I45" s="1">
        <f t="shared" si="3"/>
        <v>7</v>
      </c>
      <c r="J45" s="3">
        <f t="shared" si="4"/>
        <v>70.833333333333329</v>
      </c>
      <c r="K45" s="3">
        <f t="shared" si="4"/>
        <v>77.083333333333343</v>
      </c>
      <c r="L45" s="3">
        <f t="shared" si="4"/>
        <v>91.666666666666657</v>
      </c>
      <c r="M45" s="3">
        <f t="shared" si="4"/>
        <v>100</v>
      </c>
      <c r="P45" s="1" t="s">
        <v>26</v>
      </c>
      <c r="Q45" s="2">
        <v>13.435498999999901</v>
      </c>
      <c r="R45" s="2">
        <v>77.731533999999996</v>
      </c>
      <c r="S45" s="1" t="s">
        <v>137</v>
      </c>
    </row>
    <row r="46" spans="1:19" x14ac:dyDescent="0.35">
      <c r="A46" t="s">
        <v>45</v>
      </c>
      <c r="B46" s="1">
        <v>5.9</v>
      </c>
      <c r="C46" s="1">
        <v>8.4</v>
      </c>
      <c r="D46" s="1">
        <v>7.8</v>
      </c>
      <c r="E46" s="1">
        <v>5.0999999999999996</v>
      </c>
      <c r="F46" s="1">
        <v>4.5</v>
      </c>
      <c r="G46" s="2">
        <f t="shared" si="1"/>
        <v>77.775881999999996</v>
      </c>
      <c r="H46" s="2">
        <f t="shared" si="2"/>
        <v>28.73058</v>
      </c>
      <c r="I46" s="1">
        <f t="shared" si="3"/>
        <v>110</v>
      </c>
      <c r="J46" s="3">
        <f t="shared" si="4"/>
        <v>42.372881355932201</v>
      </c>
      <c r="K46" s="3">
        <f t="shared" si="4"/>
        <v>32.203389830508463</v>
      </c>
      <c r="L46" s="3">
        <f t="shared" si="4"/>
        <v>-13.559322033898317</v>
      </c>
      <c r="M46" s="3">
        <f t="shared" si="4"/>
        <v>-23.728813559322038</v>
      </c>
      <c r="P46" s="1" t="s">
        <v>27</v>
      </c>
      <c r="Q46" s="2">
        <v>13.316144</v>
      </c>
      <c r="R46" s="2">
        <v>75.772043999999994</v>
      </c>
      <c r="S46" s="1" t="s">
        <v>137</v>
      </c>
    </row>
    <row r="47" spans="1:19" x14ac:dyDescent="0.35">
      <c r="A47" t="s">
        <v>46</v>
      </c>
      <c r="B47" s="1">
        <v>13.5</v>
      </c>
      <c r="C47" s="1">
        <v>8.1999999999999993</v>
      </c>
      <c r="D47" s="1">
        <v>12.3</v>
      </c>
      <c r="E47" s="1">
        <v>13.5</v>
      </c>
      <c r="F47" s="1">
        <v>18.2</v>
      </c>
      <c r="G47" s="2">
        <f t="shared" si="1"/>
        <v>75.721653000000003</v>
      </c>
      <c r="H47" s="2">
        <f t="shared" si="2"/>
        <v>29.149187999999999</v>
      </c>
      <c r="I47" s="1">
        <f t="shared" si="3"/>
        <v>25</v>
      </c>
      <c r="J47" s="3">
        <f t="shared" si="4"/>
        <v>-39.259259259259267</v>
      </c>
      <c r="K47" s="3">
        <f t="shared" si="4"/>
        <v>-8.888888888888884</v>
      </c>
      <c r="L47" s="3">
        <f t="shared" si="4"/>
        <v>0</v>
      </c>
      <c r="M47" s="3">
        <f t="shared" si="4"/>
        <v>34.81481481481481</v>
      </c>
      <c r="P47" s="1" t="s">
        <v>48</v>
      </c>
      <c r="Q47" s="2">
        <v>15.364707999999901</v>
      </c>
      <c r="R47" s="2">
        <v>75.123954999999995</v>
      </c>
      <c r="S47" s="1" t="s">
        <v>137</v>
      </c>
    </row>
    <row r="48" spans="1:19" x14ac:dyDescent="0.35">
      <c r="A48" t="s">
        <v>47</v>
      </c>
      <c r="B48" s="1">
        <v>24.2</v>
      </c>
      <c r="C48" s="1">
        <v>12.1</v>
      </c>
      <c r="D48" s="1">
        <v>8.4</v>
      </c>
      <c r="E48" s="1">
        <v>9.3000000000000007</v>
      </c>
      <c r="F48" s="1">
        <v>8.1999999999999993</v>
      </c>
      <c r="G48" s="2">
        <f t="shared" si="1"/>
        <v>88.263638999999998</v>
      </c>
      <c r="H48" s="2">
        <f t="shared" si="2"/>
        <v>22.595769000000001</v>
      </c>
      <c r="I48" s="1">
        <f t="shared" si="3"/>
        <v>119</v>
      </c>
      <c r="J48" s="3">
        <f t="shared" si="4"/>
        <v>-50</v>
      </c>
      <c r="K48" s="3">
        <f t="shared" si="4"/>
        <v>-65.289256198347104</v>
      </c>
      <c r="L48" s="3">
        <f t="shared" si="4"/>
        <v>-61.570247933884289</v>
      </c>
      <c r="M48" s="3">
        <f t="shared" si="4"/>
        <v>-66.11570247933885</v>
      </c>
      <c r="P48" s="1" t="s">
        <v>58</v>
      </c>
      <c r="Q48" s="2">
        <v>17.329730999999999</v>
      </c>
      <c r="R48" s="2">
        <v>76.834295999999995</v>
      </c>
      <c r="S48" s="1" t="s">
        <v>137</v>
      </c>
    </row>
    <row r="49" spans="1:19" x14ac:dyDescent="0.35">
      <c r="A49" t="s">
        <v>48</v>
      </c>
      <c r="B49" s="1">
        <v>3.7</v>
      </c>
      <c r="C49" s="1">
        <v>3.6</v>
      </c>
      <c r="G49" s="2">
        <f t="shared" si="1"/>
        <v>75.123954999999995</v>
      </c>
      <c r="H49" s="2">
        <f t="shared" si="2"/>
        <v>15.364707999999901</v>
      </c>
      <c r="I49" s="1">
        <f t="shared" si="3"/>
        <v>44</v>
      </c>
      <c r="J49" s="3">
        <f t="shared" si="4"/>
        <v>-2.7027027027027049</v>
      </c>
      <c r="K49" s="3" t="str">
        <f t="shared" si="4"/>
        <v/>
      </c>
      <c r="L49" s="3" t="str">
        <f t="shared" si="4"/>
        <v/>
      </c>
      <c r="M49" s="3" t="str">
        <f t="shared" si="4"/>
        <v/>
      </c>
      <c r="P49" s="1" t="s">
        <v>83</v>
      </c>
      <c r="Q49" s="2">
        <v>12.295809999999999</v>
      </c>
      <c r="R49" s="2">
        <v>76.639381</v>
      </c>
      <c r="S49" s="1" t="s">
        <v>137</v>
      </c>
    </row>
    <row r="50" spans="1:19" x14ac:dyDescent="0.35">
      <c r="A50" t="s">
        <v>49</v>
      </c>
      <c r="B50" s="1">
        <v>7.3</v>
      </c>
      <c r="C50" s="1">
        <v>8.8000000000000007</v>
      </c>
      <c r="D50" s="1">
        <v>6.4</v>
      </c>
      <c r="E50" s="1">
        <v>6.6</v>
      </c>
      <c r="F50" s="1">
        <v>8</v>
      </c>
      <c r="G50" s="2">
        <f t="shared" si="1"/>
        <v>78.486671000000001</v>
      </c>
      <c r="H50" s="2">
        <f t="shared" si="2"/>
        <v>17.385044000000001</v>
      </c>
      <c r="I50" s="1">
        <f t="shared" si="3"/>
        <v>104</v>
      </c>
      <c r="J50" s="3">
        <f t="shared" si="4"/>
        <v>20.547945205479465</v>
      </c>
      <c r="K50" s="3">
        <f t="shared" si="4"/>
        <v>-12.328767123287664</v>
      </c>
      <c r="L50" s="3">
        <f t="shared" si="4"/>
        <v>-9.5890410958904138</v>
      </c>
      <c r="M50" s="3">
        <f t="shared" si="4"/>
        <v>9.5890410958904138</v>
      </c>
      <c r="P50" s="1" t="s">
        <v>99</v>
      </c>
      <c r="Q50" s="2">
        <v>12.720860999999999</v>
      </c>
      <c r="R50" s="2">
        <v>77.279895999999994</v>
      </c>
      <c r="S50" s="1" t="s">
        <v>137</v>
      </c>
    </row>
    <row r="51" spans="1:19" x14ac:dyDescent="0.35">
      <c r="A51" t="s">
        <v>50</v>
      </c>
      <c r="B51" s="1">
        <v>11.1</v>
      </c>
      <c r="C51" s="1">
        <v>6.8</v>
      </c>
      <c r="D51" s="1">
        <v>8.5</v>
      </c>
      <c r="E51" s="1">
        <v>7.3</v>
      </c>
      <c r="F51" s="1">
        <v>7.9</v>
      </c>
      <c r="G51" s="2">
        <f t="shared" si="1"/>
        <v>75.857726</v>
      </c>
      <c r="H51" s="2">
        <f t="shared" si="2"/>
        <v>22.719569</v>
      </c>
      <c r="I51" s="1">
        <f t="shared" si="3"/>
        <v>70</v>
      </c>
      <c r="J51" s="3">
        <f t="shared" si="4"/>
        <v>-38.738738738738739</v>
      </c>
      <c r="K51" s="3">
        <f t="shared" si="4"/>
        <v>-23.423423423423419</v>
      </c>
      <c r="L51" s="3">
        <f t="shared" si="4"/>
        <v>-34.234234234234236</v>
      </c>
      <c r="M51" s="3">
        <f t="shared" si="4"/>
        <v>-28.828828828828822</v>
      </c>
      <c r="P51" s="1" t="s">
        <v>118</v>
      </c>
      <c r="Q51" s="2">
        <v>16.830200000000001</v>
      </c>
      <c r="R51" s="2">
        <v>75.709999999999994</v>
      </c>
      <c r="S51" s="1" t="s">
        <v>137</v>
      </c>
    </row>
    <row r="52" spans="1:19" x14ac:dyDescent="0.35">
      <c r="A52" t="s">
        <v>51</v>
      </c>
      <c r="B52" s="1">
        <v>8.6999999999999993</v>
      </c>
      <c r="C52" s="1">
        <v>6.8</v>
      </c>
      <c r="D52" s="1">
        <v>7.6</v>
      </c>
      <c r="E52" s="1">
        <v>6.9</v>
      </c>
      <c r="F52" s="1">
        <v>7.2</v>
      </c>
      <c r="G52" s="2">
        <f t="shared" si="1"/>
        <v>79.986407</v>
      </c>
      <c r="H52" s="2">
        <f t="shared" si="2"/>
        <v>23.181467000000001</v>
      </c>
      <c r="I52" s="1">
        <f t="shared" si="3"/>
        <v>71</v>
      </c>
      <c r="J52" s="3">
        <f t="shared" si="4"/>
        <v>-21.839080459770109</v>
      </c>
      <c r="K52" s="3">
        <f t="shared" si="4"/>
        <v>-12.643678160919535</v>
      </c>
      <c r="L52" s="3">
        <f t="shared" si="4"/>
        <v>-20.689655172413783</v>
      </c>
      <c r="M52" s="3">
        <f t="shared" si="4"/>
        <v>-17.241379310344819</v>
      </c>
      <c r="P52" s="1" t="s">
        <v>120</v>
      </c>
      <c r="Q52" s="2">
        <v>16.762551999999999</v>
      </c>
      <c r="R52" s="2">
        <v>77.144225000000006</v>
      </c>
      <c r="S52" s="1" t="s">
        <v>137</v>
      </c>
    </row>
    <row r="53" spans="1:19" x14ac:dyDescent="0.35">
      <c r="A53" t="s">
        <v>52</v>
      </c>
      <c r="B53" s="1">
        <v>14.9</v>
      </c>
      <c r="C53" s="1">
        <v>13.3</v>
      </c>
      <c r="D53" s="1">
        <v>13</v>
      </c>
      <c r="E53" s="1">
        <v>13.1</v>
      </c>
      <c r="F53" s="1">
        <v>12.1</v>
      </c>
      <c r="G53" s="2">
        <f t="shared" si="1"/>
        <v>75.787270999999905</v>
      </c>
      <c r="H53" s="2">
        <f t="shared" si="2"/>
        <v>26.912434000000001</v>
      </c>
      <c r="I53" s="1">
        <f t="shared" si="3"/>
        <v>97</v>
      </c>
      <c r="J53" s="3">
        <f t="shared" si="4"/>
        <v>-10.738255033557044</v>
      </c>
      <c r="K53" s="3">
        <f t="shared" si="4"/>
        <v>-12.751677852348994</v>
      </c>
      <c r="L53" s="3">
        <f t="shared" si="4"/>
        <v>-12.080536912751683</v>
      </c>
      <c r="M53" s="3">
        <f t="shared" si="4"/>
        <v>-18.791946308724835</v>
      </c>
      <c r="P53" s="1" t="s">
        <v>33</v>
      </c>
      <c r="Q53" s="2">
        <v>10.06691</v>
      </c>
      <c r="R53" s="2">
        <v>76.298990000000003</v>
      </c>
      <c r="S53" s="1" t="s">
        <v>144</v>
      </c>
    </row>
    <row r="54" spans="1:19" x14ac:dyDescent="0.35">
      <c r="A54" t="s">
        <v>53</v>
      </c>
      <c r="B54" s="1">
        <v>9.6999999999999993</v>
      </c>
      <c r="C54" s="1">
        <v>11.1</v>
      </c>
      <c r="D54" s="1">
        <v>8.6999999999999993</v>
      </c>
      <c r="E54" s="1">
        <v>9.4</v>
      </c>
      <c r="F54" s="1">
        <v>6.9</v>
      </c>
      <c r="G54" s="2">
        <f t="shared" si="1"/>
        <v>75.576183</v>
      </c>
      <c r="H54" s="2">
        <f t="shared" si="2"/>
        <v>31.326015000000002</v>
      </c>
      <c r="I54" s="1">
        <f t="shared" si="3"/>
        <v>87</v>
      </c>
      <c r="J54" s="3">
        <f t="shared" si="4"/>
        <v>14.432989690721653</v>
      </c>
      <c r="K54" s="3">
        <f t="shared" si="4"/>
        <v>-10.309278350515465</v>
      </c>
      <c r="L54" s="3">
        <f t="shared" si="4"/>
        <v>-3.0927835051546286</v>
      </c>
      <c r="M54" s="3">
        <f t="shared" si="4"/>
        <v>-28.865979381443292</v>
      </c>
      <c r="P54" s="1" t="s">
        <v>34</v>
      </c>
      <c r="Q54" s="2">
        <v>9.981636</v>
      </c>
      <c r="R54" s="2">
        <v>76.299883999999906</v>
      </c>
      <c r="S54" s="1" t="s">
        <v>144</v>
      </c>
    </row>
    <row r="55" spans="1:19" x14ac:dyDescent="0.35">
      <c r="A55" t="s">
        <v>54</v>
      </c>
      <c r="B55" s="1">
        <v>21.8</v>
      </c>
      <c r="C55" s="1">
        <v>26.3</v>
      </c>
      <c r="D55" s="1">
        <v>23.2</v>
      </c>
      <c r="E55" s="1">
        <v>26.6</v>
      </c>
      <c r="F55" s="1">
        <v>45</v>
      </c>
      <c r="G55" s="2">
        <f t="shared" si="1"/>
        <v>76.299790999999999</v>
      </c>
      <c r="H55" s="2">
        <f t="shared" si="2"/>
        <v>29.325507999999999</v>
      </c>
      <c r="I55" s="1">
        <f t="shared" si="3"/>
        <v>26</v>
      </c>
      <c r="J55" s="3">
        <f t="shared" si="4"/>
        <v>20.642201834862384</v>
      </c>
      <c r="K55" s="3">
        <f t="shared" si="4"/>
        <v>6.4220183486238467</v>
      </c>
      <c r="L55" s="3">
        <f t="shared" si="4"/>
        <v>22.018348623853214</v>
      </c>
      <c r="M55" s="3">
        <f t="shared" si="4"/>
        <v>106.42201834862384</v>
      </c>
      <c r="P55" s="1" t="s">
        <v>60</v>
      </c>
      <c r="Q55" s="2">
        <v>11.874478</v>
      </c>
      <c r="R55" s="2">
        <v>75.370366000000004</v>
      </c>
      <c r="S55" s="1" t="s">
        <v>144</v>
      </c>
    </row>
    <row r="56" spans="1:19" x14ac:dyDescent="0.35">
      <c r="A56" t="s">
        <v>55</v>
      </c>
      <c r="B56" s="1">
        <v>9.8000000000000007</v>
      </c>
      <c r="C56" s="1">
        <v>7.4</v>
      </c>
      <c r="D56" s="1">
        <v>5.0999999999999996</v>
      </c>
      <c r="E56" s="1">
        <v>4.8</v>
      </c>
      <c r="F56" s="1">
        <v>7.1</v>
      </c>
      <c r="G56" s="2">
        <f t="shared" si="1"/>
        <v>73.024309000000002</v>
      </c>
      <c r="H56" s="2">
        <f t="shared" si="2"/>
        <v>26.2389469999999</v>
      </c>
      <c r="I56" s="1">
        <f t="shared" si="3"/>
        <v>98</v>
      </c>
      <c r="J56" s="3">
        <f t="shared" si="4"/>
        <v>-24.489795918367349</v>
      </c>
      <c r="K56" s="3">
        <f t="shared" si="4"/>
        <v>-47.959183673469397</v>
      </c>
      <c r="L56" s="3">
        <f t="shared" si="4"/>
        <v>-51.020408163265309</v>
      </c>
      <c r="M56" s="3">
        <f t="shared" si="4"/>
        <v>-27.551020408163275</v>
      </c>
      <c r="P56" s="1" t="s">
        <v>65</v>
      </c>
      <c r="Q56" s="2">
        <v>9.9312330000000006</v>
      </c>
      <c r="R56" s="2">
        <v>76.267303999999996</v>
      </c>
      <c r="S56" s="1" t="s">
        <v>144</v>
      </c>
    </row>
    <row r="57" spans="1:19" x14ac:dyDescent="0.35">
      <c r="A57" t="s">
        <v>56</v>
      </c>
      <c r="B57" s="1">
        <v>32.4</v>
      </c>
      <c r="C57" s="1">
        <v>33.6</v>
      </c>
      <c r="D57" s="1">
        <v>28.2</v>
      </c>
      <c r="E57" s="1">
        <v>26.6</v>
      </c>
      <c r="F57" s="1">
        <v>23</v>
      </c>
      <c r="G57" s="2">
        <f t="shared" si="1"/>
        <v>86.413668999999999</v>
      </c>
      <c r="H57" s="2">
        <f t="shared" si="2"/>
        <v>23.704063000000001</v>
      </c>
      <c r="I57" s="1">
        <f t="shared" si="3"/>
        <v>39</v>
      </c>
      <c r="J57" s="3">
        <f t="shared" si="4"/>
        <v>3.7037037037037126</v>
      </c>
      <c r="K57" s="3">
        <f t="shared" si="4"/>
        <v>-12.962962962962962</v>
      </c>
      <c r="L57" s="3">
        <f t="shared" si="4"/>
        <v>-17.901234567901227</v>
      </c>
      <c r="M57" s="3">
        <f t="shared" si="4"/>
        <v>-29.012345679012341</v>
      </c>
      <c r="P57" s="1" t="s">
        <v>67</v>
      </c>
      <c r="Q57" s="2">
        <v>8.8932120000000001</v>
      </c>
      <c r="R57" s="2">
        <v>76.614140000000006</v>
      </c>
      <c r="S57" s="1" t="s">
        <v>144</v>
      </c>
    </row>
    <row r="58" spans="1:19" x14ac:dyDescent="0.35">
      <c r="A58" t="s">
        <v>57</v>
      </c>
      <c r="B58" s="1">
        <v>7</v>
      </c>
      <c r="C58" s="1">
        <v>6.2</v>
      </c>
      <c r="D58" s="1">
        <v>6.2</v>
      </c>
      <c r="E58" s="1">
        <v>6.1</v>
      </c>
      <c r="F58" s="1">
        <v>10.5</v>
      </c>
      <c r="G58" s="2">
        <f t="shared" si="1"/>
        <v>76.403902000000002</v>
      </c>
      <c r="H58" s="2">
        <f t="shared" si="2"/>
        <v>29.804276000000002</v>
      </c>
      <c r="I58" s="1">
        <f t="shared" si="3"/>
        <v>27</v>
      </c>
      <c r="J58" s="3">
        <f t="shared" si="4"/>
        <v>-11.428571428571425</v>
      </c>
      <c r="K58" s="3">
        <f t="shared" si="4"/>
        <v>-11.428571428571425</v>
      </c>
      <c r="L58" s="3">
        <f t="shared" si="4"/>
        <v>-12.857142857142861</v>
      </c>
      <c r="M58" s="3">
        <f t="shared" si="4"/>
        <v>50</v>
      </c>
      <c r="P58" s="1" t="s">
        <v>69</v>
      </c>
      <c r="Q58" s="2">
        <v>11.258753</v>
      </c>
      <c r="R58" s="2">
        <v>75.780410000000003</v>
      </c>
      <c r="S58" s="1" t="s">
        <v>144</v>
      </c>
    </row>
    <row r="59" spans="1:19" x14ac:dyDescent="0.35">
      <c r="A59" t="s">
        <v>58</v>
      </c>
      <c r="B59" s="1">
        <v>25</v>
      </c>
      <c r="C59" s="1">
        <v>14.7</v>
      </c>
      <c r="D59" s="1">
        <v>12.9</v>
      </c>
      <c r="G59" s="2">
        <f t="shared" si="1"/>
        <v>76.834295999999995</v>
      </c>
      <c r="H59" s="2">
        <f t="shared" si="2"/>
        <v>17.329730999999999</v>
      </c>
      <c r="I59" s="1">
        <f t="shared" si="3"/>
        <v>45</v>
      </c>
      <c r="J59" s="3">
        <f t="shared" si="4"/>
        <v>-41.2</v>
      </c>
      <c r="K59" s="3">
        <f t="shared" si="4"/>
        <v>-48.4</v>
      </c>
      <c r="L59" s="3" t="str">
        <f t="shared" si="4"/>
        <v/>
      </c>
      <c r="M59" s="3" t="str">
        <f t="shared" si="4"/>
        <v/>
      </c>
      <c r="P59" s="1" t="s">
        <v>111</v>
      </c>
      <c r="Q59" s="2">
        <v>8.5241389999999999</v>
      </c>
      <c r="R59" s="2">
        <v>76.936638000000002</v>
      </c>
      <c r="S59" s="1" t="s">
        <v>144</v>
      </c>
    </row>
    <row r="60" spans="1:19" x14ac:dyDescent="0.35">
      <c r="A60" t="s">
        <v>59</v>
      </c>
      <c r="B60" s="1">
        <v>29.7</v>
      </c>
      <c r="C60" s="1">
        <v>81</v>
      </c>
      <c r="D60" s="1">
        <v>35.9</v>
      </c>
      <c r="E60" s="1">
        <v>63.1</v>
      </c>
      <c r="F60" s="1">
        <v>128</v>
      </c>
      <c r="G60" s="2">
        <f t="shared" si="1"/>
        <v>73.130539999999996</v>
      </c>
      <c r="H60" s="2">
        <f t="shared" si="2"/>
        <v>19.240331000000001</v>
      </c>
      <c r="I60" s="1">
        <f t="shared" si="3"/>
        <v>59</v>
      </c>
      <c r="J60" s="3">
        <f t="shared" si="4"/>
        <v>172.72727272727272</v>
      </c>
      <c r="K60" s="3">
        <f t="shared" si="4"/>
        <v>20.875420875420875</v>
      </c>
      <c r="L60" s="3">
        <f t="shared" si="4"/>
        <v>112.45791245791249</v>
      </c>
      <c r="M60" s="3">
        <f t="shared" si="4"/>
        <v>330.97643097643095</v>
      </c>
      <c r="P60" s="1" t="s">
        <v>11</v>
      </c>
      <c r="Q60" s="2">
        <v>19.876165</v>
      </c>
      <c r="R60" s="2">
        <v>75.343314000000007</v>
      </c>
      <c r="S60" s="1" t="s">
        <v>136</v>
      </c>
    </row>
    <row r="61" spans="1:19" x14ac:dyDescent="0.35">
      <c r="A61" t="s">
        <v>60</v>
      </c>
      <c r="B61" s="1">
        <v>3.1</v>
      </c>
      <c r="C61" s="1">
        <v>2.7</v>
      </c>
      <c r="D61" s="1">
        <v>2.2999999999999998</v>
      </c>
      <c r="E61" s="1">
        <v>2.2999999999999998</v>
      </c>
      <c r="F61" s="1">
        <v>2.2000000000000002</v>
      </c>
      <c r="G61" s="2">
        <f t="shared" si="1"/>
        <v>75.370366000000004</v>
      </c>
      <c r="H61" s="2">
        <f t="shared" si="2"/>
        <v>11.874478</v>
      </c>
      <c r="I61" s="1">
        <f t="shared" si="3"/>
        <v>52</v>
      </c>
      <c r="J61" s="3">
        <f t="shared" si="4"/>
        <v>-12.90322580645161</v>
      </c>
      <c r="K61" s="3">
        <f t="shared" si="4"/>
        <v>-25.806451612903235</v>
      </c>
      <c r="L61" s="3">
        <f t="shared" si="4"/>
        <v>-25.806451612903235</v>
      </c>
      <c r="M61" s="3">
        <f t="shared" si="4"/>
        <v>-29.032258064516125</v>
      </c>
      <c r="P61" s="1" t="s">
        <v>23</v>
      </c>
      <c r="Q61" s="2">
        <v>19.961539999999999</v>
      </c>
      <c r="R61" s="2">
        <v>79.296146999999905</v>
      </c>
      <c r="S61" s="1" t="s">
        <v>136</v>
      </c>
    </row>
    <row r="62" spans="1:19" x14ac:dyDescent="0.35">
      <c r="A62" t="s">
        <v>61</v>
      </c>
      <c r="B62" s="1">
        <v>13.2</v>
      </c>
      <c r="C62" s="1">
        <v>15.3</v>
      </c>
      <c r="D62" s="1">
        <v>15.2</v>
      </c>
      <c r="E62" s="1">
        <v>11.5</v>
      </c>
      <c r="F62" s="1">
        <v>10.199999999999999</v>
      </c>
      <c r="G62" s="2">
        <f t="shared" si="1"/>
        <v>80.331873999999999</v>
      </c>
      <c r="H62" s="2">
        <f t="shared" si="2"/>
        <v>26.449922999999998</v>
      </c>
      <c r="I62" s="1">
        <f t="shared" si="3"/>
        <v>111</v>
      </c>
      <c r="J62" s="3">
        <f t="shared" si="4"/>
        <v>15.909090909090921</v>
      </c>
      <c r="K62" s="3">
        <f t="shared" si="4"/>
        <v>15.151515151515152</v>
      </c>
      <c r="L62" s="3">
        <f t="shared" si="4"/>
        <v>-12.878787878787874</v>
      </c>
      <c r="M62" s="3">
        <f t="shared" si="4"/>
        <v>-22.72727272727273</v>
      </c>
      <c r="P62" s="1" t="s">
        <v>59</v>
      </c>
      <c r="Q62" s="2">
        <v>19.240331000000001</v>
      </c>
      <c r="R62" s="2">
        <v>73.130539999999996</v>
      </c>
      <c r="S62" s="1" t="s">
        <v>136</v>
      </c>
    </row>
    <row r="63" spans="1:19" x14ac:dyDescent="0.35">
      <c r="A63" t="s">
        <v>62</v>
      </c>
      <c r="B63" s="1">
        <v>41.4</v>
      </c>
      <c r="C63" s="1">
        <v>32.5</v>
      </c>
      <c r="D63" s="1">
        <v>37.700000000000003</v>
      </c>
      <c r="E63" s="1">
        <v>26.1</v>
      </c>
      <c r="F63" s="1">
        <v>46.9</v>
      </c>
      <c r="G63" s="2">
        <f t="shared" si="1"/>
        <v>76.990482</v>
      </c>
      <c r="H63" s="2">
        <f t="shared" si="2"/>
        <v>29.685693000000001</v>
      </c>
      <c r="I63" s="1">
        <f t="shared" si="3"/>
        <v>28</v>
      </c>
      <c r="J63" s="3">
        <f t="shared" si="4"/>
        <v>-21.4975845410628</v>
      </c>
      <c r="K63" s="3">
        <f t="shared" si="4"/>
        <v>-8.9371980676328402</v>
      </c>
      <c r="L63" s="3">
        <f t="shared" si="4"/>
        <v>-36.95652173913043</v>
      </c>
      <c r="M63" s="3">
        <f t="shared" si="4"/>
        <v>13.285024154589372</v>
      </c>
      <c r="P63" s="1" t="s">
        <v>80</v>
      </c>
      <c r="Q63" s="2">
        <v>19.075983999999998</v>
      </c>
      <c r="R63" s="2">
        <v>72.877656000000002</v>
      </c>
      <c r="S63" s="1" t="s">
        <v>136</v>
      </c>
    </row>
    <row r="64" spans="1:19" x14ac:dyDescent="0.35">
      <c r="A64" t="s">
        <v>63</v>
      </c>
      <c r="B64" s="1">
        <v>9</v>
      </c>
      <c r="C64" s="1">
        <v>6.3</v>
      </c>
      <c r="D64" s="1">
        <v>6.9</v>
      </c>
      <c r="E64" s="1">
        <v>15.6</v>
      </c>
      <c r="F64" s="1">
        <v>23.1</v>
      </c>
      <c r="G64" s="2">
        <f t="shared" si="1"/>
        <v>80.389381</v>
      </c>
      <c r="H64" s="2">
        <f t="shared" si="2"/>
        <v>23.834344000000002</v>
      </c>
      <c r="I64" s="1">
        <f t="shared" si="3"/>
        <v>72</v>
      </c>
      <c r="J64" s="3">
        <f t="shared" si="4"/>
        <v>-30.000000000000004</v>
      </c>
      <c r="K64" s="3">
        <f t="shared" si="4"/>
        <v>-23.333333333333329</v>
      </c>
      <c r="L64" s="3">
        <f t="shared" si="4"/>
        <v>73.333333333333329</v>
      </c>
      <c r="M64" s="3">
        <f t="shared" si="4"/>
        <v>156.66666666666669</v>
      </c>
      <c r="P64" s="1" t="s">
        <v>84</v>
      </c>
      <c r="Q64" s="2">
        <v>21.145800000000001</v>
      </c>
      <c r="R64" s="2">
        <v>79.088155</v>
      </c>
      <c r="S64" s="1" t="s">
        <v>136</v>
      </c>
    </row>
    <row r="65" spans="1:19" x14ac:dyDescent="0.35">
      <c r="A65" t="s">
        <v>64</v>
      </c>
      <c r="B65" s="1">
        <v>16.899999999999999</v>
      </c>
      <c r="C65" s="1">
        <v>9.3000000000000007</v>
      </c>
      <c r="D65" s="1">
        <v>5.6</v>
      </c>
      <c r="E65" s="1">
        <v>9.6999999999999993</v>
      </c>
      <c r="F65" s="1">
        <v>21.8</v>
      </c>
      <c r="G65" s="2">
        <f t="shared" si="1"/>
        <v>76.216990999999993</v>
      </c>
      <c r="H65" s="2">
        <f t="shared" si="2"/>
        <v>30.707077000000002</v>
      </c>
      <c r="I65" s="1">
        <f t="shared" si="3"/>
        <v>88</v>
      </c>
      <c r="J65" s="3">
        <f t="shared" si="4"/>
        <v>-44.970414201183424</v>
      </c>
      <c r="K65" s="3">
        <f t="shared" si="4"/>
        <v>-66.863905325443781</v>
      </c>
      <c r="L65" s="3">
        <f t="shared" si="4"/>
        <v>-42.603550295857993</v>
      </c>
      <c r="M65" s="3">
        <f t="shared" si="4"/>
        <v>28.9940828402367</v>
      </c>
      <c r="P65" s="1" t="s">
        <v>87</v>
      </c>
      <c r="Q65" s="2">
        <v>19.997453</v>
      </c>
      <c r="R65" s="2">
        <v>73.789801999999995</v>
      </c>
      <c r="S65" s="1" t="s">
        <v>136</v>
      </c>
    </row>
    <row r="66" spans="1:19" x14ac:dyDescent="0.35">
      <c r="A66" t="s">
        <v>65</v>
      </c>
      <c r="B66" s="1">
        <v>20.2</v>
      </c>
      <c r="C66" s="1">
        <v>20</v>
      </c>
      <c r="D66" s="1">
        <v>16.600000000000001</v>
      </c>
      <c r="E66" s="1">
        <v>13</v>
      </c>
      <c r="F66" s="1">
        <v>12</v>
      </c>
      <c r="G66" s="2">
        <f t="shared" si="1"/>
        <v>76.267303999999996</v>
      </c>
      <c r="H66" s="2">
        <f t="shared" si="2"/>
        <v>9.9312330000000006</v>
      </c>
      <c r="I66" s="1">
        <f t="shared" si="3"/>
        <v>53</v>
      </c>
      <c r="J66" s="3">
        <f t="shared" si="4"/>
        <v>-0.99009900990098665</v>
      </c>
      <c r="K66" s="3">
        <f t="shared" si="4"/>
        <v>-17.821782178217813</v>
      </c>
      <c r="L66" s="3">
        <f t="shared" si="4"/>
        <v>-35.64356435643564</v>
      </c>
      <c r="M66" s="3">
        <f t="shared" si="4"/>
        <v>-40.594059405940591</v>
      </c>
      <c r="P66" s="1" t="s">
        <v>88</v>
      </c>
      <c r="Q66" s="2">
        <v>19.033048999999998</v>
      </c>
      <c r="R66" s="2">
        <v>73.029662000000002</v>
      </c>
      <c r="S66" s="1" t="s">
        <v>136</v>
      </c>
    </row>
    <row r="67" spans="1:19" x14ac:dyDescent="0.35">
      <c r="A67" t="s">
        <v>66</v>
      </c>
      <c r="B67" s="1">
        <v>12.2</v>
      </c>
      <c r="C67" s="1">
        <v>9.6</v>
      </c>
      <c r="D67" s="1">
        <v>6.8</v>
      </c>
      <c r="E67" s="1">
        <v>6.6</v>
      </c>
      <c r="F67" s="1">
        <v>5</v>
      </c>
      <c r="G67" s="2">
        <f t="shared" si="1"/>
        <v>88.363894999999999</v>
      </c>
      <c r="H67" s="2">
        <f t="shared" si="2"/>
        <v>22.572645999999999</v>
      </c>
      <c r="I67" s="1">
        <f t="shared" si="3"/>
        <v>120</v>
      </c>
      <c r="J67" s="3">
        <f t="shared" si="4"/>
        <v>-21.311475409836063</v>
      </c>
      <c r="K67" s="3">
        <f t="shared" si="4"/>
        <v>-44.26229508196721</v>
      </c>
      <c r="L67" s="3">
        <f t="shared" si="4"/>
        <v>-45.901639344262293</v>
      </c>
      <c r="M67" s="3">
        <f t="shared" si="4"/>
        <v>-59.016393442622949</v>
      </c>
      <c r="P67" s="1" t="s">
        <v>97</v>
      </c>
      <c r="Q67" s="2">
        <v>18.520429999999902</v>
      </c>
      <c r="R67" s="2">
        <v>73.856743999999907</v>
      </c>
      <c r="S67" s="1" t="s">
        <v>136</v>
      </c>
    </row>
    <row r="68" spans="1:19" x14ac:dyDescent="0.35">
      <c r="A68" t="s">
        <v>67</v>
      </c>
      <c r="B68" s="1">
        <v>9.1</v>
      </c>
      <c r="C68" s="1">
        <v>2.5</v>
      </c>
      <c r="D68" s="1">
        <v>2.5</v>
      </c>
      <c r="E68" s="1">
        <v>2.5</v>
      </c>
      <c r="F68" s="1">
        <v>2.4</v>
      </c>
      <c r="G68" s="2">
        <f t="shared" si="1"/>
        <v>76.614140000000006</v>
      </c>
      <c r="H68" s="2">
        <f t="shared" si="2"/>
        <v>8.8932120000000001</v>
      </c>
      <c r="I68" s="1">
        <f t="shared" si="3"/>
        <v>54</v>
      </c>
      <c r="J68" s="3">
        <f t="shared" si="4"/>
        <v>-72.527472527472526</v>
      </c>
      <c r="K68" s="3">
        <f t="shared" si="4"/>
        <v>-72.527472527472526</v>
      </c>
      <c r="L68" s="3">
        <f t="shared" si="4"/>
        <v>-72.527472527472526</v>
      </c>
      <c r="M68" s="3">
        <f t="shared" si="4"/>
        <v>-73.626373626373621</v>
      </c>
      <c r="P68" s="1" t="s">
        <v>105</v>
      </c>
      <c r="Q68" s="2">
        <v>25.578773000000002</v>
      </c>
      <c r="R68" s="2">
        <v>91.893253999999999</v>
      </c>
      <c r="S68" s="1" t="s">
        <v>149</v>
      </c>
    </row>
    <row r="69" spans="1:19" x14ac:dyDescent="0.35">
      <c r="A69" t="s">
        <v>68</v>
      </c>
      <c r="B69" s="1">
        <v>10.6</v>
      </c>
      <c r="C69" s="1">
        <v>10.3</v>
      </c>
      <c r="D69" s="1">
        <v>8.3000000000000007</v>
      </c>
      <c r="E69" s="1">
        <v>9.5</v>
      </c>
      <c r="F69" s="1">
        <v>8.5</v>
      </c>
      <c r="G69" s="2">
        <f t="shared" ref="G69:G122" si="5">INDEX($R$4:$R$125,MATCH(A69,$P$4:$P$125,0))</f>
        <v>75.864752999999993</v>
      </c>
      <c r="H69" s="2">
        <f t="shared" ref="H69:H122" si="6">INDEX($Q$4:$Q$125,MATCH(A69,$P$4:$P$125,0))</f>
        <v>25.213816000000001</v>
      </c>
      <c r="I69" s="1">
        <f t="shared" ref="I69:I122" si="7">MATCH(A69,$P$4:$P$125,0)</f>
        <v>99</v>
      </c>
      <c r="J69" s="3">
        <f t="shared" ref="J69:M122" si="8">IF(AND($B69&gt;0,C69&gt;0),(C69-$B69)/$B69*100,"")</f>
        <v>-2.8301886792452731</v>
      </c>
      <c r="K69" s="3">
        <f t="shared" si="8"/>
        <v>-21.698113207547159</v>
      </c>
      <c r="L69" s="3">
        <f t="shared" si="8"/>
        <v>-10.377358490566033</v>
      </c>
      <c r="M69" s="3">
        <f t="shared" si="8"/>
        <v>-19.811320754716981</v>
      </c>
      <c r="P69" s="1" t="s">
        <v>19</v>
      </c>
      <c r="Q69" s="2">
        <v>23.259933</v>
      </c>
      <c r="R69" s="2">
        <v>77.412615000000002</v>
      </c>
      <c r="S69" s="1" t="s">
        <v>139</v>
      </c>
    </row>
    <row r="70" spans="1:19" x14ac:dyDescent="0.35">
      <c r="A70" t="s">
        <v>69</v>
      </c>
      <c r="B70" s="1">
        <v>4.3</v>
      </c>
      <c r="C70" s="1">
        <v>3</v>
      </c>
      <c r="D70" s="1">
        <v>2.2000000000000002</v>
      </c>
      <c r="E70" s="1">
        <v>2.4</v>
      </c>
      <c r="F70" s="1">
        <v>2.6</v>
      </c>
      <c r="G70" s="2">
        <f t="shared" si="5"/>
        <v>75.780410000000003</v>
      </c>
      <c r="H70" s="2">
        <f t="shared" si="6"/>
        <v>11.258753</v>
      </c>
      <c r="I70" s="1">
        <f t="shared" si="7"/>
        <v>55</v>
      </c>
      <c r="J70" s="3">
        <f t="shared" si="8"/>
        <v>-30.232558139534881</v>
      </c>
      <c r="K70" s="3">
        <f t="shared" si="8"/>
        <v>-48.837209302325576</v>
      </c>
      <c r="L70" s="3">
        <f t="shared" si="8"/>
        <v>-44.186046511627907</v>
      </c>
      <c r="M70" s="3">
        <f t="shared" si="8"/>
        <v>-39.534883720930232</v>
      </c>
      <c r="P70" s="1" t="s">
        <v>29</v>
      </c>
      <c r="Q70" s="2">
        <v>23.832301999999999</v>
      </c>
      <c r="R70" s="2">
        <v>79.438659000000001</v>
      </c>
      <c r="S70" s="1" t="s">
        <v>139</v>
      </c>
    </row>
    <row r="71" spans="1:19" x14ac:dyDescent="0.35">
      <c r="A71" t="s">
        <v>70</v>
      </c>
      <c r="B71" s="1">
        <v>19.2</v>
      </c>
      <c r="C71" s="1">
        <v>12.6</v>
      </c>
      <c r="D71" s="1">
        <v>17.399999999999999</v>
      </c>
      <c r="E71" s="1">
        <v>12.6</v>
      </c>
      <c r="F71" s="1">
        <v>39.200000000000003</v>
      </c>
      <c r="G71" s="2">
        <f t="shared" si="5"/>
        <v>76.878281999999999</v>
      </c>
      <c r="H71" s="2">
        <f t="shared" si="6"/>
        <v>29.969511999999899</v>
      </c>
      <c r="I71" s="1">
        <f t="shared" si="7"/>
        <v>29</v>
      </c>
      <c r="J71" s="3">
        <f t="shared" si="8"/>
        <v>-34.375</v>
      </c>
      <c r="K71" s="3">
        <f t="shared" si="8"/>
        <v>-9.3750000000000036</v>
      </c>
      <c r="L71" s="3">
        <f t="shared" si="8"/>
        <v>-34.375</v>
      </c>
      <c r="M71" s="3">
        <f t="shared" si="8"/>
        <v>104.1666666666667</v>
      </c>
      <c r="P71" s="1" t="s">
        <v>31</v>
      </c>
      <c r="Q71" s="2">
        <v>22.967593000000001</v>
      </c>
      <c r="R71" s="2">
        <v>76.053444999999996</v>
      </c>
      <c r="S71" s="1" t="s">
        <v>139</v>
      </c>
    </row>
    <row r="72" spans="1:19" x14ac:dyDescent="0.35">
      <c r="A72" t="s">
        <v>71</v>
      </c>
      <c r="B72" s="1">
        <v>6.7</v>
      </c>
      <c r="C72" s="1">
        <v>6.3</v>
      </c>
      <c r="D72" s="1">
        <v>7.3</v>
      </c>
      <c r="E72" s="1">
        <v>6.6</v>
      </c>
      <c r="F72" s="1">
        <v>6.2</v>
      </c>
      <c r="G72" s="2">
        <f t="shared" si="5"/>
        <v>80.946166000000005</v>
      </c>
      <c r="H72" s="2">
        <f t="shared" si="6"/>
        <v>26.846693999999999</v>
      </c>
      <c r="I72" s="1">
        <f t="shared" si="7"/>
        <v>112</v>
      </c>
      <c r="J72" s="3">
        <f t="shared" si="8"/>
        <v>-5.970149253731349</v>
      </c>
      <c r="K72" s="3">
        <f t="shared" si="8"/>
        <v>8.9552238805970088</v>
      </c>
      <c r="L72" s="3">
        <f t="shared" si="8"/>
        <v>-1.4925373134328437</v>
      </c>
      <c r="M72" s="3">
        <f t="shared" si="8"/>
        <v>-7.4626865671641784</v>
      </c>
      <c r="P72" s="1" t="s">
        <v>43</v>
      </c>
      <c r="Q72" s="2">
        <v>26.218287</v>
      </c>
      <c r="R72" s="2">
        <v>78.182830999999993</v>
      </c>
      <c r="S72" s="1" t="s">
        <v>139</v>
      </c>
    </row>
    <row r="73" spans="1:19" x14ac:dyDescent="0.35">
      <c r="A73" t="s">
        <v>72</v>
      </c>
      <c r="B73" s="1">
        <v>12.1</v>
      </c>
      <c r="C73" s="1">
        <v>4.8</v>
      </c>
      <c r="D73" s="1">
        <v>7.7</v>
      </c>
      <c r="E73" s="1">
        <v>8.5</v>
      </c>
      <c r="F73" s="1">
        <v>15.9</v>
      </c>
      <c r="G73" s="2">
        <f t="shared" si="5"/>
        <v>75.857275999999999</v>
      </c>
      <c r="H73" s="2">
        <f t="shared" si="6"/>
        <v>30.900964999999999</v>
      </c>
      <c r="I73" s="1">
        <f t="shared" si="7"/>
        <v>89</v>
      </c>
      <c r="J73" s="3">
        <f t="shared" si="8"/>
        <v>-60.330578512396691</v>
      </c>
      <c r="K73" s="3">
        <f t="shared" si="8"/>
        <v>-36.36363636363636</v>
      </c>
      <c r="L73" s="3">
        <f t="shared" si="8"/>
        <v>-29.752066115702476</v>
      </c>
      <c r="M73" s="3">
        <f t="shared" si="8"/>
        <v>31.404958677685958</v>
      </c>
      <c r="P73" s="1" t="s">
        <v>50</v>
      </c>
      <c r="Q73" s="2">
        <v>22.719569</v>
      </c>
      <c r="R73" s="2">
        <v>75.857726</v>
      </c>
      <c r="S73" s="1" t="s">
        <v>139</v>
      </c>
    </row>
    <row r="74" spans="1:19" x14ac:dyDescent="0.35">
      <c r="A74" t="s">
        <v>73</v>
      </c>
      <c r="B74" s="1">
        <v>7.3</v>
      </c>
      <c r="C74" s="1">
        <v>7.2</v>
      </c>
      <c r="D74" s="1">
        <v>7.3</v>
      </c>
      <c r="E74" s="1">
        <v>7.3</v>
      </c>
      <c r="F74" s="1">
        <v>6.9</v>
      </c>
      <c r="G74" s="2">
        <f t="shared" si="5"/>
        <v>80.762434999999996</v>
      </c>
      <c r="H74" s="2">
        <f t="shared" si="6"/>
        <v>24.265782000000002</v>
      </c>
      <c r="I74" s="1">
        <f t="shared" si="7"/>
        <v>73</v>
      </c>
      <c r="J74" s="3">
        <f t="shared" si="8"/>
        <v>-1.3698630136986254</v>
      </c>
      <c r="K74" s="3">
        <f t="shared" si="8"/>
        <v>0</v>
      </c>
      <c r="L74" s="3">
        <f t="shared" si="8"/>
        <v>0</v>
      </c>
      <c r="M74" s="3">
        <f t="shared" si="8"/>
        <v>-5.4794520547945131</v>
      </c>
      <c r="P74" s="1" t="s">
        <v>51</v>
      </c>
      <c r="Q74" s="2">
        <v>23.181467000000001</v>
      </c>
      <c r="R74" s="2">
        <v>79.986407</v>
      </c>
      <c r="S74" s="1" t="s">
        <v>139</v>
      </c>
    </row>
    <row r="75" spans="1:19" x14ac:dyDescent="0.35">
      <c r="A75" t="s">
        <v>74</v>
      </c>
      <c r="B75" s="1">
        <v>10.4</v>
      </c>
      <c r="C75" s="1">
        <v>8.5</v>
      </c>
      <c r="D75" s="1">
        <v>10.7</v>
      </c>
      <c r="E75" s="1">
        <v>10.9</v>
      </c>
      <c r="F75" s="1">
        <v>14.7</v>
      </c>
      <c r="G75" s="2">
        <f t="shared" si="5"/>
        <v>77.511472999999995</v>
      </c>
      <c r="H75" s="2">
        <f t="shared" si="6"/>
        <v>23.09928</v>
      </c>
      <c r="I75" s="1">
        <f t="shared" si="7"/>
        <v>74</v>
      </c>
      <c r="J75" s="3">
        <f t="shared" si="8"/>
        <v>-18.26923076923077</v>
      </c>
      <c r="K75" s="3">
        <f t="shared" si="8"/>
        <v>2.8846153846153744</v>
      </c>
      <c r="L75" s="3">
        <f t="shared" si="8"/>
        <v>4.8076923076923075</v>
      </c>
      <c r="M75" s="3">
        <f t="shared" si="8"/>
        <v>41.346153846153832</v>
      </c>
      <c r="P75" s="1" t="s">
        <v>63</v>
      </c>
      <c r="Q75" s="2">
        <v>23.834344000000002</v>
      </c>
      <c r="R75" s="2">
        <v>80.389381</v>
      </c>
      <c r="S75" s="1" t="s">
        <v>139</v>
      </c>
    </row>
    <row r="76" spans="1:19" x14ac:dyDescent="0.35">
      <c r="A76" t="s">
        <v>75</v>
      </c>
      <c r="B76" s="1">
        <v>17.600000000000001</v>
      </c>
      <c r="C76" s="1">
        <v>6.4</v>
      </c>
      <c r="D76" s="1">
        <v>7.2</v>
      </c>
      <c r="E76" s="1">
        <v>31.8</v>
      </c>
      <c r="F76" s="1">
        <v>27.7</v>
      </c>
      <c r="G76" s="2">
        <f t="shared" si="5"/>
        <v>76.291391000000004</v>
      </c>
      <c r="H76" s="2">
        <f t="shared" si="6"/>
        <v>30.664228000000001</v>
      </c>
      <c r="I76" s="1">
        <f t="shared" si="7"/>
        <v>90</v>
      </c>
      <c r="J76" s="3">
        <f t="shared" si="8"/>
        <v>-63.636363636363633</v>
      </c>
      <c r="K76" s="3">
        <f t="shared" si="8"/>
        <v>-59.090909090909093</v>
      </c>
      <c r="L76" s="3">
        <f t="shared" si="8"/>
        <v>80.681818181818173</v>
      </c>
      <c r="M76" s="3">
        <f t="shared" si="8"/>
        <v>57.386363636363626</v>
      </c>
      <c r="P76" s="1" t="s">
        <v>73</v>
      </c>
      <c r="Q76" s="2">
        <v>24.265782000000002</v>
      </c>
      <c r="R76" s="2">
        <v>80.762434999999996</v>
      </c>
      <c r="S76" s="1" t="s">
        <v>139</v>
      </c>
    </row>
    <row r="77" spans="1:19" x14ac:dyDescent="0.35">
      <c r="A77" t="s">
        <v>76</v>
      </c>
      <c r="B77" s="1">
        <v>14.2</v>
      </c>
      <c r="C77" s="1">
        <v>15.7</v>
      </c>
      <c r="D77" s="1">
        <v>15.5</v>
      </c>
      <c r="E77" s="1">
        <v>16.5</v>
      </c>
      <c r="F77" s="1">
        <v>16.899999999999999</v>
      </c>
      <c r="G77" s="2">
        <f t="shared" si="5"/>
        <v>76.991668000000004</v>
      </c>
      <c r="H77" s="2">
        <f t="shared" si="6"/>
        <v>27.896632</v>
      </c>
      <c r="I77" s="1">
        <f t="shared" si="7"/>
        <v>30</v>
      </c>
      <c r="J77" s="3">
        <f t="shared" si="8"/>
        <v>10.563380281690142</v>
      </c>
      <c r="K77" s="3">
        <f t="shared" si="8"/>
        <v>9.1549295774647952</v>
      </c>
      <c r="L77" s="3">
        <f t="shared" si="8"/>
        <v>16.197183098591555</v>
      </c>
      <c r="M77" s="3">
        <f t="shared" si="8"/>
        <v>19.014084507042249</v>
      </c>
      <c r="P77" s="1" t="s">
        <v>74</v>
      </c>
      <c r="Q77" s="2">
        <v>23.09928</v>
      </c>
      <c r="R77" s="2">
        <v>77.511472999999995</v>
      </c>
      <c r="S77" s="1" t="s">
        <v>139</v>
      </c>
    </row>
    <row r="78" spans="1:19" x14ac:dyDescent="0.35">
      <c r="A78" t="s">
        <v>77</v>
      </c>
      <c r="B78" s="1">
        <v>16.100000000000001</v>
      </c>
      <c r="C78" s="1">
        <v>31.9</v>
      </c>
      <c r="D78" s="1">
        <v>20.9</v>
      </c>
      <c r="E78" s="1">
        <v>20.399999999999999</v>
      </c>
      <c r="F78" s="1">
        <v>9.8000000000000007</v>
      </c>
      <c r="G78" s="2">
        <f t="shared" si="5"/>
        <v>76.942777000000007</v>
      </c>
      <c r="H78" s="2">
        <f t="shared" si="6"/>
        <v>28.351538000000001</v>
      </c>
      <c r="I78" s="1">
        <f t="shared" si="7"/>
        <v>31</v>
      </c>
      <c r="J78" s="3">
        <f t="shared" si="8"/>
        <v>98.136645962732899</v>
      </c>
      <c r="K78" s="3">
        <f t="shared" si="8"/>
        <v>29.81366459627327</v>
      </c>
      <c r="L78" s="3">
        <f t="shared" si="8"/>
        <v>26.708074534161469</v>
      </c>
      <c r="M78" s="3">
        <f t="shared" si="8"/>
        <v>-39.130434782608695</v>
      </c>
      <c r="P78" s="1" t="s">
        <v>96</v>
      </c>
      <c r="Q78" s="2">
        <v>22.611121000000001</v>
      </c>
      <c r="R78" s="2">
        <v>75.677268999999995</v>
      </c>
      <c r="S78" s="1" t="s">
        <v>139</v>
      </c>
    </row>
    <row r="79" spans="1:19" x14ac:dyDescent="0.35">
      <c r="A79" t="s">
        <v>78</v>
      </c>
      <c r="B79" s="1">
        <v>13.7</v>
      </c>
      <c r="C79" s="1">
        <v>12.1</v>
      </c>
      <c r="D79" s="1">
        <v>10.1</v>
      </c>
      <c r="E79" s="1">
        <v>8.9</v>
      </c>
      <c r="F79" s="1">
        <v>14.8</v>
      </c>
      <c r="G79" s="2">
        <f t="shared" si="5"/>
        <v>77.706413999999995</v>
      </c>
      <c r="H79" s="2">
        <f t="shared" si="6"/>
        <v>28.984462000000001</v>
      </c>
      <c r="I79" s="1">
        <f t="shared" si="7"/>
        <v>113</v>
      </c>
      <c r="J79" s="3">
        <f t="shared" si="8"/>
        <v>-11.678832116788319</v>
      </c>
      <c r="K79" s="3">
        <f t="shared" si="8"/>
        <v>-26.277372262773724</v>
      </c>
      <c r="L79" s="3">
        <f t="shared" si="8"/>
        <v>-35.036496350364956</v>
      </c>
      <c r="M79" s="3">
        <f t="shared" si="8"/>
        <v>8.029197080291981</v>
      </c>
      <c r="P79" s="1" t="s">
        <v>100</v>
      </c>
      <c r="Q79" s="2">
        <v>23.331510000000002</v>
      </c>
      <c r="R79" s="2">
        <v>75.036668000000006</v>
      </c>
      <c r="S79" s="1" t="s">
        <v>139</v>
      </c>
    </row>
    <row r="80" spans="1:19" x14ac:dyDescent="0.35">
      <c r="A80" t="s">
        <v>79</v>
      </c>
      <c r="B80" s="1">
        <v>19.100000000000001</v>
      </c>
      <c r="D80" s="1">
        <v>10.5</v>
      </c>
      <c r="F80" s="1">
        <v>7.7</v>
      </c>
      <c r="G80" s="2">
        <f t="shared" si="5"/>
        <v>78.773300000000006</v>
      </c>
      <c r="H80" s="2">
        <f t="shared" si="6"/>
        <v>28.8386</v>
      </c>
      <c r="I80" s="1">
        <f t="shared" si="7"/>
        <v>114</v>
      </c>
      <c r="J80" s="3" t="str">
        <f t="shared" si="8"/>
        <v/>
      </c>
      <c r="K80" s="3">
        <f t="shared" si="8"/>
        <v>-45.026178010471206</v>
      </c>
      <c r="L80" s="3" t="str">
        <f t="shared" si="8"/>
        <v/>
      </c>
      <c r="M80" s="3">
        <f t="shared" si="8"/>
        <v>-59.685863874345557</v>
      </c>
      <c r="P80" s="1" t="s">
        <v>103</v>
      </c>
      <c r="Q80" s="2">
        <v>23.838049999999999</v>
      </c>
      <c r="R80" s="2">
        <v>78.737806999999904</v>
      </c>
      <c r="S80" s="1" t="s">
        <v>139</v>
      </c>
    </row>
    <row r="81" spans="1:19" x14ac:dyDescent="0.35">
      <c r="A81" t="s">
        <v>80</v>
      </c>
      <c r="B81" s="1">
        <v>15.4</v>
      </c>
      <c r="C81" s="1">
        <v>12.5</v>
      </c>
      <c r="D81" s="1">
        <v>24.6</v>
      </c>
      <c r="E81" s="1">
        <v>36.200000000000003</v>
      </c>
      <c r="F81" s="1">
        <v>18.8</v>
      </c>
      <c r="G81" s="2">
        <f t="shared" si="5"/>
        <v>72.877656000000002</v>
      </c>
      <c r="H81" s="2">
        <f t="shared" si="6"/>
        <v>19.075983999999998</v>
      </c>
      <c r="I81" s="1">
        <f t="shared" si="7"/>
        <v>60</v>
      </c>
      <c r="J81" s="3">
        <f t="shared" si="8"/>
        <v>-18.831168831168831</v>
      </c>
      <c r="K81" s="3">
        <f t="shared" si="8"/>
        <v>59.740259740259752</v>
      </c>
      <c r="L81" s="3">
        <f t="shared" si="8"/>
        <v>135.0649350649351</v>
      </c>
      <c r="M81" s="3">
        <f t="shared" si="8"/>
        <v>22.077922077922079</v>
      </c>
      <c r="P81" s="1" t="s">
        <v>104</v>
      </c>
      <c r="Q81" s="2">
        <v>24.600507</v>
      </c>
      <c r="R81" s="2">
        <v>80.832243000000005</v>
      </c>
      <c r="S81" s="1" t="s">
        <v>139</v>
      </c>
    </row>
    <row r="82" spans="1:19" x14ac:dyDescent="0.35">
      <c r="A82" t="s">
        <v>81</v>
      </c>
      <c r="B82" s="1">
        <v>22.6</v>
      </c>
      <c r="C82" s="1">
        <v>23.2</v>
      </c>
      <c r="D82" s="1">
        <v>25.5</v>
      </c>
      <c r="E82" s="1">
        <v>23.7</v>
      </c>
      <c r="F82" s="1">
        <v>33.9</v>
      </c>
      <c r="G82" s="2">
        <f t="shared" si="5"/>
        <v>77.708508999999907</v>
      </c>
      <c r="H82" s="2">
        <f t="shared" si="6"/>
        <v>29.472681999999999</v>
      </c>
      <c r="I82" s="1">
        <f t="shared" si="7"/>
        <v>115</v>
      </c>
      <c r="J82" s="3">
        <f t="shared" si="8"/>
        <v>2.6548672566371585</v>
      </c>
      <c r="K82" s="3">
        <f t="shared" si="8"/>
        <v>12.831858407079638</v>
      </c>
      <c r="L82" s="3">
        <f t="shared" si="8"/>
        <v>4.8672566371681318</v>
      </c>
      <c r="M82" s="3">
        <f t="shared" si="8"/>
        <v>49.999999999999986</v>
      </c>
      <c r="P82" s="1" t="s">
        <v>107</v>
      </c>
      <c r="Q82" s="2">
        <v>24.199210000000001</v>
      </c>
      <c r="R82" s="2">
        <v>82.664546999999999</v>
      </c>
      <c r="S82" s="1" t="s">
        <v>139</v>
      </c>
    </row>
    <row r="83" spans="1:19" x14ac:dyDescent="0.35">
      <c r="A83" t="s">
        <v>82</v>
      </c>
      <c r="B83" s="1">
        <v>21.4</v>
      </c>
      <c r="C83" s="1">
        <v>24.7</v>
      </c>
      <c r="D83" s="1">
        <v>17.899999999999999</v>
      </c>
      <c r="E83" s="1">
        <v>16.899999999999999</v>
      </c>
      <c r="F83" s="1">
        <v>15.4</v>
      </c>
      <c r="G83" s="2">
        <f t="shared" si="5"/>
        <v>85.390981999999994</v>
      </c>
      <c r="H83" s="2">
        <f t="shared" si="6"/>
        <v>26.119660999999901</v>
      </c>
      <c r="I83" s="1">
        <f t="shared" si="7"/>
        <v>8</v>
      </c>
      <c r="J83" s="3">
        <f t="shared" si="8"/>
        <v>15.420560747663556</v>
      </c>
      <c r="K83" s="3">
        <f t="shared" si="8"/>
        <v>-16.355140186915889</v>
      </c>
      <c r="L83" s="3">
        <f t="shared" si="8"/>
        <v>-21.028037383177573</v>
      </c>
      <c r="M83" s="3">
        <f t="shared" si="8"/>
        <v>-28.037383177570085</v>
      </c>
      <c r="P83" s="1" t="s">
        <v>114</v>
      </c>
      <c r="Q83" s="2">
        <v>23.176466000000001</v>
      </c>
      <c r="R83" s="2">
        <v>75.788516000000001</v>
      </c>
      <c r="S83" s="1" t="s">
        <v>139</v>
      </c>
    </row>
    <row r="84" spans="1:19" x14ac:dyDescent="0.35">
      <c r="A84" t="s">
        <v>83</v>
      </c>
      <c r="B84" s="1">
        <v>4.0999999999999996</v>
      </c>
      <c r="C84" s="1">
        <v>2.5</v>
      </c>
      <c r="D84" s="1">
        <v>2.8</v>
      </c>
      <c r="E84" s="1">
        <v>2.4</v>
      </c>
      <c r="F84" s="1">
        <v>3.5</v>
      </c>
      <c r="G84" s="2">
        <f t="shared" si="5"/>
        <v>76.639381</v>
      </c>
      <c r="H84" s="2">
        <f t="shared" si="6"/>
        <v>12.295809999999999</v>
      </c>
      <c r="I84" s="1">
        <f t="shared" si="7"/>
        <v>46</v>
      </c>
      <c r="J84" s="3">
        <f t="shared" si="8"/>
        <v>-39.024390243902438</v>
      </c>
      <c r="K84" s="3">
        <f t="shared" si="8"/>
        <v>-31.707317073170731</v>
      </c>
      <c r="L84" s="3">
        <f t="shared" si="8"/>
        <v>-41.463414634146339</v>
      </c>
      <c r="M84" s="3">
        <f t="shared" si="8"/>
        <v>-14.634146341463408</v>
      </c>
      <c r="P84" s="1" t="s">
        <v>3</v>
      </c>
      <c r="Q84" s="2">
        <v>23.730716999999999</v>
      </c>
      <c r="R84" s="2">
        <v>92.717310999999995</v>
      </c>
      <c r="S84" s="1" t="s">
        <v>132</v>
      </c>
    </row>
    <row r="85" spans="1:19" x14ac:dyDescent="0.35">
      <c r="A85" t="s">
        <v>84</v>
      </c>
      <c r="B85" s="1">
        <v>12.7</v>
      </c>
      <c r="C85" s="1">
        <v>4</v>
      </c>
      <c r="D85" s="1">
        <v>3.1</v>
      </c>
      <c r="E85" s="1">
        <v>4.5999999999999996</v>
      </c>
      <c r="F85" s="1">
        <v>4.5999999999999996</v>
      </c>
      <c r="G85" s="2">
        <f t="shared" si="5"/>
        <v>79.088155</v>
      </c>
      <c r="H85" s="2">
        <f t="shared" si="6"/>
        <v>21.145800000000001</v>
      </c>
      <c r="I85" s="1">
        <f t="shared" si="7"/>
        <v>61</v>
      </c>
      <c r="J85" s="3">
        <f t="shared" si="8"/>
        <v>-68.503937007874015</v>
      </c>
      <c r="K85" s="3">
        <f t="shared" si="8"/>
        <v>-75.590551181102356</v>
      </c>
      <c r="L85" s="3">
        <f t="shared" si="8"/>
        <v>-63.779527559055119</v>
      </c>
      <c r="M85" s="3">
        <f t="shared" si="8"/>
        <v>-63.779527559055119</v>
      </c>
      <c r="P85" s="1" t="s">
        <v>20</v>
      </c>
      <c r="Q85" s="2">
        <v>21.828457</v>
      </c>
      <c r="R85" s="2">
        <v>83.917592999999997</v>
      </c>
      <c r="S85" s="1" t="s">
        <v>140</v>
      </c>
    </row>
    <row r="86" spans="1:19" x14ac:dyDescent="0.35">
      <c r="A86" t="s">
        <v>85</v>
      </c>
      <c r="B86" s="1">
        <v>9.4</v>
      </c>
      <c r="C86" s="1">
        <v>3</v>
      </c>
      <c r="D86" s="1">
        <v>33</v>
      </c>
      <c r="E86" s="1">
        <v>11.3</v>
      </c>
      <c r="F86" s="1">
        <v>13.3</v>
      </c>
      <c r="G86" s="2">
        <f t="shared" si="5"/>
        <v>73.091288000000006</v>
      </c>
      <c r="H86" s="2">
        <f t="shared" si="6"/>
        <v>22.410277999999899</v>
      </c>
      <c r="I86" s="1">
        <f t="shared" si="7"/>
        <v>15</v>
      </c>
      <c r="J86" s="3">
        <f t="shared" si="8"/>
        <v>-68.085106382978722</v>
      </c>
      <c r="K86" s="3">
        <f t="shared" si="8"/>
        <v>251.06382978723403</v>
      </c>
      <c r="L86" s="3">
        <f t="shared" si="8"/>
        <v>20.212765957446813</v>
      </c>
      <c r="M86" s="3">
        <f t="shared" si="8"/>
        <v>41.489361702127667</v>
      </c>
      <c r="P86" s="1" t="s">
        <v>110</v>
      </c>
      <c r="Q86" s="2">
        <v>20.950102999999999</v>
      </c>
      <c r="R86" s="2">
        <v>85.216815999999994</v>
      </c>
      <c r="S86" s="1" t="s">
        <v>140</v>
      </c>
    </row>
    <row r="87" spans="1:19" x14ac:dyDescent="0.35">
      <c r="A87" t="s">
        <v>86</v>
      </c>
      <c r="B87" s="1">
        <v>18.3</v>
      </c>
      <c r="C87" s="1">
        <v>5.7</v>
      </c>
      <c r="D87" s="1">
        <v>4.7</v>
      </c>
      <c r="E87" s="1">
        <v>45.4</v>
      </c>
      <c r="F87" s="1">
        <v>7.6</v>
      </c>
      <c r="G87" s="2">
        <f t="shared" si="5"/>
        <v>76.106789000000006</v>
      </c>
      <c r="H87" s="2">
        <f t="shared" si="6"/>
        <v>28.068764000000002</v>
      </c>
      <c r="I87" s="1">
        <f t="shared" si="7"/>
        <v>32</v>
      </c>
      <c r="J87" s="3">
        <f t="shared" si="8"/>
        <v>-68.852459016393453</v>
      </c>
      <c r="K87" s="3">
        <f t="shared" si="8"/>
        <v>-74.316939890710387</v>
      </c>
      <c r="L87" s="3">
        <f t="shared" si="8"/>
        <v>148.08743169398906</v>
      </c>
      <c r="M87" s="3">
        <f t="shared" si="8"/>
        <v>-58.469945355191257</v>
      </c>
      <c r="P87" s="1" t="s">
        <v>7</v>
      </c>
      <c r="Q87" s="2">
        <v>30.375201000000001</v>
      </c>
      <c r="R87" s="2">
        <v>76.782122000000001</v>
      </c>
      <c r="S87" s="1" t="s">
        <v>134</v>
      </c>
    </row>
    <row r="88" spans="1:19" x14ac:dyDescent="0.35">
      <c r="A88" t="s">
        <v>87</v>
      </c>
      <c r="B88" s="1">
        <v>5.3</v>
      </c>
      <c r="C88" s="1">
        <v>3.3</v>
      </c>
      <c r="D88" s="1">
        <v>2.9</v>
      </c>
      <c r="E88" s="1">
        <v>3</v>
      </c>
      <c r="F88" s="1">
        <v>2.7</v>
      </c>
      <c r="G88" s="2">
        <f t="shared" si="5"/>
        <v>73.789801999999995</v>
      </c>
      <c r="H88" s="2">
        <f t="shared" si="6"/>
        <v>19.997453</v>
      </c>
      <c r="I88" s="1">
        <f t="shared" si="7"/>
        <v>62</v>
      </c>
      <c r="J88" s="3">
        <f t="shared" si="8"/>
        <v>-37.735849056603776</v>
      </c>
      <c r="K88" s="3">
        <f t="shared" si="8"/>
        <v>-45.283018867924532</v>
      </c>
      <c r="L88" s="3">
        <f t="shared" si="8"/>
        <v>-43.396226415094333</v>
      </c>
      <c r="M88" s="3">
        <f t="shared" si="8"/>
        <v>-49.056603773584904</v>
      </c>
      <c r="P88" s="1" t="s">
        <v>8</v>
      </c>
      <c r="Q88" s="2">
        <v>31.633978999999901</v>
      </c>
      <c r="R88" s="2">
        <v>74.872264000000001</v>
      </c>
      <c r="S88" s="1" t="s">
        <v>134</v>
      </c>
    </row>
    <row r="89" spans="1:19" x14ac:dyDescent="0.35">
      <c r="A89" t="s">
        <v>88</v>
      </c>
      <c r="B89" s="1">
        <v>27.7</v>
      </c>
      <c r="C89" s="1">
        <v>25.1</v>
      </c>
      <c r="D89" s="1">
        <v>10.7</v>
      </c>
      <c r="E89" s="1">
        <v>10.5</v>
      </c>
      <c r="F89" s="1">
        <v>7.7</v>
      </c>
      <c r="G89" s="2">
        <f t="shared" si="5"/>
        <v>73.029662000000002</v>
      </c>
      <c r="H89" s="2">
        <f t="shared" si="6"/>
        <v>19.033048999999998</v>
      </c>
      <c r="I89" s="1">
        <f t="shared" si="7"/>
        <v>63</v>
      </c>
      <c r="J89" s="3">
        <f t="shared" si="8"/>
        <v>-9.3862815884476465</v>
      </c>
      <c r="K89" s="3">
        <f t="shared" si="8"/>
        <v>-61.371841155234662</v>
      </c>
      <c r="L89" s="3">
        <f t="shared" si="8"/>
        <v>-62.093862815884471</v>
      </c>
      <c r="M89" s="3">
        <f t="shared" si="8"/>
        <v>-72.202166064981952</v>
      </c>
      <c r="P89" s="1" t="s">
        <v>15</v>
      </c>
      <c r="Q89" s="2">
        <v>30.210993999999999</v>
      </c>
      <c r="R89" s="2">
        <v>74.945475000000002</v>
      </c>
      <c r="S89" s="1" t="s">
        <v>134</v>
      </c>
    </row>
    <row r="90" spans="1:19" x14ac:dyDescent="0.35">
      <c r="A90" t="s">
        <v>89</v>
      </c>
      <c r="B90" s="1">
        <v>12.8</v>
      </c>
      <c r="C90" s="1">
        <v>12.6</v>
      </c>
      <c r="D90" s="1">
        <v>11.7</v>
      </c>
      <c r="E90" s="1">
        <v>12.8</v>
      </c>
      <c r="F90" s="1">
        <v>17.399999999999999</v>
      </c>
      <c r="G90" s="2">
        <f t="shared" si="5"/>
        <v>77.391026999999994</v>
      </c>
      <c r="H90" s="2">
        <f t="shared" si="6"/>
        <v>28.535515999999902</v>
      </c>
      <c r="I90" s="1">
        <f t="shared" si="7"/>
        <v>116</v>
      </c>
      <c r="J90" s="3">
        <f t="shared" si="8"/>
        <v>-1.5625000000000084</v>
      </c>
      <c r="K90" s="3">
        <f t="shared" si="8"/>
        <v>-8.5937500000000107</v>
      </c>
      <c r="L90" s="3">
        <f t="shared" si="8"/>
        <v>0</v>
      </c>
      <c r="M90" s="3">
        <f t="shared" si="8"/>
        <v>35.937499999999986</v>
      </c>
      <c r="P90" s="1" t="s">
        <v>53</v>
      </c>
      <c r="Q90" s="2">
        <v>31.326015000000002</v>
      </c>
      <c r="R90" s="2">
        <v>75.576183</v>
      </c>
      <c r="S90" s="1" t="s">
        <v>134</v>
      </c>
    </row>
    <row r="91" spans="1:19" x14ac:dyDescent="0.35">
      <c r="A91" t="s">
        <v>90</v>
      </c>
      <c r="B91" s="1">
        <v>6</v>
      </c>
      <c r="C91" s="1">
        <v>4.3</v>
      </c>
      <c r="D91" s="1">
        <v>3.3</v>
      </c>
      <c r="E91" s="1">
        <v>3.4</v>
      </c>
      <c r="F91" s="1">
        <v>3.3</v>
      </c>
      <c r="G91" s="2">
        <f t="shared" si="5"/>
        <v>73.322136999999998</v>
      </c>
      <c r="H91" s="2">
        <f t="shared" si="6"/>
        <v>25.774197999999998</v>
      </c>
      <c r="I91" s="1">
        <f t="shared" si="7"/>
        <v>100</v>
      </c>
      <c r="J91" s="3">
        <f t="shared" si="8"/>
        <v>-28.333333333333339</v>
      </c>
      <c r="K91" s="3">
        <f t="shared" si="8"/>
        <v>-45</v>
      </c>
      <c r="L91" s="3">
        <f t="shared" si="8"/>
        <v>-43.333333333333336</v>
      </c>
      <c r="M91" s="3">
        <f t="shared" si="8"/>
        <v>-45</v>
      </c>
      <c r="P91" s="1" t="s">
        <v>64</v>
      </c>
      <c r="Q91" s="2">
        <v>30.707077000000002</v>
      </c>
      <c r="R91" s="2">
        <v>76.216990999999993</v>
      </c>
      <c r="S91" s="1" t="s">
        <v>134</v>
      </c>
    </row>
    <row r="92" spans="1:19" x14ac:dyDescent="0.35">
      <c r="A92" t="s">
        <v>91</v>
      </c>
      <c r="B92" s="1">
        <v>8.5</v>
      </c>
      <c r="C92" s="1">
        <v>19.100000000000001</v>
      </c>
      <c r="D92" s="1">
        <v>11.3</v>
      </c>
      <c r="E92" s="1">
        <v>15.2</v>
      </c>
      <c r="F92" s="1">
        <v>6.8</v>
      </c>
      <c r="G92" s="2">
        <f t="shared" si="5"/>
        <v>77.325987999999995</v>
      </c>
      <c r="H92" s="2">
        <f t="shared" si="6"/>
        <v>28.147284999999901</v>
      </c>
      <c r="I92" s="1">
        <f t="shared" si="7"/>
        <v>33</v>
      </c>
      <c r="J92" s="3">
        <f t="shared" si="8"/>
        <v>124.7058823529412</v>
      </c>
      <c r="K92" s="3">
        <f t="shared" si="8"/>
        <v>32.941176470588246</v>
      </c>
      <c r="L92" s="3">
        <f t="shared" si="8"/>
        <v>78.823529411764696</v>
      </c>
      <c r="M92" s="3">
        <f t="shared" si="8"/>
        <v>-20</v>
      </c>
      <c r="P92" s="1" t="s">
        <v>72</v>
      </c>
      <c r="Q92" s="2">
        <v>30.900964999999999</v>
      </c>
      <c r="R92" s="2">
        <v>75.857275999999999</v>
      </c>
      <c r="S92" s="1" t="s">
        <v>134</v>
      </c>
    </row>
    <row r="93" spans="1:19" x14ac:dyDescent="0.35">
      <c r="A93" t="s">
        <v>92</v>
      </c>
      <c r="B93" s="1">
        <v>11.8</v>
      </c>
      <c r="C93" s="1">
        <v>10.199999999999999</v>
      </c>
      <c r="D93" s="1">
        <v>16.899999999999999</v>
      </c>
      <c r="E93" s="1">
        <v>43.9</v>
      </c>
      <c r="F93" s="1">
        <v>19.5</v>
      </c>
      <c r="G93" s="2">
        <f t="shared" si="5"/>
        <v>76.860556500000001</v>
      </c>
      <c r="H93" s="2">
        <f t="shared" si="6"/>
        <v>30.694209000000001</v>
      </c>
      <c r="I93" s="1">
        <f t="shared" si="7"/>
        <v>91</v>
      </c>
      <c r="J93" s="3">
        <f t="shared" si="8"/>
        <v>-13.559322033898317</v>
      </c>
      <c r="K93" s="3">
        <f t="shared" si="8"/>
        <v>43.22033898305083</v>
      </c>
      <c r="L93" s="3">
        <f t="shared" si="8"/>
        <v>272.03389830508468</v>
      </c>
      <c r="M93" s="3">
        <f t="shared" si="8"/>
        <v>65.254237288135585</v>
      </c>
      <c r="P93" s="1" t="s">
        <v>75</v>
      </c>
      <c r="Q93" s="2">
        <v>30.664228000000001</v>
      </c>
      <c r="R93" s="2">
        <v>76.291391000000004</v>
      </c>
      <c r="S93" s="1" t="s">
        <v>134</v>
      </c>
    </row>
    <row r="94" spans="1:19" x14ac:dyDescent="0.35">
      <c r="A94" t="s">
        <v>93</v>
      </c>
      <c r="B94" s="1">
        <v>21.2</v>
      </c>
      <c r="C94" s="1">
        <v>11.9</v>
      </c>
      <c r="D94" s="1">
        <v>12.4</v>
      </c>
      <c r="E94" s="1">
        <v>32.1</v>
      </c>
      <c r="F94" s="1">
        <v>54.5</v>
      </c>
      <c r="G94" s="2">
        <f t="shared" si="5"/>
        <v>76.836483999999999</v>
      </c>
      <c r="H94" s="2">
        <f t="shared" si="6"/>
        <v>30.068023999999902</v>
      </c>
      <c r="I94" s="1">
        <f t="shared" si="7"/>
        <v>34</v>
      </c>
      <c r="J94" s="3">
        <f t="shared" si="8"/>
        <v>-43.867924528301884</v>
      </c>
      <c r="K94" s="3">
        <f t="shared" si="8"/>
        <v>-41.509433962264147</v>
      </c>
      <c r="L94" s="3">
        <f t="shared" si="8"/>
        <v>51.415094339622655</v>
      </c>
      <c r="M94" s="3">
        <f t="shared" si="8"/>
        <v>157.0754716981132</v>
      </c>
      <c r="P94" s="1" t="s">
        <v>92</v>
      </c>
      <c r="Q94" s="2">
        <v>30.694209000000001</v>
      </c>
      <c r="R94" s="2">
        <v>76.860556500000001</v>
      </c>
      <c r="S94" s="1" t="s">
        <v>134</v>
      </c>
    </row>
    <row r="95" spans="1:19" x14ac:dyDescent="0.35">
      <c r="A95" t="s">
        <v>94</v>
      </c>
      <c r="B95" s="1">
        <v>6.8</v>
      </c>
      <c r="C95" s="1">
        <v>4.5</v>
      </c>
      <c r="D95" s="1">
        <v>5.4</v>
      </c>
      <c r="E95" s="1">
        <v>6.6</v>
      </c>
      <c r="F95" s="1">
        <v>14.3</v>
      </c>
      <c r="G95" s="2">
        <f t="shared" si="5"/>
        <v>76.386880000000005</v>
      </c>
      <c r="H95" s="2">
        <f t="shared" si="6"/>
        <v>30.339780999999999</v>
      </c>
      <c r="I95" s="1">
        <f t="shared" si="7"/>
        <v>92</v>
      </c>
      <c r="J95" s="3">
        <f t="shared" si="8"/>
        <v>-33.823529411764703</v>
      </c>
      <c r="K95" s="3">
        <f t="shared" si="8"/>
        <v>-20.588235294117641</v>
      </c>
      <c r="L95" s="3">
        <f t="shared" si="8"/>
        <v>-2.9411764705882382</v>
      </c>
      <c r="M95" s="3">
        <f t="shared" si="8"/>
        <v>110.29411764705883</v>
      </c>
      <c r="P95" s="1" t="s">
        <v>94</v>
      </c>
      <c r="Q95" s="2">
        <v>30.339780999999999</v>
      </c>
      <c r="R95" s="2">
        <v>76.386880000000005</v>
      </c>
      <c r="S95" s="1" t="s">
        <v>134</v>
      </c>
    </row>
    <row r="96" spans="1:19" x14ac:dyDescent="0.35">
      <c r="A96" t="s">
        <v>95</v>
      </c>
      <c r="B96" s="1">
        <v>10.8</v>
      </c>
      <c r="C96" s="1">
        <v>11.7</v>
      </c>
      <c r="D96" s="1">
        <v>8.5</v>
      </c>
      <c r="E96" s="1">
        <v>8.4</v>
      </c>
      <c r="F96" s="1">
        <v>6.4</v>
      </c>
      <c r="G96" s="2">
        <f t="shared" si="5"/>
        <v>85.137563999999998</v>
      </c>
      <c r="H96" s="2">
        <f t="shared" si="6"/>
        <v>25.594094999999999</v>
      </c>
      <c r="I96" s="1">
        <f t="shared" si="7"/>
        <v>9</v>
      </c>
      <c r="J96" s="3">
        <f t="shared" si="8"/>
        <v>8.3333333333333197</v>
      </c>
      <c r="K96" s="3">
        <f t="shared" si="8"/>
        <v>-21.296296296296301</v>
      </c>
      <c r="L96" s="3">
        <f t="shared" si="8"/>
        <v>-22.222222222222225</v>
      </c>
      <c r="M96" s="3">
        <f t="shared" si="8"/>
        <v>-40.740740740740748</v>
      </c>
      <c r="P96" s="1" t="s">
        <v>102</v>
      </c>
      <c r="Q96" s="2">
        <v>30.966100000000001</v>
      </c>
      <c r="R96" s="2">
        <v>76.523095999999995</v>
      </c>
      <c r="S96" s="1" t="s">
        <v>134</v>
      </c>
    </row>
    <row r="97" spans="1:19" x14ac:dyDescent="0.35">
      <c r="A97" t="s">
        <v>96</v>
      </c>
      <c r="B97" s="1">
        <v>15.2</v>
      </c>
      <c r="C97" s="1">
        <v>8</v>
      </c>
      <c r="D97" s="1">
        <v>11.2</v>
      </c>
      <c r="E97" s="1">
        <v>10.6</v>
      </c>
      <c r="F97" s="1">
        <v>11.9</v>
      </c>
      <c r="G97" s="2">
        <f t="shared" si="5"/>
        <v>75.677268999999995</v>
      </c>
      <c r="H97" s="2">
        <f t="shared" si="6"/>
        <v>22.611121000000001</v>
      </c>
      <c r="I97" s="1">
        <f t="shared" si="7"/>
        <v>75</v>
      </c>
      <c r="J97" s="3">
        <f t="shared" si="8"/>
        <v>-47.368421052631575</v>
      </c>
      <c r="K97" s="3">
        <f t="shared" si="8"/>
        <v>-26.315789473684209</v>
      </c>
      <c r="L97" s="3">
        <f t="shared" si="8"/>
        <v>-30.263157894736842</v>
      </c>
      <c r="M97" s="3">
        <f t="shared" si="8"/>
        <v>-21.710526315789469</v>
      </c>
      <c r="P97" s="1" t="s">
        <v>4</v>
      </c>
      <c r="Q97" s="2">
        <v>26.449895000000001</v>
      </c>
      <c r="R97" s="2">
        <v>74.639915999999999</v>
      </c>
      <c r="S97" s="1" t="s">
        <v>131</v>
      </c>
    </row>
    <row r="98" spans="1:19" x14ac:dyDescent="0.35">
      <c r="A98" t="s">
        <v>97</v>
      </c>
      <c r="B98" s="1">
        <v>48.4</v>
      </c>
      <c r="C98" s="1">
        <v>24.5</v>
      </c>
      <c r="D98" s="1">
        <v>22.6</v>
      </c>
      <c r="E98" s="1">
        <v>22.5</v>
      </c>
      <c r="F98" s="1">
        <v>23.7</v>
      </c>
      <c r="G98" s="2">
        <f t="shared" si="5"/>
        <v>73.856743999999907</v>
      </c>
      <c r="H98" s="2">
        <f t="shared" si="6"/>
        <v>18.520429999999902</v>
      </c>
      <c r="I98" s="1">
        <f t="shared" si="7"/>
        <v>64</v>
      </c>
      <c r="J98" s="3">
        <f t="shared" si="8"/>
        <v>-49.380165289256198</v>
      </c>
      <c r="K98" s="3">
        <f t="shared" si="8"/>
        <v>-53.305785123966942</v>
      </c>
      <c r="L98" s="3">
        <f t="shared" si="8"/>
        <v>-53.512396694214871</v>
      </c>
      <c r="M98" s="3">
        <f t="shared" si="8"/>
        <v>-51.033057851239668</v>
      </c>
      <c r="P98" s="1" t="s">
        <v>5</v>
      </c>
      <c r="Q98" s="2">
        <v>27.552990999999999</v>
      </c>
      <c r="R98" s="2">
        <v>76.634573000000003</v>
      </c>
      <c r="S98" s="1" t="s">
        <v>131</v>
      </c>
    </row>
    <row r="99" spans="1:19" x14ac:dyDescent="0.35">
      <c r="A99" t="s">
        <v>98</v>
      </c>
      <c r="B99" s="1">
        <v>9.1</v>
      </c>
      <c r="C99" s="1">
        <v>7.4</v>
      </c>
      <c r="D99" s="1">
        <v>5.7</v>
      </c>
      <c r="E99" s="1">
        <v>6.9</v>
      </c>
      <c r="F99" s="1">
        <v>8.6</v>
      </c>
      <c r="G99" s="2">
        <f t="shared" si="5"/>
        <v>81.799181000000004</v>
      </c>
      <c r="H99" s="2">
        <f t="shared" si="6"/>
        <v>17.001058999999898</v>
      </c>
      <c r="I99" s="1">
        <f t="shared" si="7"/>
        <v>2</v>
      </c>
      <c r="J99" s="3">
        <f t="shared" si="8"/>
        <v>-18.681318681318672</v>
      </c>
      <c r="K99" s="3">
        <f t="shared" si="8"/>
        <v>-37.362637362637358</v>
      </c>
      <c r="L99" s="3">
        <f t="shared" si="8"/>
        <v>-24.175824175824168</v>
      </c>
      <c r="M99" s="3">
        <f t="shared" si="8"/>
        <v>-5.4945054945054945</v>
      </c>
      <c r="P99" s="1" t="s">
        <v>17</v>
      </c>
      <c r="Q99" s="2">
        <v>28.201415000000001</v>
      </c>
      <c r="R99" s="2">
        <v>76.827550000000002</v>
      </c>
      <c r="S99" s="1" t="s">
        <v>131</v>
      </c>
    </row>
    <row r="100" spans="1:19" x14ac:dyDescent="0.35">
      <c r="A100" t="s">
        <v>99</v>
      </c>
      <c r="B100" s="1">
        <v>20.6</v>
      </c>
      <c r="C100" s="1">
        <v>17.600000000000001</v>
      </c>
      <c r="D100" s="1">
        <v>20.9</v>
      </c>
      <c r="E100" s="1">
        <v>27</v>
      </c>
      <c r="F100" s="1">
        <v>24.9</v>
      </c>
      <c r="G100" s="2">
        <f t="shared" si="5"/>
        <v>77.279895999999994</v>
      </c>
      <c r="H100" s="2">
        <f t="shared" si="6"/>
        <v>12.720860999999999</v>
      </c>
      <c r="I100" s="1">
        <f t="shared" si="7"/>
        <v>47</v>
      </c>
      <c r="J100" s="3">
        <f t="shared" si="8"/>
        <v>-14.563106796116504</v>
      </c>
      <c r="K100" s="3">
        <f t="shared" si="8"/>
        <v>1.4563106796116367</v>
      </c>
      <c r="L100" s="3">
        <f t="shared" si="8"/>
        <v>31.067961165048537</v>
      </c>
      <c r="M100" s="3">
        <f t="shared" si="8"/>
        <v>20.873786407766975</v>
      </c>
      <c r="P100" s="1" t="s">
        <v>52</v>
      </c>
      <c r="Q100" s="2">
        <v>26.912434000000001</v>
      </c>
      <c r="R100" s="2">
        <v>75.787270999999905</v>
      </c>
      <c r="S100" s="1" t="s">
        <v>131</v>
      </c>
    </row>
    <row r="101" spans="1:19" x14ac:dyDescent="0.35">
      <c r="A101" t="s">
        <v>100</v>
      </c>
      <c r="B101" s="1">
        <v>66.7</v>
      </c>
      <c r="C101" s="1">
        <v>9.1999999999999993</v>
      </c>
      <c r="D101" s="1">
        <v>4.8</v>
      </c>
      <c r="E101" s="1">
        <v>10.199999999999999</v>
      </c>
      <c r="F101" s="1">
        <v>9.9</v>
      </c>
      <c r="G101" s="2">
        <f t="shared" si="5"/>
        <v>75.036668000000006</v>
      </c>
      <c r="H101" s="2">
        <f t="shared" si="6"/>
        <v>23.331510000000002</v>
      </c>
      <c r="I101" s="1">
        <f t="shared" si="7"/>
        <v>76</v>
      </c>
      <c r="J101" s="3">
        <f t="shared" si="8"/>
        <v>-86.206896551724128</v>
      </c>
      <c r="K101" s="3">
        <f t="shared" si="8"/>
        <v>-92.803598200899557</v>
      </c>
      <c r="L101" s="3">
        <f t="shared" si="8"/>
        <v>-84.707646176911538</v>
      </c>
      <c r="M101" s="3">
        <f t="shared" si="8"/>
        <v>-85.157421289355327</v>
      </c>
      <c r="P101" s="1" t="s">
        <v>55</v>
      </c>
      <c r="Q101" s="2">
        <v>26.2389469999999</v>
      </c>
      <c r="R101" s="2">
        <v>73.024309000000002</v>
      </c>
      <c r="S101" s="1" t="s">
        <v>131</v>
      </c>
    </row>
    <row r="102" spans="1:19" x14ac:dyDescent="0.35">
      <c r="A102" t="s">
        <v>101</v>
      </c>
      <c r="B102" s="1">
        <v>10.3</v>
      </c>
      <c r="C102" s="1">
        <v>8.6</v>
      </c>
      <c r="D102" s="1">
        <v>9.4</v>
      </c>
      <c r="E102" s="1">
        <v>9.5</v>
      </c>
      <c r="F102" s="1">
        <v>6.3</v>
      </c>
      <c r="G102" s="2">
        <f t="shared" si="5"/>
        <v>76.606611000000001</v>
      </c>
      <c r="H102" s="2">
        <f t="shared" si="6"/>
        <v>28.895515</v>
      </c>
      <c r="I102" s="1">
        <f t="shared" si="7"/>
        <v>35</v>
      </c>
      <c r="J102" s="3">
        <f t="shared" si="8"/>
        <v>-16.504854368932047</v>
      </c>
      <c r="K102" s="3">
        <f t="shared" si="8"/>
        <v>-8.7378640776699061</v>
      </c>
      <c r="L102" s="3">
        <f t="shared" si="8"/>
        <v>-7.7669902912621422</v>
      </c>
      <c r="M102" s="3">
        <f t="shared" si="8"/>
        <v>-38.834951456310684</v>
      </c>
      <c r="P102" s="1" t="s">
        <v>68</v>
      </c>
      <c r="Q102" s="2">
        <v>25.213816000000001</v>
      </c>
      <c r="R102" s="2">
        <v>75.864752999999993</v>
      </c>
      <c r="S102" s="1" t="s">
        <v>131</v>
      </c>
    </row>
    <row r="103" spans="1:19" x14ac:dyDescent="0.35">
      <c r="A103" t="s">
        <v>102</v>
      </c>
      <c r="B103" s="1">
        <v>8.9</v>
      </c>
      <c r="C103" s="1">
        <v>8.8000000000000007</v>
      </c>
      <c r="D103" s="1">
        <v>8.4</v>
      </c>
      <c r="E103" s="1">
        <v>9.8000000000000007</v>
      </c>
      <c r="F103" s="1">
        <v>12.5</v>
      </c>
      <c r="G103" s="2">
        <f t="shared" si="5"/>
        <v>76.523095999999995</v>
      </c>
      <c r="H103" s="2">
        <f t="shared" si="6"/>
        <v>30.966100000000001</v>
      </c>
      <c r="I103" s="1">
        <f t="shared" si="7"/>
        <v>93</v>
      </c>
      <c r="J103" s="3">
        <f t="shared" si="8"/>
        <v>-1.1235955056179736</v>
      </c>
      <c r="K103" s="3">
        <f t="shared" si="8"/>
        <v>-5.6179775280898872</v>
      </c>
      <c r="L103" s="3">
        <f t="shared" si="8"/>
        <v>10.112359550561802</v>
      </c>
      <c r="M103" s="3">
        <f t="shared" si="8"/>
        <v>40.449438202247187</v>
      </c>
      <c r="P103" s="1" t="s">
        <v>90</v>
      </c>
      <c r="Q103" s="2">
        <v>25.774197999999998</v>
      </c>
      <c r="R103" s="2">
        <v>73.322136999999998</v>
      </c>
      <c r="S103" s="1" t="s">
        <v>131</v>
      </c>
    </row>
    <row r="104" spans="1:19" x14ac:dyDescent="0.35">
      <c r="A104" t="s">
        <v>103</v>
      </c>
      <c r="B104" s="1">
        <v>2.2999999999999998</v>
      </c>
      <c r="C104" s="1">
        <v>2.1</v>
      </c>
      <c r="D104" s="1">
        <v>3.1</v>
      </c>
      <c r="E104" s="1">
        <v>3.2</v>
      </c>
      <c r="F104" s="1">
        <v>3.2</v>
      </c>
      <c r="G104" s="2">
        <f t="shared" si="5"/>
        <v>78.737806999999904</v>
      </c>
      <c r="H104" s="2">
        <f t="shared" si="6"/>
        <v>23.838049999999999</v>
      </c>
      <c r="I104" s="1">
        <f t="shared" si="7"/>
        <v>77</v>
      </c>
      <c r="J104" s="3">
        <f t="shared" si="8"/>
        <v>-8.6956521739130324</v>
      </c>
      <c r="K104" s="3">
        <f t="shared" si="8"/>
        <v>34.782608695652186</v>
      </c>
      <c r="L104" s="3">
        <f t="shared" si="8"/>
        <v>39.130434782608717</v>
      </c>
      <c r="M104" s="3">
        <f t="shared" si="8"/>
        <v>39.130434782608717</v>
      </c>
      <c r="P104" s="1" t="s">
        <v>113</v>
      </c>
      <c r="Q104" s="2">
        <v>24.585445</v>
      </c>
      <c r="R104" s="2">
        <v>73.712479000000002</v>
      </c>
      <c r="S104" s="1" t="s">
        <v>131</v>
      </c>
    </row>
    <row r="105" spans="1:19" x14ac:dyDescent="0.35">
      <c r="A105" t="s">
        <v>104</v>
      </c>
      <c r="B105" s="1">
        <v>14.6</v>
      </c>
      <c r="C105" s="1">
        <v>8.8000000000000007</v>
      </c>
      <c r="D105" s="1">
        <v>8.9</v>
      </c>
      <c r="E105" s="1">
        <v>7.7</v>
      </c>
      <c r="F105" s="1">
        <v>8</v>
      </c>
      <c r="G105" s="2">
        <f t="shared" si="5"/>
        <v>80.832243000000005</v>
      </c>
      <c r="H105" s="2">
        <f t="shared" si="6"/>
        <v>24.600507</v>
      </c>
      <c r="I105" s="1">
        <f t="shared" si="7"/>
        <v>78</v>
      </c>
      <c r="J105" s="3">
        <f t="shared" si="8"/>
        <v>-39.726027397260268</v>
      </c>
      <c r="K105" s="3">
        <f t="shared" si="8"/>
        <v>-39.041095890410951</v>
      </c>
      <c r="L105" s="3">
        <f t="shared" si="8"/>
        <v>-47.260273972602739</v>
      </c>
      <c r="M105" s="3">
        <f t="shared" si="8"/>
        <v>-45.205479452054789</v>
      </c>
      <c r="P105" s="1" t="s">
        <v>25</v>
      </c>
      <c r="Q105" s="2">
        <v>13.08268</v>
      </c>
      <c r="R105" s="2">
        <v>80.270718000000002</v>
      </c>
      <c r="S105" s="1" t="s">
        <v>142</v>
      </c>
    </row>
    <row r="106" spans="1:19" x14ac:dyDescent="0.35">
      <c r="A106" t="s">
        <v>105</v>
      </c>
      <c r="B106" s="1">
        <v>4.5999999999999996</v>
      </c>
      <c r="C106" s="1">
        <v>7.5</v>
      </c>
      <c r="D106" s="1">
        <v>6.8</v>
      </c>
      <c r="E106" s="1">
        <v>7.1</v>
      </c>
      <c r="F106" s="1">
        <v>9.1</v>
      </c>
      <c r="G106" s="2">
        <f t="shared" si="5"/>
        <v>91.893253999999999</v>
      </c>
      <c r="H106" s="2">
        <f t="shared" si="6"/>
        <v>25.578773000000002</v>
      </c>
      <c r="I106" s="1">
        <f t="shared" si="7"/>
        <v>65</v>
      </c>
      <c r="J106" s="3">
        <f t="shared" si="8"/>
        <v>63.043478260869577</v>
      </c>
      <c r="K106" s="3">
        <f t="shared" si="8"/>
        <v>47.826086956521749</v>
      </c>
      <c r="L106" s="3">
        <f t="shared" si="8"/>
        <v>54.34782608695653</v>
      </c>
      <c r="M106" s="3">
        <f t="shared" si="8"/>
        <v>97.826086956521749</v>
      </c>
      <c r="P106" s="1" t="s">
        <v>28</v>
      </c>
      <c r="Q106" s="2">
        <v>11.016845</v>
      </c>
      <c r="R106" s="2">
        <v>76.955832000000001</v>
      </c>
      <c r="S106" s="1" t="s">
        <v>142</v>
      </c>
    </row>
    <row r="107" spans="1:19" x14ac:dyDescent="0.35">
      <c r="A107" t="s">
        <v>107</v>
      </c>
      <c r="B107" s="1">
        <v>52.7</v>
      </c>
      <c r="C107" s="1">
        <v>58.1</v>
      </c>
      <c r="D107" s="1">
        <v>70.099999999999994</v>
      </c>
      <c r="E107" s="1">
        <v>52.2</v>
      </c>
      <c r="F107" s="1">
        <v>49.5</v>
      </c>
      <c r="G107" s="2">
        <f t="shared" si="5"/>
        <v>82.664546999999999</v>
      </c>
      <c r="H107" s="2">
        <f t="shared" si="6"/>
        <v>24.199210000000001</v>
      </c>
      <c r="I107" s="1">
        <f t="shared" si="7"/>
        <v>79</v>
      </c>
      <c r="J107" s="3">
        <f t="shared" si="8"/>
        <v>10.246679316888043</v>
      </c>
      <c r="K107" s="3">
        <f t="shared" si="8"/>
        <v>33.017077798861457</v>
      </c>
      <c r="L107" s="3">
        <f t="shared" si="8"/>
        <v>-0.94876660341555974</v>
      </c>
      <c r="M107" s="3">
        <f t="shared" si="8"/>
        <v>-6.0721062618595871</v>
      </c>
      <c r="P107" s="1" t="s">
        <v>49</v>
      </c>
      <c r="Q107" s="2">
        <v>17.385044000000001</v>
      </c>
      <c r="R107" s="2">
        <v>78.486671000000001</v>
      </c>
      <c r="S107" s="1" t="s">
        <v>147</v>
      </c>
    </row>
    <row r="108" spans="1:19" x14ac:dyDescent="0.35">
      <c r="A108" t="s">
        <v>108</v>
      </c>
      <c r="B108" s="1">
        <v>38</v>
      </c>
      <c r="C108" s="1">
        <v>31</v>
      </c>
      <c r="D108" s="1">
        <v>42.5</v>
      </c>
      <c r="E108" s="1">
        <v>17.8</v>
      </c>
      <c r="F108" s="1">
        <v>21.7</v>
      </c>
      <c r="G108" s="2">
        <f t="shared" si="5"/>
        <v>75.031773000000001</v>
      </c>
      <c r="H108" s="2">
        <f t="shared" si="6"/>
        <v>29.532072999999901</v>
      </c>
      <c r="I108" s="1">
        <f t="shared" si="7"/>
        <v>36</v>
      </c>
      <c r="J108" s="3">
        <f t="shared" si="8"/>
        <v>-18.421052631578945</v>
      </c>
      <c r="K108" s="3">
        <f t="shared" si="8"/>
        <v>11.842105263157894</v>
      </c>
      <c r="L108" s="3">
        <f t="shared" si="8"/>
        <v>-53.157894736842103</v>
      </c>
      <c r="M108" s="3">
        <f t="shared" si="8"/>
        <v>-42.89473684210526</v>
      </c>
      <c r="P108" s="1" t="s">
        <v>1</v>
      </c>
      <c r="Q108" s="2">
        <v>27.176670000000001</v>
      </c>
      <c r="R108" s="2">
        <v>78.008073999999993</v>
      </c>
      <c r="S108" s="1" t="s">
        <v>129</v>
      </c>
    </row>
    <row r="109" spans="1:19" x14ac:dyDescent="0.35">
      <c r="A109" t="s">
        <v>109</v>
      </c>
      <c r="B109" s="1">
        <v>27.9</v>
      </c>
      <c r="C109" s="1">
        <v>27.9</v>
      </c>
      <c r="D109" s="1">
        <v>27.9</v>
      </c>
      <c r="E109" s="1">
        <v>27.1</v>
      </c>
      <c r="F109" s="1">
        <v>27.4</v>
      </c>
      <c r="G109" s="2">
        <f t="shared" si="5"/>
        <v>77.015073999999998</v>
      </c>
      <c r="H109" s="2">
        <f t="shared" si="6"/>
        <v>28.993082000000001</v>
      </c>
      <c r="I109" s="1">
        <f t="shared" si="7"/>
        <v>37</v>
      </c>
      <c r="J109" s="3">
        <f t="shared" si="8"/>
        <v>0</v>
      </c>
      <c r="K109" s="3">
        <f t="shared" si="8"/>
        <v>0</v>
      </c>
      <c r="L109" s="3">
        <f t="shared" si="8"/>
        <v>-2.8673835125447926</v>
      </c>
      <c r="M109" s="3">
        <f t="shared" si="8"/>
        <v>-1.7921146953405021</v>
      </c>
      <c r="P109" s="1" t="s">
        <v>21</v>
      </c>
      <c r="Q109" s="2">
        <v>28.406963000000001</v>
      </c>
      <c r="R109" s="2">
        <v>77.849829</v>
      </c>
      <c r="S109" s="1" t="s">
        <v>129</v>
      </c>
    </row>
    <row r="110" spans="1:19" x14ac:dyDescent="0.35">
      <c r="A110" t="s">
        <v>110</v>
      </c>
      <c r="B110" s="1">
        <v>40.4</v>
      </c>
      <c r="C110" s="1">
        <v>6</v>
      </c>
      <c r="D110" s="1">
        <v>42</v>
      </c>
      <c r="E110" s="1">
        <v>15.7</v>
      </c>
      <c r="F110" s="1">
        <v>24.5</v>
      </c>
      <c r="G110" s="2">
        <f t="shared" si="5"/>
        <v>85.216815999999994</v>
      </c>
      <c r="H110" s="2">
        <f t="shared" si="6"/>
        <v>20.950102999999999</v>
      </c>
      <c r="I110" s="1">
        <f t="shared" si="7"/>
        <v>83</v>
      </c>
      <c r="J110" s="3">
        <f t="shared" si="8"/>
        <v>-85.148514851485146</v>
      </c>
      <c r="K110" s="3">
        <f t="shared" si="8"/>
        <v>3.9603960396039639</v>
      </c>
      <c r="L110" s="3">
        <f t="shared" si="8"/>
        <v>-61.138613861386141</v>
      </c>
      <c r="M110" s="3">
        <f t="shared" si="8"/>
        <v>-39.356435643564353</v>
      </c>
      <c r="P110" s="1" t="s">
        <v>36</v>
      </c>
      <c r="Q110" s="2">
        <v>29.513180999999999</v>
      </c>
      <c r="R110" s="2">
        <v>75.450952999999998</v>
      </c>
      <c r="S110" s="1" t="s">
        <v>129</v>
      </c>
    </row>
    <row r="111" spans="1:19" x14ac:dyDescent="0.35">
      <c r="A111" t="s">
        <v>157</v>
      </c>
      <c r="B111" s="1">
        <v>46.7</v>
      </c>
      <c r="C111" s="1">
        <v>6</v>
      </c>
      <c r="D111" s="1">
        <v>7.5</v>
      </c>
      <c r="E111" s="1">
        <v>13.1</v>
      </c>
      <c r="F111" s="1">
        <v>5.7</v>
      </c>
      <c r="G111" s="2">
        <f t="shared" si="5"/>
        <v>72.978099999999998</v>
      </c>
      <c r="H111" s="2">
        <f t="shared" si="6"/>
        <v>19.218299999999999</v>
      </c>
      <c r="I111" s="1">
        <f t="shared" si="7"/>
        <v>122</v>
      </c>
      <c r="J111" s="3">
        <f t="shared" si="8"/>
        <v>-87.15203426124198</v>
      </c>
      <c r="K111" s="3">
        <f t="shared" si="8"/>
        <v>-83.940042826552457</v>
      </c>
      <c r="L111" s="3">
        <f t="shared" si="8"/>
        <v>-71.948608137044971</v>
      </c>
      <c r="M111" s="3">
        <f t="shared" si="8"/>
        <v>-87.79443254817987</v>
      </c>
      <c r="P111" s="1" t="s">
        <v>39</v>
      </c>
      <c r="Q111" s="2">
        <v>28.669156999999998</v>
      </c>
      <c r="R111" s="2">
        <v>77.453757999999993</v>
      </c>
      <c r="S111" s="1" t="s">
        <v>129</v>
      </c>
    </row>
    <row r="112" spans="1:19" x14ac:dyDescent="0.35">
      <c r="A112" t="s">
        <v>111</v>
      </c>
      <c r="B112" s="1">
        <v>8</v>
      </c>
      <c r="C112" s="1">
        <v>6.3</v>
      </c>
      <c r="D112" s="1">
        <v>6.3</v>
      </c>
      <c r="E112" s="1">
        <v>6.6</v>
      </c>
      <c r="F112" s="1">
        <v>6.9</v>
      </c>
      <c r="G112" s="2">
        <f t="shared" si="5"/>
        <v>76.936638000000002</v>
      </c>
      <c r="H112" s="2">
        <f t="shared" si="6"/>
        <v>8.5241389999999999</v>
      </c>
      <c r="I112" s="1">
        <f t="shared" si="7"/>
        <v>56</v>
      </c>
      <c r="J112" s="3">
        <f t="shared" si="8"/>
        <v>-21.250000000000004</v>
      </c>
      <c r="K112" s="3">
        <f t="shared" si="8"/>
        <v>-21.250000000000004</v>
      </c>
      <c r="L112" s="3">
        <f t="shared" si="8"/>
        <v>-17.500000000000004</v>
      </c>
      <c r="M112" s="3">
        <f t="shared" si="8"/>
        <v>-13.749999999999996</v>
      </c>
      <c r="P112" s="1" t="s">
        <v>40</v>
      </c>
      <c r="Q112" s="2">
        <v>28.474388000000001</v>
      </c>
      <c r="R112" s="2">
        <v>77.503990000000002</v>
      </c>
      <c r="S112" s="1" t="s">
        <v>129</v>
      </c>
    </row>
    <row r="113" spans="1:19" x14ac:dyDescent="0.35">
      <c r="A113" t="s">
        <v>112</v>
      </c>
      <c r="B113" s="1">
        <v>6.6</v>
      </c>
      <c r="C113" s="1">
        <v>5.6</v>
      </c>
      <c r="D113" s="1">
        <v>6.3</v>
      </c>
      <c r="E113" s="1">
        <v>5.5</v>
      </c>
      <c r="F113" s="1">
        <v>4.5</v>
      </c>
      <c r="G113" s="2">
        <f t="shared" si="5"/>
        <v>79.419179999999997</v>
      </c>
      <c r="H113" s="2">
        <f t="shared" si="6"/>
        <v>13.628755999999999</v>
      </c>
      <c r="I113" s="1">
        <f t="shared" si="7"/>
        <v>3</v>
      </c>
      <c r="J113" s="3">
        <f t="shared" si="8"/>
        <v>-15.151515151515152</v>
      </c>
      <c r="K113" s="3">
        <f t="shared" si="8"/>
        <v>-4.5454545454545432</v>
      </c>
      <c r="L113" s="3">
        <f t="shared" si="8"/>
        <v>-16.666666666666664</v>
      </c>
      <c r="M113" s="3">
        <f t="shared" si="8"/>
        <v>-31.818181818181813</v>
      </c>
      <c r="P113" s="1" t="s">
        <v>45</v>
      </c>
      <c r="Q113" s="2">
        <v>28.73058</v>
      </c>
      <c r="R113" s="2">
        <v>77.775881999999996</v>
      </c>
      <c r="S113" s="1" t="s">
        <v>129</v>
      </c>
    </row>
    <row r="114" spans="1:19" x14ac:dyDescent="0.35">
      <c r="A114" t="s">
        <v>113</v>
      </c>
      <c r="B114" s="1">
        <v>12.9</v>
      </c>
      <c r="C114" s="1">
        <v>9.4</v>
      </c>
      <c r="D114" s="1">
        <v>6.5</v>
      </c>
      <c r="E114" s="1">
        <v>10.7</v>
      </c>
      <c r="F114" s="1">
        <v>8.1999999999999993</v>
      </c>
      <c r="G114" s="2">
        <f t="shared" si="5"/>
        <v>73.712479000000002</v>
      </c>
      <c r="H114" s="2">
        <f t="shared" si="6"/>
        <v>24.585445</v>
      </c>
      <c r="I114" s="1">
        <f t="shared" si="7"/>
        <v>101</v>
      </c>
      <c r="J114" s="3">
        <f t="shared" si="8"/>
        <v>-27.131782945736433</v>
      </c>
      <c r="K114" s="3">
        <f t="shared" si="8"/>
        <v>-49.612403100775197</v>
      </c>
      <c r="L114" s="3">
        <f t="shared" si="8"/>
        <v>-17.054263565891482</v>
      </c>
      <c r="M114" s="3">
        <f t="shared" si="8"/>
        <v>-36.434108527131791</v>
      </c>
      <c r="P114" s="1" t="s">
        <v>61</v>
      </c>
      <c r="Q114" s="2">
        <v>26.449922999999998</v>
      </c>
      <c r="R114" s="2">
        <v>80.331873999999999</v>
      </c>
      <c r="S114" s="1" t="s">
        <v>129</v>
      </c>
    </row>
    <row r="115" spans="1:19" x14ac:dyDescent="0.35">
      <c r="A115" t="s">
        <v>114</v>
      </c>
      <c r="B115" s="1">
        <v>10.1</v>
      </c>
      <c r="C115" s="1">
        <v>8.9</v>
      </c>
      <c r="D115" s="1">
        <v>9.1</v>
      </c>
      <c r="E115" s="1">
        <v>6.4</v>
      </c>
      <c r="F115" s="1">
        <v>7.8</v>
      </c>
      <c r="G115" s="2">
        <f t="shared" si="5"/>
        <v>75.788516000000001</v>
      </c>
      <c r="H115" s="2">
        <f t="shared" si="6"/>
        <v>23.176466000000001</v>
      </c>
      <c r="I115" s="1">
        <f t="shared" si="7"/>
        <v>80</v>
      </c>
      <c r="J115" s="3">
        <f t="shared" si="8"/>
        <v>-11.881188118811876</v>
      </c>
      <c r="K115" s="3">
        <f t="shared" si="8"/>
        <v>-9.9009900990099009</v>
      </c>
      <c r="L115" s="3">
        <f t="shared" si="8"/>
        <v>-36.633663366336627</v>
      </c>
      <c r="M115" s="3">
        <f t="shared" si="8"/>
        <v>-22.772277227722771</v>
      </c>
      <c r="P115" s="1" t="s">
        <v>71</v>
      </c>
      <c r="Q115" s="2">
        <v>26.846693999999999</v>
      </c>
      <c r="R115" s="2">
        <v>80.946166000000005</v>
      </c>
      <c r="S115" s="1" t="s">
        <v>129</v>
      </c>
    </row>
    <row r="116" spans="1:19" x14ac:dyDescent="0.35">
      <c r="A116" t="s">
        <v>115</v>
      </c>
      <c r="B116" s="1">
        <v>20</v>
      </c>
      <c r="C116" s="1">
        <v>17.399999999999999</v>
      </c>
      <c r="D116" s="1">
        <v>6.6</v>
      </c>
      <c r="E116" s="1">
        <v>23.2</v>
      </c>
      <c r="F116" s="1">
        <v>26.7</v>
      </c>
      <c r="G116" s="2">
        <f t="shared" si="5"/>
        <v>72.910619999999994</v>
      </c>
      <c r="H116" s="2">
        <f t="shared" si="6"/>
        <v>20.389316000000001</v>
      </c>
      <c r="I116" s="1">
        <f t="shared" si="7"/>
        <v>16</v>
      </c>
      <c r="J116" s="3">
        <f t="shared" si="8"/>
        <v>-13.000000000000005</v>
      </c>
      <c r="K116" s="3">
        <f t="shared" si="8"/>
        <v>-67</v>
      </c>
      <c r="L116" s="3">
        <f t="shared" si="8"/>
        <v>15.999999999999998</v>
      </c>
      <c r="M116" s="3">
        <f t="shared" si="8"/>
        <v>33.5</v>
      </c>
      <c r="P116" s="1" t="s">
        <v>78</v>
      </c>
      <c r="Q116" s="2">
        <v>28.984462000000001</v>
      </c>
      <c r="R116" s="2">
        <v>77.706413999999995</v>
      </c>
      <c r="S116" s="1" t="s">
        <v>129</v>
      </c>
    </row>
    <row r="117" spans="1:19" x14ac:dyDescent="0.35">
      <c r="A117" t="s">
        <v>116</v>
      </c>
      <c r="B117" s="1">
        <v>23.7</v>
      </c>
      <c r="C117" s="1">
        <v>32.200000000000003</v>
      </c>
      <c r="D117" s="1">
        <v>32.799999999999997</v>
      </c>
      <c r="E117" s="1">
        <v>33.4</v>
      </c>
      <c r="F117" s="1">
        <v>65.099999999999994</v>
      </c>
      <c r="G117" s="2">
        <f t="shared" si="5"/>
        <v>82.973913999999994</v>
      </c>
      <c r="H117" s="2">
        <f t="shared" si="6"/>
        <v>25.317644999999999</v>
      </c>
      <c r="I117" s="1">
        <f t="shared" si="7"/>
        <v>117</v>
      </c>
      <c r="J117" s="3">
        <f t="shared" si="8"/>
        <v>35.864978902953602</v>
      </c>
      <c r="K117" s="3">
        <f t="shared" si="8"/>
        <v>38.396624472573833</v>
      </c>
      <c r="L117" s="3">
        <f t="shared" si="8"/>
        <v>40.928270042194093</v>
      </c>
      <c r="M117" s="3">
        <f t="shared" si="8"/>
        <v>174.68354430379745</v>
      </c>
      <c r="P117" s="1" t="s">
        <v>79</v>
      </c>
      <c r="Q117" s="2">
        <v>28.8386</v>
      </c>
      <c r="R117" s="2">
        <v>78.773300000000006</v>
      </c>
      <c r="S117" s="1" t="s">
        <v>129</v>
      </c>
    </row>
    <row r="118" spans="1:19" x14ac:dyDescent="0.35">
      <c r="A118" t="s">
        <v>117</v>
      </c>
      <c r="B118" s="1">
        <v>47.6</v>
      </c>
      <c r="C118" s="1">
        <v>8</v>
      </c>
      <c r="D118" s="1">
        <v>7.4</v>
      </c>
      <c r="E118" s="1">
        <v>4.5999999999999996</v>
      </c>
      <c r="F118" s="1">
        <v>7</v>
      </c>
      <c r="G118" s="2">
        <f t="shared" si="5"/>
        <v>72.615932999999998</v>
      </c>
      <c r="H118" s="2">
        <f t="shared" si="6"/>
        <v>22.966425000000001</v>
      </c>
      <c r="I118" s="1">
        <f t="shared" si="7"/>
        <v>17</v>
      </c>
      <c r="J118" s="3">
        <f t="shared" si="8"/>
        <v>-83.193277310924373</v>
      </c>
      <c r="K118" s="3">
        <f t="shared" si="8"/>
        <v>-84.453781512605048</v>
      </c>
      <c r="L118" s="3">
        <f t="shared" si="8"/>
        <v>-90.336134453781511</v>
      </c>
      <c r="M118" s="3">
        <f t="shared" si="8"/>
        <v>-85.294117647058826</v>
      </c>
      <c r="P118" s="1" t="s">
        <v>81</v>
      </c>
      <c r="Q118" s="2">
        <v>29.472681999999999</v>
      </c>
      <c r="R118" s="2">
        <v>77.708508999999907</v>
      </c>
      <c r="S118" s="1" t="s">
        <v>129</v>
      </c>
    </row>
    <row r="119" spans="1:19" x14ac:dyDescent="0.35">
      <c r="A119" t="s">
        <v>118</v>
      </c>
      <c r="B119" s="1">
        <v>5.0999999999999996</v>
      </c>
      <c r="C119" s="1">
        <v>6.7</v>
      </c>
      <c r="G119" s="2">
        <f t="shared" si="5"/>
        <v>75.709999999999994</v>
      </c>
      <c r="H119" s="2">
        <f t="shared" si="6"/>
        <v>16.830200000000001</v>
      </c>
      <c r="I119" s="1">
        <f t="shared" si="7"/>
        <v>48</v>
      </c>
      <c r="J119" s="3">
        <f t="shared" si="8"/>
        <v>31.372549019607852</v>
      </c>
      <c r="K119" s="3" t="str">
        <f t="shared" si="8"/>
        <v/>
      </c>
      <c r="L119" s="3" t="str">
        <f t="shared" si="8"/>
        <v/>
      </c>
      <c r="M119" s="3" t="str">
        <f t="shared" si="8"/>
        <v/>
      </c>
      <c r="P119" s="1" t="s">
        <v>89</v>
      </c>
      <c r="Q119" s="2">
        <v>28.535515999999902</v>
      </c>
      <c r="R119" s="2">
        <v>77.391026999999994</v>
      </c>
      <c r="S119" s="1" t="s">
        <v>129</v>
      </c>
    </row>
    <row r="120" spans="1:19" x14ac:dyDescent="0.35">
      <c r="A120" t="s">
        <v>119</v>
      </c>
      <c r="B120" s="1">
        <v>9.5</v>
      </c>
      <c r="C120" s="1">
        <v>9.1999999999999993</v>
      </c>
      <c r="D120" s="1">
        <v>7.6</v>
      </c>
      <c r="E120" s="1">
        <v>8.6</v>
      </c>
      <c r="F120" s="1">
        <v>9</v>
      </c>
      <c r="G120" s="2">
        <f t="shared" si="5"/>
        <v>83.218480999999997</v>
      </c>
      <c r="H120" s="2">
        <f t="shared" si="6"/>
        <v>17.686816</v>
      </c>
      <c r="I120" s="1">
        <f t="shared" si="7"/>
        <v>4</v>
      </c>
      <c r="J120" s="3">
        <f t="shared" si="8"/>
        <v>-3.1578947368421129</v>
      </c>
      <c r="K120" s="3">
        <f t="shared" si="8"/>
        <v>-20.000000000000004</v>
      </c>
      <c r="L120" s="3">
        <f t="shared" si="8"/>
        <v>-9.4736842105263186</v>
      </c>
      <c r="M120" s="3">
        <f t="shared" si="8"/>
        <v>-5.2631578947368416</v>
      </c>
      <c r="P120" s="1" t="s">
        <v>116</v>
      </c>
      <c r="Q120" s="2">
        <v>25.317644999999999</v>
      </c>
      <c r="R120" s="2">
        <v>82.973913999999994</v>
      </c>
      <c r="S120" s="1" t="s">
        <v>129</v>
      </c>
    </row>
    <row r="121" spans="1:19" x14ac:dyDescent="0.35">
      <c r="A121" t="s">
        <v>120</v>
      </c>
      <c r="B121" s="1">
        <v>21.1</v>
      </c>
      <c r="C121" s="1">
        <v>19.899999999999999</v>
      </c>
      <c r="D121" s="1">
        <v>19.7</v>
      </c>
      <c r="E121" s="1">
        <v>19.3</v>
      </c>
      <c r="F121" s="1">
        <v>23.2</v>
      </c>
      <c r="G121" s="2">
        <f t="shared" si="5"/>
        <v>77.144225000000006</v>
      </c>
      <c r="H121" s="2">
        <f t="shared" si="6"/>
        <v>16.762551999999999</v>
      </c>
      <c r="I121" s="1">
        <f t="shared" si="7"/>
        <v>49</v>
      </c>
      <c r="J121" s="3">
        <f t="shared" si="8"/>
        <v>-5.6872037914692068</v>
      </c>
      <c r="K121" s="3">
        <f t="shared" si="8"/>
        <v>-6.6350710900474033</v>
      </c>
      <c r="L121" s="3">
        <f t="shared" si="8"/>
        <v>-8.5308056872037952</v>
      </c>
      <c r="M121" s="3">
        <f t="shared" si="8"/>
        <v>9.9526066350710796</v>
      </c>
      <c r="P121" s="1" t="s">
        <v>10</v>
      </c>
      <c r="Q121" s="2">
        <v>23.688863999999999</v>
      </c>
      <c r="R121" s="2">
        <v>86.966064000000003</v>
      </c>
      <c r="S121" s="1" t="s">
        <v>135</v>
      </c>
    </row>
    <row r="122" spans="1:19" x14ac:dyDescent="0.35">
      <c r="A122" t="s">
        <v>121</v>
      </c>
      <c r="B122" s="1">
        <v>18.2</v>
      </c>
      <c r="C122" s="1">
        <v>10.7</v>
      </c>
      <c r="D122" s="1">
        <v>16.7</v>
      </c>
      <c r="E122" s="1">
        <v>14.7</v>
      </c>
      <c r="F122" s="1">
        <v>22.4</v>
      </c>
      <c r="G122" s="2">
        <f t="shared" si="5"/>
        <v>77.267390000000006</v>
      </c>
      <c r="H122" s="2">
        <f t="shared" si="6"/>
        <v>30.129047999999901</v>
      </c>
      <c r="I122" s="1">
        <f t="shared" si="7"/>
        <v>38</v>
      </c>
      <c r="J122" s="3">
        <f t="shared" si="8"/>
        <v>-41.208791208791212</v>
      </c>
      <c r="K122" s="3">
        <f t="shared" si="8"/>
        <v>-8.2417582417582409</v>
      </c>
      <c r="L122" s="3">
        <f t="shared" si="8"/>
        <v>-19.230769230769234</v>
      </c>
      <c r="M122" s="3">
        <f t="shared" si="8"/>
        <v>23.076923076923073</v>
      </c>
      <c r="P122" s="1" t="s">
        <v>47</v>
      </c>
      <c r="Q122" s="2">
        <v>22.595769000000001</v>
      </c>
      <c r="R122" s="2">
        <v>88.263638999999998</v>
      </c>
      <c r="S122" s="1" t="s">
        <v>135</v>
      </c>
    </row>
    <row r="123" spans="1:19" x14ac:dyDescent="0.35">
      <c r="G123" s="2"/>
      <c r="H123" s="2"/>
      <c r="J123" s="3">
        <f>AVERAGE(J4:J122)</f>
        <v>-12.30406945934282</v>
      </c>
      <c r="K123" s="3">
        <f t="shared" ref="K123:M123" si="9">AVERAGE(K4:K122)</f>
        <v>-14.452101428871705</v>
      </c>
      <c r="L123" s="3">
        <f t="shared" si="9"/>
        <v>-9.0001884785127189</v>
      </c>
      <c r="M123" s="3">
        <f t="shared" si="9"/>
        <v>3.2490357985244106E-2</v>
      </c>
      <c r="P123" s="1" t="s">
        <v>66</v>
      </c>
      <c r="Q123" s="2">
        <v>22.572645999999999</v>
      </c>
      <c r="R123" s="2">
        <v>88.363894999999999</v>
      </c>
      <c r="S123" s="1" t="s">
        <v>135</v>
      </c>
    </row>
    <row r="124" spans="1:19" x14ac:dyDescent="0.35">
      <c r="G124" s="2"/>
      <c r="H124" s="2"/>
      <c r="J124" s="3"/>
      <c r="K124" s="3"/>
      <c r="L124" s="3"/>
      <c r="M124" s="3"/>
      <c r="P124" s="1" t="s">
        <v>106</v>
      </c>
      <c r="Q124" s="2">
        <v>26.727101000000001</v>
      </c>
      <c r="R124" s="2">
        <v>88.395285999999999</v>
      </c>
      <c r="S124" s="1" t="s">
        <v>135</v>
      </c>
    </row>
    <row r="125" spans="1:19" x14ac:dyDescent="0.35">
      <c r="P125" s="1" t="s">
        <v>157</v>
      </c>
      <c r="Q125" s="2">
        <v>19.218299999999999</v>
      </c>
      <c r="R125" s="2">
        <v>72.978099999999998</v>
      </c>
      <c r="S125" s="1" t="s">
        <v>136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B67036-3D8A-46C8-BE34-98CB70FAFA84}">
  <dimension ref="A1:S125"/>
  <sheetViews>
    <sheetView workbookViewId="0">
      <selection activeCell="A3" sqref="A3"/>
    </sheetView>
  </sheetViews>
  <sheetFormatPr defaultRowHeight="14.5" x14ac:dyDescent="0.35"/>
  <cols>
    <col min="1" max="1" width="18.7265625" bestFit="1" customWidth="1"/>
    <col min="2" max="14" width="8.7265625" style="1"/>
    <col min="16" max="16" width="18.7265625" style="1" bestFit="1" customWidth="1"/>
    <col min="17" max="18" width="9.36328125" style="1" bestFit="1" customWidth="1"/>
    <col min="19" max="19" width="8.7265625" style="1"/>
  </cols>
  <sheetData>
    <row r="1" spans="1:19" x14ac:dyDescent="0.35">
      <c r="A1" t="s">
        <v>0</v>
      </c>
      <c r="B1" s="1" t="s">
        <v>126</v>
      </c>
      <c r="C1" s="1" t="s">
        <v>122</v>
      </c>
      <c r="D1" s="1" t="s">
        <v>123</v>
      </c>
      <c r="E1" s="1" t="s">
        <v>124</v>
      </c>
      <c r="F1" s="1" t="s">
        <v>125</v>
      </c>
      <c r="G1" s="1" t="s">
        <v>128</v>
      </c>
      <c r="H1" s="1" t="s">
        <v>127</v>
      </c>
      <c r="I1" s="1" t="s">
        <v>153</v>
      </c>
      <c r="J1" s="1" t="s">
        <v>152</v>
      </c>
      <c r="K1" s="1" t="s">
        <v>154</v>
      </c>
      <c r="L1" s="1" t="s">
        <v>155</v>
      </c>
      <c r="M1" s="1" t="s">
        <v>156</v>
      </c>
      <c r="P1" s="1" t="s">
        <v>150</v>
      </c>
      <c r="Q1" s="1" t="s">
        <v>127</v>
      </c>
      <c r="R1" s="1" t="s">
        <v>128</v>
      </c>
      <c r="S1" s="1" t="s">
        <v>151</v>
      </c>
    </row>
    <row r="2" spans="1:19" x14ac:dyDescent="0.35">
      <c r="G2" s="1">
        <v>67</v>
      </c>
      <c r="H2" s="1">
        <v>7</v>
      </c>
    </row>
    <row r="3" spans="1:19" x14ac:dyDescent="0.35">
      <c r="A3" s="1">
        <f>MAX(B4:F131)</f>
        <v>80.400000000000006</v>
      </c>
      <c r="G3" s="1">
        <v>99</v>
      </c>
      <c r="H3" s="1">
        <v>39</v>
      </c>
    </row>
    <row r="4" spans="1:19" x14ac:dyDescent="0.35">
      <c r="A4" t="s">
        <v>1</v>
      </c>
      <c r="B4" s="1">
        <v>52.3</v>
      </c>
      <c r="C4" s="1">
        <v>45.9</v>
      </c>
      <c r="D4" s="1">
        <v>39.6</v>
      </c>
      <c r="E4" s="1">
        <v>29</v>
      </c>
      <c r="F4" s="1">
        <v>30.3</v>
      </c>
      <c r="G4" s="2">
        <f>INDEX($R$4:$R$125,MATCH(A4,$P$4:$P$125,0))</f>
        <v>78.008073999999993</v>
      </c>
      <c r="H4" s="2">
        <f>INDEX($Q$4:$Q$125,MATCH(A4,$P$4:$P$125,0))</f>
        <v>27.176670000000001</v>
      </c>
      <c r="I4" s="1">
        <f>MATCH(A4,$P$4:$P$125,0)</f>
        <v>105</v>
      </c>
      <c r="J4" s="3">
        <f>IF(AND($B4&gt;0,C4&gt;0),(C4-$B4)/$B4*100,"")</f>
        <v>-12.237093690248564</v>
      </c>
      <c r="K4" s="3">
        <f t="shared" ref="K4:M19" si="0">IF(AND($B4&gt;0,D4&gt;0),(D4-$B4)/$B4*100,"")</f>
        <v>-24.282982791586992</v>
      </c>
      <c r="L4" s="3">
        <f t="shared" si="0"/>
        <v>-44.550669216061181</v>
      </c>
      <c r="M4" s="3">
        <f t="shared" si="0"/>
        <v>-42.065009560229441</v>
      </c>
      <c r="P4" s="1" t="s">
        <v>6</v>
      </c>
      <c r="Q4" s="2">
        <v>16.513089000000001</v>
      </c>
      <c r="R4" s="2">
        <v>80.516452000000001</v>
      </c>
      <c r="S4" s="1" t="s">
        <v>133</v>
      </c>
    </row>
    <row r="5" spans="1:19" x14ac:dyDescent="0.35">
      <c r="A5" t="s">
        <v>2</v>
      </c>
      <c r="B5" s="1">
        <v>48.1</v>
      </c>
      <c r="C5" s="1">
        <v>28</v>
      </c>
      <c r="D5" s="1">
        <v>17.8</v>
      </c>
      <c r="E5" s="1">
        <v>18.399999999999999</v>
      </c>
      <c r="F5" s="1">
        <v>22.2</v>
      </c>
      <c r="G5" s="2">
        <f t="shared" ref="G5:G68" si="1">INDEX($R$4:$R$125,MATCH(A5,$P$4:$P$125,0))</f>
        <v>72.571361999999993</v>
      </c>
      <c r="H5" s="2">
        <f t="shared" ref="H5:H68" si="2">INDEX($Q$4:$Q$125,MATCH(A5,$P$4:$P$125,0))</f>
        <v>23.022504999999999</v>
      </c>
      <c r="I5" s="1">
        <f t="shared" ref="I5:I68" si="3">MATCH(A5,$P$4:$P$125,0)</f>
        <v>12</v>
      </c>
      <c r="J5" s="3">
        <f t="shared" ref="J5:M68" si="4">IF(AND($B5&gt;0,C5&gt;0),(C5-$B5)/$B5*100,"")</f>
        <v>-41.78794178794179</v>
      </c>
      <c r="K5" s="3">
        <f t="shared" si="0"/>
        <v>-62.993762993762992</v>
      </c>
      <c r="L5" s="3">
        <f t="shared" si="0"/>
        <v>-61.746361746361757</v>
      </c>
      <c r="M5" s="3">
        <f t="shared" si="0"/>
        <v>-53.846153846153847</v>
      </c>
      <c r="P5" s="1" t="s">
        <v>98</v>
      </c>
      <c r="Q5" s="2">
        <v>17.001058999999898</v>
      </c>
      <c r="R5" s="2">
        <v>81.799181000000004</v>
      </c>
      <c r="S5" s="1" t="s">
        <v>133</v>
      </c>
    </row>
    <row r="6" spans="1:19" x14ac:dyDescent="0.35">
      <c r="A6" t="s">
        <v>3</v>
      </c>
      <c r="B6" s="1">
        <v>3.1</v>
      </c>
      <c r="C6" s="1">
        <v>2.6</v>
      </c>
      <c r="D6" s="1">
        <v>3.7</v>
      </c>
      <c r="E6" s="1">
        <v>3.7</v>
      </c>
      <c r="F6" s="1">
        <v>3.7</v>
      </c>
      <c r="G6" s="2">
        <f t="shared" si="1"/>
        <v>92.717310999999995</v>
      </c>
      <c r="H6" s="2">
        <f t="shared" si="2"/>
        <v>23.730716999999999</v>
      </c>
      <c r="I6" s="1">
        <f t="shared" si="3"/>
        <v>81</v>
      </c>
      <c r="J6" s="3">
        <f t="shared" si="4"/>
        <v>-16.129032258064516</v>
      </c>
      <c r="K6" s="3">
        <f t="shared" si="0"/>
        <v>19.35483870967742</v>
      </c>
      <c r="L6" s="3">
        <f t="shared" si="0"/>
        <v>19.35483870967742</v>
      </c>
      <c r="M6" s="3">
        <f t="shared" si="0"/>
        <v>19.35483870967742</v>
      </c>
      <c r="P6" s="1" t="s">
        <v>112</v>
      </c>
      <c r="Q6" s="2">
        <v>13.628755999999999</v>
      </c>
      <c r="R6" s="2">
        <v>79.419179999999997</v>
      </c>
      <c r="S6" s="1" t="s">
        <v>133</v>
      </c>
    </row>
    <row r="7" spans="1:19" x14ac:dyDescent="0.35">
      <c r="A7" t="s">
        <v>4</v>
      </c>
      <c r="B7" s="1">
        <v>21.7</v>
      </c>
      <c r="C7" s="1">
        <v>8.1999999999999993</v>
      </c>
      <c r="D7" s="1">
        <v>11.8</v>
      </c>
      <c r="E7" s="1">
        <v>14.1</v>
      </c>
      <c r="F7" s="1">
        <v>9</v>
      </c>
      <c r="G7" s="2">
        <f t="shared" si="1"/>
        <v>74.639915999999999</v>
      </c>
      <c r="H7" s="2">
        <f t="shared" si="2"/>
        <v>26.449895000000001</v>
      </c>
      <c r="I7" s="1">
        <f t="shared" si="3"/>
        <v>94</v>
      </c>
      <c r="J7" s="3">
        <f t="shared" si="4"/>
        <v>-62.21198156682027</v>
      </c>
      <c r="K7" s="3">
        <f t="shared" si="0"/>
        <v>-45.622119815668199</v>
      </c>
      <c r="L7" s="3">
        <f t="shared" si="0"/>
        <v>-35.023041474654377</v>
      </c>
      <c r="M7" s="3">
        <f t="shared" si="0"/>
        <v>-58.525345622119815</v>
      </c>
      <c r="P7" s="1" t="s">
        <v>119</v>
      </c>
      <c r="Q7" s="2">
        <v>17.686816</v>
      </c>
      <c r="R7" s="2">
        <v>83.218480999999997</v>
      </c>
      <c r="S7" s="1" t="s">
        <v>133</v>
      </c>
    </row>
    <row r="8" spans="1:19" x14ac:dyDescent="0.35">
      <c r="A8" t="s">
        <v>5</v>
      </c>
      <c r="B8" s="1">
        <v>37.1</v>
      </c>
      <c r="C8" s="1">
        <v>26.3</v>
      </c>
      <c r="D8" s="1">
        <v>25.9</v>
      </c>
      <c r="E8" s="1">
        <v>26</v>
      </c>
      <c r="F8" s="1">
        <v>23.8</v>
      </c>
      <c r="G8" s="2">
        <f t="shared" si="1"/>
        <v>76.634573000000003</v>
      </c>
      <c r="H8" s="2">
        <f t="shared" si="2"/>
        <v>27.552990999999999</v>
      </c>
      <c r="I8" s="1">
        <f t="shared" si="3"/>
        <v>95</v>
      </c>
      <c r="J8" s="3">
        <f t="shared" si="4"/>
        <v>-29.110512129380055</v>
      </c>
      <c r="K8" s="3">
        <f t="shared" si="0"/>
        <v>-30.188679245283023</v>
      </c>
      <c r="L8" s="3">
        <f t="shared" si="0"/>
        <v>-29.919137466307284</v>
      </c>
      <c r="M8" s="3">
        <f t="shared" si="0"/>
        <v>-35.84905660377359</v>
      </c>
      <c r="P8" s="1" t="s">
        <v>42</v>
      </c>
      <c r="Q8" s="2">
        <v>26.144517</v>
      </c>
      <c r="R8" s="2">
        <v>91.736236000000005</v>
      </c>
      <c r="S8" s="1" t="s">
        <v>146</v>
      </c>
    </row>
    <row r="9" spans="1:19" x14ac:dyDescent="0.35">
      <c r="A9" t="s">
        <v>6</v>
      </c>
      <c r="B9" s="1">
        <v>9</v>
      </c>
      <c r="C9" s="1">
        <v>4.5999999999999996</v>
      </c>
      <c r="D9" s="1">
        <v>4.5</v>
      </c>
      <c r="E9" s="1">
        <v>6.5</v>
      </c>
      <c r="F9" s="1">
        <v>8.1999999999999993</v>
      </c>
      <c r="G9" s="2">
        <f t="shared" si="1"/>
        <v>80.516452000000001</v>
      </c>
      <c r="H9" s="2">
        <f t="shared" si="2"/>
        <v>16.513089000000001</v>
      </c>
      <c r="I9" s="1">
        <f t="shared" si="3"/>
        <v>1</v>
      </c>
      <c r="J9" s="3">
        <f t="shared" si="4"/>
        <v>-48.888888888888893</v>
      </c>
      <c r="K9" s="3">
        <f t="shared" si="0"/>
        <v>-50</v>
      </c>
      <c r="L9" s="3">
        <f t="shared" si="0"/>
        <v>-27.777777777777779</v>
      </c>
      <c r="M9" s="3">
        <f t="shared" si="0"/>
        <v>-8.8888888888888964</v>
      </c>
      <c r="P9" s="1" t="s">
        <v>38</v>
      </c>
      <c r="Q9" s="2">
        <v>24.791395999999999</v>
      </c>
      <c r="R9" s="2">
        <v>85.000233999999907</v>
      </c>
      <c r="S9" s="1" t="s">
        <v>145</v>
      </c>
    </row>
    <row r="10" spans="1:19" x14ac:dyDescent="0.35">
      <c r="A10" t="s">
        <v>7</v>
      </c>
      <c r="B10" s="1">
        <v>25.3</v>
      </c>
      <c r="C10" s="1">
        <v>13.9</v>
      </c>
      <c r="D10" s="1">
        <v>18.600000000000001</v>
      </c>
      <c r="E10" s="1">
        <v>26</v>
      </c>
      <c r="F10" s="1">
        <v>26.7</v>
      </c>
      <c r="G10" s="2">
        <f t="shared" si="1"/>
        <v>76.782122000000001</v>
      </c>
      <c r="H10" s="2">
        <f t="shared" si="2"/>
        <v>30.375201000000001</v>
      </c>
      <c r="I10" s="1">
        <f t="shared" si="3"/>
        <v>84</v>
      </c>
      <c r="J10" s="3">
        <f t="shared" si="4"/>
        <v>-45.059288537549406</v>
      </c>
      <c r="K10" s="3">
        <f t="shared" si="0"/>
        <v>-26.482213438735176</v>
      </c>
      <c r="L10" s="3">
        <f t="shared" si="0"/>
        <v>2.7667984189723294</v>
      </c>
      <c r="M10" s="3">
        <f t="shared" si="0"/>
        <v>5.5335968379446587</v>
      </c>
      <c r="P10" s="1" t="s">
        <v>44</v>
      </c>
      <c r="Q10" s="2">
        <v>25.692435</v>
      </c>
      <c r="R10" s="2">
        <v>85.208324000000005</v>
      </c>
      <c r="S10" s="1" t="s">
        <v>145</v>
      </c>
    </row>
    <row r="11" spans="1:19" x14ac:dyDescent="0.35">
      <c r="A11" t="s">
        <v>8</v>
      </c>
      <c r="B11" s="1">
        <v>12.7</v>
      </c>
      <c r="C11" s="1">
        <v>11.4</v>
      </c>
      <c r="D11" s="1">
        <v>16.600000000000001</v>
      </c>
      <c r="E11" s="1">
        <v>17.5</v>
      </c>
      <c r="F11" s="1">
        <v>12.8</v>
      </c>
      <c r="G11" s="2">
        <f t="shared" si="1"/>
        <v>74.872264000000001</v>
      </c>
      <c r="H11" s="2">
        <f t="shared" si="2"/>
        <v>31.633978999999901</v>
      </c>
      <c r="I11" s="1">
        <f t="shared" si="3"/>
        <v>85</v>
      </c>
      <c r="J11" s="3">
        <f t="shared" si="4"/>
        <v>-10.236220472440936</v>
      </c>
      <c r="K11" s="3">
        <f t="shared" si="0"/>
        <v>30.708661417322851</v>
      </c>
      <c r="L11" s="3">
        <f t="shared" si="0"/>
        <v>37.795275590551185</v>
      </c>
      <c r="M11" s="3">
        <f t="shared" si="0"/>
        <v>0.78740157480316086</v>
      </c>
      <c r="P11" s="1" t="s">
        <v>82</v>
      </c>
      <c r="Q11" s="2">
        <v>26.119660999999901</v>
      </c>
      <c r="R11" s="2">
        <v>85.390981999999994</v>
      </c>
      <c r="S11" s="1" t="s">
        <v>145</v>
      </c>
    </row>
    <row r="12" spans="1:19" x14ac:dyDescent="0.35">
      <c r="A12" t="s">
        <v>9</v>
      </c>
      <c r="B12" s="1">
        <v>12.8</v>
      </c>
      <c r="C12" s="1">
        <v>6.3</v>
      </c>
      <c r="D12" s="1">
        <v>5.3</v>
      </c>
      <c r="E12" s="1">
        <v>4.4000000000000004</v>
      </c>
      <c r="F12" s="1">
        <v>4.4000000000000004</v>
      </c>
      <c r="G12" s="2">
        <f t="shared" si="1"/>
        <v>73.015197999999998</v>
      </c>
      <c r="H12" s="2">
        <f t="shared" si="2"/>
        <v>21.626424</v>
      </c>
      <c r="I12" s="1">
        <f t="shared" si="3"/>
        <v>13</v>
      </c>
      <c r="J12" s="3">
        <f t="shared" si="4"/>
        <v>-50.78125</v>
      </c>
      <c r="K12" s="3">
        <f t="shared" si="0"/>
        <v>-58.59375</v>
      </c>
      <c r="L12" s="3">
        <f t="shared" si="0"/>
        <v>-65.625</v>
      </c>
      <c r="M12" s="3">
        <f t="shared" si="0"/>
        <v>-65.625</v>
      </c>
      <c r="P12" s="1" t="s">
        <v>95</v>
      </c>
      <c r="Q12" s="2">
        <v>25.594094999999999</v>
      </c>
      <c r="R12" s="2">
        <v>85.137563999999998</v>
      </c>
      <c r="S12" s="1" t="s">
        <v>145</v>
      </c>
    </row>
    <row r="13" spans="1:19" x14ac:dyDescent="0.35">
      <c r="A13" t="s">
        <v>10</v>
      </c>
      <c r="B13" s="1">
        <v>33.1</v>
      </c>
      <c r="C13" s="1">
        <v>22.9</v>
      </c>
      <c r="D13" s="1">
        <v>8</v>
      </c>
      <c r="E13" s="1">
        <v>24.5</v>
      </c>
      <c r="F13" s="1">
        <v>10.5</v>
      </c>
      <c r="G13" s="2">
        <f t="shared" si="1"/>
        <v>86.966064000000003</v>
      </c>
      <c r="H13" s="2">
        <f t="shared" si="2"/>
        <v>23.688863999999999</v>
      </c>
      <c r="I13" s="1">
        <f t="shared" si="3"/>
        <v>118</v>
      </c>
      <c r="J13" s="3">
        <f t="shared" si="4"/>
        <v>-30.815709969788529</v>
      </c>
      <c r="K13" s="3">
        <f t="shared" si="0"/>
        <v>-75.830815709969784</v>
      </c>
      <c r="L13" s="3">
        <f t="shared" si="0"/>
        <v>-25.981873111782484</v>
      </c>
      <c r="M13" s="3">
        <f t="shared" si="0"/>
        <v>-68.277945619335341</v>
      </c>
      <c r="P13" s="1" t="s">
        <v>22</v>
      </c>
      <c r="Q13" s="2">
        <v>30.733315000000001</v>
      </c>
      <c r="R13" s="2">
        <v>76.779418000000007</v>
      </c>
      <c r="S13" s="1" t="s">
        <v>141</v>
      </c>
    </row>
    <row r="14" spans="1:19" x14ac:dyDescent="0.35">
      <c r="A14" t="s">
        <v>11</v>
      </c>
      <c r="B14" s="1">
        <v>19.899999999999999</v>
      </c>
      <c r="C14" s="1">
        <v>23.4</v>
      </c>
      <c r="D14" s="1">
        <v>12.8</v>
      </c>
      <c r="E14" s="1">
        <v>20.3</v>
      </c>
      <c r="F14" s="1">
        <v>17.600000000000001</v>
      </c>
      <c r="G14" s="2">
        <f t="shared" si="1"/>
        <v>75.343314000000007</v>
      </c>
      <c r="H14" s="2">
        <f t="shared" si="2"/>
        <v>19.876165</v>
      </c>
      <c r="I14" s="1">
        <f t="shared" si="3"/>
        <v>57</v>
      </c>
      <c r="J14" s="3">
        <f t="shared" si="4"/>
        <v>17.587939698492463</v>
      </c>
      <c r="K14" s="3">
        <f t="shared" si="0"/>
        <v>-35.678391959798986</v>
      </c>
      <c r="L14" s="3">
        <f t="shared" si="0"/>
        <v>2.0100502512562923</v>
      </c>
      <c r="M14" s="3">
        <f t="shared" si="0"/>
        <v>-11.557788944723605</v>
      </c>
      <c r="P14" s="1" t="s">
        <v>30</v>
      </c>
      <c r="Q14" s="2">
        <v>28.704059000000001</v>
      </c>
      <c r="R14" s="2">
        <v>77.102490000000003</v>
      </c>
      <c r="S14" s="1" t="s">
        <v>143</v>
      </c>
    </row>
    <row r="15" spans="1:19" x14ac:dyDescent="0.35">
      <c r="A15" t="s">
        <v>12</v>
      </c>
      <c r="B15" s="1">
        <v>24.3</v>
      </c>
      <c r="C15" s="1">
        <v>16.5</v>
      </c>
      <c r="D15" s="1">
        <v>6.7</v>
      </c>
      <c r="E15" s="1">
        <v>26</v>
      </c>
      <c r="F15" s="1">
        <v>28.9</v>
      </c>
      <c r="G15" s="2">
        <f t="shared" si="1"/>
        <v>75.661502999999996</v>
      </c>
      <c r="H15" s="2">
        <f t="shared" si="2"/>
        <v>16.16911</v>
      </c>
      <c r="I15" s="1">
        <f t="shared" si="3"/>
        <v>40</v>
      </c>
      <c r="J15" s="3">
        <f t="shared" si="4"/>
        <v>-32.098765432098766</v>
      </c>
      <c r="K15" s="3">
        <f t="shared" si="0"/>
        <v>-72.427983539094654</v>
      </c>
      <c r="L15" s="3">
        <f t="shared" si="0"/>
        <v>6.9958847736625485</v>
      </c>
      <c r="M15" s="3">
        <f t="shared" si="0"/>
        <v>18.930041152263367</v>
      </c>
      <c r="P15" s="1" t="s">
        <v>2</v>
      </c>
      <c r="Q15" s="2">
        <v>23.022504999999999</v>
      </c>
      <c r="R15" s="2">
        <v>72.571361999999993</v>
      </c>
      <c r="S15" s="1" t="s">
        <v>130</v>
      </c>
    </row>
    <row r="16" spans="1:19" x14ac:dyDescent="0.35">
      <c r="A16" t="s">
        <v>13</v>
      </c>
      <c r="B16" s="1">
        <v>20.399999999999999</v>
      </c>
      <c r="C16" s="1">
        <v>18.399999999999999</v>
      </c>
      <c r="D16" s="1">
        <v>20.6</v>
      </c>
      <c r="E16" s="1">
        <v>24.3</v>
      </c>
      <c r="F16" s="1">
        <v>17</v>
      </c>
      <c r="G16" s="2">
        <f t="shared" si="1"/>
        <v>76.931405999999996</v>
      </c>
      <c r="H16" s="2">
        <f t="shared" si="2"/>
        <v>28.691376000000002</v>
      </c>
      <c r="I16" s="1">
        <f t="shared" si="3"/>
        <v>18</v>
      </c>
      <c r="J16" s="3">
        <f t="shared" si="4"/>
        <v>-9.8039215686274517</v>
      </c>
      <c r="K16" s="3">
        <f t="shared" si="0"/>
        <v>0.98039215686275916</v>
      </c>
      <c r="L16" s="3">
        <f t="shared" si="0"/>
        <v>19.117647058823543</v>
      </c>
      <c r="M16" s="3">
        <f t="shared" si="0"/>
        <v>-16.666666666666661</v>
      </c>
      <c r="P16" s="1" t="s">
        <v>9</v>
      </c>
      <c r="Q16" s="2">
        <v>21.626424</v>
      </c>
      <c r="R16" s="2">
        <v>73.015197999999998</v>
      </c>
      <c r="S16" s="1" t="s">
        <v>130</v>
      </c>
    </row>
    <row r="17" spans="1:19" x14ac:dyDescent="0.35">
      <c r="A17" t="s">
        <v>14</v>
      </c>
      <c r="B17" s="1">
        <v>16.899999999999999</v>
      </c>
      <c r="C17" s="1">
        <v>23.8</v>
      </c>
      <c r="D17" s="1">
        <v>16.399999999999999</v>
      </c>
      <c r="E17" s="1">
        <v>4.8</v>
      </c>
      <c r="F17" s="1">
        <v>5.0999999999999996</v>
      </c>
      <c r="G17" s="2">
        <f t="shared" si="1"/>
        <v>77.320563000000007</v>
      </c>
      <c r="H17" s="2">
        <f t="shared" si="2"/>
        <v>28.338774000000001</v>
      </c>
      <c r="I17" s="1">
        <f t="shared" si="3"/>
        <v>19</v>
      </c>
      <c r="J17" s="3">
        <f t="shared" si="4"/>
        <v>40.828402366863919</v>
      </c>
      <c r="K17" s="3">
        <f t="shared" si="0"/>
        <v>-2.9585798816568047</v>
      </c>
      <c r="L17" s="3">
        <f t="shared" si="0"/>
        <v>-71.597633136094657</v>
      </c>
      <c r="M17" s="3">
        <f t="shared" si="0"/>
        <v>-69.822485207100598</v>
      </c>
      <c r="P17" s="1" t="s">
        <v>37</v>
      </c>
      <c r="Q17" s="2">
        <v>23.215634999999999</v>
      </c>
      <c r="R17" s="2">
        <v>72.636940999999993</v>
      </c>
      <c r="S17" s="1" t="s">
        <v>130</v>
      </c>
    </row>
    <row r="18" spans="1:19" x14ac:dyDescent="0.35">
      <c r="A18" t="s">
        <v>15</v>
      </c>
      <c r="B18" s="1">
        <v>18.100000000000001</v>
      </c>
      <c r="C18" s="1">
        <v>18.399999999999999</v>
      </c>
      <c r="D18" s="1">
        <v>18.3</v>
      </c>
      <c r="E18" s="1">
        <v>18.399999999999999</v>
      </c>
      <c r="F18" s="1">
        <v>18.5</v>
      </c>
      <c r="G18" s="2">
        <f t="shared" si="1"/>
        <v>74.945475000000002</v>
      </c>
      <c r="H18" s="2">
        <f t="shared" si="2"/>
        <v>30.210993999999999</v>
      </c>
      <c r="I18" s="1">
        <f t="shared" si="3"/>
        <v>86</v>
      </c>
      <c r="J18" s="3">
        <f t="shared" si="4"/>
        <v>1.6574585635358958</v>
      </c>
      <c r="K18" s="3">
        <f t="shared" si="0"/>
        <v>1.1049723756906038</v>
      </c>
      <c r="L18" s="3">
        <f t="shared" si="0"/>
        <v>1.6574585635358958</v>
      </c>
      <c r="M18" s="3">
        <f t="shared" si="0"/>
        <v>2.2099447513812076</v>
      </c>
      <c r="P18" s="1" t="s">
        <v>85</v>
      </c>
      <c r="Q18" s="2">
        <v>22.410277999999899</v>
      </c>
      <c r="R18" s="2">
        <v>73.091288000000006</v>
      </c>
      <c r="S18" s="1" t="s">
        <v>130</v>
      </c>
    </row>
    <row r="19" spans="1:19" x14ac:dyDescent="0.35">
      <c r="A19" t="s">
        <v>16</v>
      </c>
      <c r="B19" s="1">
        <v>24.6</v>
      </c>
      <c r="C19" s="1">
        <v>12.7</v>
      </c>
      <c r="D19" s="1">
        <v>13.5</v>
      </c>
      <c r="E19" s="1">
        <v>16.3</v>
      </c>
      <c r="F19" s="1">
        <v>15.8</v>
      </c>
      <c r="G19" s="2">
        <f t="shared" si="1"/>
        <v>77.594562999999994</v>
      </c>
      <c r="H19" s="2">
        <f t="shared" si="2"/>
        <v>12.971598999999999</v>
      </c>
      <c r="I19" s="1">
        <f t="shared" si="3"/>
        <v>41</v>
      </c>
      <c r="J19" s="3">
        <f t="shared" si="4"/>
        <v>-48.373983739837406</v>
      </c>
      <c r="K19" s="3">
        <f t="shared" si="0"/>
        <v>-45.121951219512198</v>
      </c>
      <c r="L19" s="3">
        <f t="shared" si="0"/>
        <v>-33.739837398373986</v>
      </c>
      <c r="M19" s="3">
        <f t="shared" si="0"/>
        <v>-35.772357723577237</v>
      </c>
      <c r="P19" s="1" t="s">
        <v>115</v>
      </c>
      <c r="Q19" s="2">
        <v>20.389316000000001</v>
      </c>
      <c r="R19" s="2">
        <v>72.910619999999994</v>
      </c>
      <c r="S19" s="1" t="s">
        <v>130</v>
      </c>
    </row>
    <row r="20" spans="1:19" x14ac:dyDescent="0.35">
      <c r="A20" t="s">
        <v>17</v>
      </c>
      <c r="B20" s="1">
        <v>64.8</v>
      </c>
      <c r="C20" s="1">
        <v>22.6</v>
      </c>
      <c r="D20" s="1">
        <v>17.7</v>
      </c>
      <c r="E20" s="1">
        <v>31.2</v>
      </c>
      <c r="F20" s="1">
        <v>51.5</v>
      </c>
      <c r="G20" s="2">
        <f t="shared" si="1"/>
        <v>76.827550000000002</v>
      </c>
      <c r="H20" s="2">
        <f t="shared" si="2"/>
        <v>28.201415000000001</v>
      </c>
      <c r="I20" s="1">
        <f t="shared" si="3"/>
        <v>96</v>
      </c>
      <c r="J20" s="3">
        <f t="shared" si="4"/>
        <v>-65.123456790123456</v>
      </c>
      <c r="K20" s="3">
        <f t="shared" si="4"/>
        <v>-72.685185185185176</v>
      </c>
      <c r="L20" s="3">
        <f t="shared" si="4"/>
        <v>-51.851851851851848</v>
      </c>
      <c r="M20" s="3">
        <f t="shared" si="4"/>
        <v>-20.52469135802469</v>
      </c>
      <c r="P20" s="1" t="s">
        <v>117</v>
      </c>
      <c r="Q20" s="2">
        <v>22.966425000000001</v>
      </c>
      <c r="R20" s="2">
        <v>72.615932999999998</v>
      </c>
      <c r="S20" s="1" t="s">
        <v>130</v>
      </c>
    </row>
    <row r="21" spans="1:19" x14ac:dyDescent="0.35">
      <c r="A21" t="s">
        <v>18</v>
      </c>
      <c r="B21" s="1">
        <v>22.1</v>
      </c>
      <c r="C21" s="1">
        <v>16.2</v>
      </c>
      <c r="D21" s="1">
        <v>16.3</v>
      </c>
      <c r="E21" s="1">
        <v>16.100000000000001</v>
      </c>
      <c r="F21" s="1">
        <v>16.7</v>
      </c>
      <c r="G21" s="2">
        <f t="shared" si="1"/>
        <v>76.132205999999996</v>
      </c>
      <c r="H21" s="2">
        <f t="shared" si="2"/>
        <v>28.797467999999999</v>
      </c>
      <c r="I21" s="1">
        <f t="shared" si="3"/>
        <v>20</v>
      </c>
      <c r="J21" s="3">
        <f t="shared" si="4"/>
        <v>-26.696832579185532</v>
      </c>
      <c r="K21" s="3">
        <f t="shared" si="4"/>
        <v>-26.244343891402718</v>
      </c>
      <c r="L21" s="3">
        <f t="shared" si="4"/>
        <v>-27.149321266968325</v>
      </c>
      <c r="M21" s="3">
        <f t="shared" si="4"/>
        <v>-24.434389140271502</v>
      </c>
      <c r="P21" s="1" t="s">
        <v>13</v>
      </c>
      <c r="Q21" s="2">
        <v>28.691376000000002</v>
      </c>
      <c r="R21" s="2">
        <v>76.931405999999996</v>
      </c>
      <c r="S21" s="1" t="s">
        <v>138</v>
      </c>
    </row>
    <row r="22" spans="1:19" x14ac:dyDescent="0.35">
      <c r="A22" t="s">
        <v>19</v>
      </c>
      <c r="B22" s="1">
        <v>30.3</v>
      </c>
      <c r="C22" s="1">
        <v>14.1</v>
      </c>
      <c r="D22" s="1">
        <v>11.3</v>
      </c>
      <c r="E22" s="1">
        <v>10.6</v>
      </c>
      <c r="F22" s="1">
        <v>7.2</v>
      </c>
      <c r="G22" s="2">
        <f t="shared" si="1"/>
        <v>77.412615000000002</v>
      </c>
      <c r="H22" s="2">
        <f t="shared" si="2"/>
        <v>23.259933</v>
      </c>
      <c r="I22" s="1">
        <f t="shared" si="3"/>
        <v>66</v>
      </c>
      <c r="J22" s="3">
        <f t="shared" si="4"/>
        <v>-53.46534653465347</v>
      </c>
      <c r="K22" s="3">
        <f t="shared" si="4"/>
        <v>-62.706270627062707</v>
      </c>
      <c r="L22" s="3">
        <f t="shared" si="4"/>
        <v>-65.016501650165026</v>
      </c>
      <c r="M22" s="3">
        <f t="shared" si="4"/>
        <v>-76.237623762376245</v>
      </c>
      <c r="P22" s="1" t="s">
        <v>14</v>
      </c>
      <c r="Q22" s="2">
        <v>28.338774000000001</v>
      </c>
      <c r="R22" s="2">
        <v>77.320563000000007</v>
      </c>
      <c r="S22" s="1" t="s">
        <v>138</v>
      </c>
    </row>
    <row r="23" spans="1:19" x14ac:dyDescent="0.35">
      <c r="A23" t="s">
        <v>20</v>
      </c>
      <c r="B23" s="1">
        <v>15.5</v>
      </c>
      <c r="C23" s="1">
        <v>5</v>
      </c>
      <c r="F23" s="1">
        <v>26.2</v>
      </c>
      <c r="G23" s="2">
        <f t="shared" si="1"/>
        <v>83.917592999999997</v>
      </c>
      <c r="H23" s="2">
        <f t="shared" si="2"/>
        <v>21.828457</v>
      </c>
      <c r="I23" s="1">
        <f t="shared" si="3"/>
        <v>82</v>
      </c>
      <c r="J23" s="3">
        <f t="shared" si="4"/>
        <v>-67.741935483870961</v>
      </c>
      <c r="K23" s="3" t="str">
        <f t="shared" si="4"/>
        <v/>
      </c>
      <c r="L23" s="3" t="str">
        <f t="shared" si="4"/>
        <v/>
      </c>
      <c r="M23" s="3">
        <f t="shared" si="4"/>
        <v>69.032258064516128</v>
      </c>
      <c r="P23" s="1" t="s">
        <v>18</v>
      </c>
      <c r="Q23" s="2">
        <v>28.797467999999999</v>
      </c>
      <c r="R23" s="2">
        <v>76.132205999999996</v>
      </c>
      <c r="S23" s="1" t="s">
        <v>138</v>
      </c>
    </row>
    <row r="24" spans="1:19" x14ac:dyDescent="0.35">
      <c r="A24" t="s">
        <v>21</v>
      </c>
      <c r="B24" s="1">
        <v>31.7</v>
      </c>
      <c r="C24" s="1">
        <v>16.8</v>
      </c>
      <c r="D24" s="1">
        <v>14.4</v>
      </c>
      <c r="E24" s="1">
        <v>20.3</v>
      </c>
      <c r="F24" s="1">
        <v>33.299999999999997</v>
      </c>
      <c r="G24" s="2">
        <f t="shared" si="1"/>
        <v>77.849829</v>
      </c>
      <c r="H24" s="2">
        <f t="shared" si="2"/>
        <v>28.406963000000001</v>
      </c>
      <c r="I24" s="1">
        <f t="shared" si="3"/>
        <v>106</v>
      </c>
      <c r="J24" s="3">
        <f t="shared" si="4"/>
        <v>-47.003154574132488</v>
      </c>
      <c r="K24" s="3">
        <f t="shared" si="4"/>
        <v>-54.574132492113556</v>
      </c>
      <c r="L24" s="3">
        <f t="shared" si="4"/>
        <v>-35.962145110410091</v>
      </c>
      <c r="M24" s="3">
        <f t="shared" si="4"/>
        <v>5.0473186119873752</v>
      </c>
      <c r="P24" s="1" t="s">
        <v>24</v>
      </c>
      <c r="Q24" s="2">
        <v>28.592099999999999</v>
      </c>
      <c r="R24" s="2">
        <v>76.265299999999996</v>
      </c>
      <c r="S24" s="1" t="s">
        <v>138</v>
      </c>
    </row>
    <row r="25" spans="1:19" x14ac:dyDescent="0.35">
      <c r="A25" t="s">
        <v>22</v>
      </c>
      <c r="B25" s="1">
        <v>16</v>
      </c>
      <c r="C25" s="1">
        <v>10.7</v>
      </c>
      <c r="D25" s="1">
        <v>11.8</v>
      </c>
      <c r="E25" s="1">
        <v>13.6</v>
      </c>
      <c r="F25" s="1">
        <v>6.7</v>
      </c>
      <c r="G25" s="2">
        <f t="shared" si="1"/>
        <v>76.779418000000007</v>
      </c>
      <c r="H25" s="2">
        <f t="shared" si="2"/>
        <v>30.733315000000001</v>
      </c>
      <c r="I25" s="1">
        <f t="shared" si="3"/>
        <v>10</v>
      </c>
      <c r="J25" s="3">
        <f t="shared" si="4"/>
        <v>-33.125000000000007</v>
      </c>
      <c r="K25" s="3">
        <f t="shared" si="4"/>
        <v>-26.249999999999996</v>
      </c>
      <c r="L25" s="3">
        <f t="shared" si="4"/>
        <v>-15.000000000000002</v>
      </c>
      <c r="M25" s="3">
        <f t="shared" si="4"/>
        <v>-58.125000000000007</v>
      </c>
      <c r="P25" s="1" t="s">
        <v>32</v>
      </c>
      <c r="Q25" s="2">
        <v>28.205660999999999</v>
      </c>
      <c r="R25" s="2">
        <v>76.791464000000005</v>
      </c>
      <c r="S25" s="1" t="s">
        <v>138</v>
      </c>
    </row>
    <row r="26" spans="1:19" x14ac:dyDescent="0.35">
      <c r="A26" t="s">
        <v>23</v>
      </c>
      <c r="B26" s="1">
        <v>18.3</v>
      </c>
      <c r="C26" s="1">
        <v>26.7</v>
      </c>
      <c r="D26" s="1">
        <v>16.5</v>
      </c>
      <c r="E26" s="1">
        <v>14.2</v>
      </c>
      <c r="F26" s="1">
        <v>16.899999999999999</v>
      </c>
      <c r="G26" s="2">
        <f t="shared" si="1"/>
        <v>79.296146999999905</v>
      </c>
      <c r="H26" s="2">
        <f t="shared" si="2"/>
        <v>19.961539999999999</v>
      </c>
      <c r="I26" s="1">
        <f t="shared" si="3"/>
        <v>58</v>
      </c>
      <c r="J26" s="3">
        <f t="shared" si="4"/>
        <v>45.901639344262286</v>
      </c>
      <c r="K26" s="3">
        <f t="shared" si="4"/>
        <v>-9.8360655737704956</v>
      </c>
      <c r="L26" s="3">
        <f t="shared" si="4"/>
        <v>-22.404371584699462</v>
      </c>
      <c r="M26" s="3">
        <f t="shared" si="4"/>
        <v>-7.650273224043727</v>
      </c>
      <c r="P26" s="1" t="s">
        <v>35</v>
      </c>
      <c r="Q26" s="2">
        <v>28.408912000000001</v>
      </c>
      <c r="R26" s="2">
        <v>77.317789000000005</v>
      </c>
      <c r="S26" s="1" t="s">
        <v>138</v>
      </c>
    </row>
    <row r="27" spans="1:19" x14ac:dyDescent="0.35">
      <c r="A27" t="s">
        <v>25</v>
      </c>
      <c r="B27" s="1">
        <v>11.8</v>
      </c>
      <c r="C27" s="1">
        <v>11.7</v>
      </c>
      <c r="D27" s="1">
        <v>9.4</v>
      </c>
      <c r="E27" s="1">
        <v>7.1</v>
      </c>
      <c r="F27" s="1">
        <v>12.9</v>
      </c>
      <c r="G27" s="2">
        <f t="shared" si="1"/>
        <v>80.270718000000002</v>
      </c>
      <c r="H27" s="2">
        <f t="shared" si="2"/>
        <v>13.08268</v>
      </c>
      <c r="I27" s="1">
        <f t="shared" si="3"/>
        <v>102</v>
      </c>
      <c r="J27" s="3">
        <f t="shared" si="4"/>
        <v>-0.84745762711865602</v>
      </c>
      <c r="K27" s="3">
        <f t="shared" si="4"/>
        <v>-20.33898305084746</v>
      </c>
      <c r="L27" s="3">
        <f t="shared" si="4"/>
        <v>-39.830508474576277</v>
      </c>
      <c r="M27" s="3">
        <f t="shared" si="4"/>
        <v>9.3220338983050812</v>
      </c>
      <c r="P27" s="1" t="s">
        <v>41</v>
      </c>
      <c r="Q27" s="2">
        <v>28.459496999999999</v>
      </c>
      <c r="R27" s="2">
        <v>77.026638000000005</v>
      </c>
      <c r="S27" s="1" t="s">
        <v>138</v>
      </c>
    </row>
    <row r="28" spans="1:19" x14ac:dyDescent="0.35">
      <c r="A28" t="s">
        <v>26</v>
      </c>
      <c r="B28" s="1">
        <v>13.1</v>
      </c>
      <c r="C28" s="1">
        <v>11</v>
      </c>
      <c r="D28" s="1">
        <v>14.5</v>
      </c>
      <c r="E28" s="1">
        <v>15.1</v>
      </c>
      <c r="F28" s="1">
        <v>14.2</v>
      </c>
      <c r="G28" s="2">
        <f t="shared" si="1"/>
        <v>77.731533999999996</v>
      </c>
      <c r="H28" s="2">
        <f t="shared" si="2"/>
        <v>13.435498999999901</v>
      </c>
      <c r="I28" s="1">
        <f t="shared" si="3"/>
        <v>42</v>
      </c>
      <c r="J28" s="3">
        <f t="shared" si="4"/>
        <v>-16.030534351145036</v>
      </c>
      <c r="K28" s="3">
        <f t="shared" si="4"/>
        <v>10.687022900763361</v>
      </c>
      <c r="L28" s="3">
        <f t="shared" si="4"/>
        <v>15.267175572519085</v>
      </c>
      <c r="M28" s="3">
        <f t="shared" si="4"/>
        <v>8.3969465648854928</v>
      </c>
      <c r="P28" s="1" t="s">
        <v>46</v>
      </c>
      <c r="Q28" s="2">
        <v>29.149187999999999</v>
      </c>
      <c r="R28" s="2">
        <v>75.721653000000003</v>
      </c>
      <c r="S28" s="1" t="s">
        <v>138</v>
      </c>
    </row>
    <row r="29" spans="1:19" x14ac:dyDescent="0.35">
      <c r="A29" t="s">
        <v>27</v>
      </c>
      <c r="B29" s="1">
        <v>14.8</v>
      </c>
      <c r="C29" s="1">
        <v>21.5</v>
      </c>
      <c r="D29" s="1">
        <v>24</v>
      </c>
      <c r="E29" s="1">
        <v>35.299999999999997</v>
      </c>
      <c r="F29" s="1">
        <v>21.1</v>
      </c>
      <c r="G29" s="2">
        <f t="shared" si="1"/>
        <v>75.772043999999994</v>
      </c>
      <c r="H29" s="2">
        <f t="shared" si="2"/>
        <v>13.316144</v>
      </c>
      <c r="I29" s="1">
        <f t="shared" si="3"/>
        <v>43</v>
      </c>
      <c r="J29" s="3">
        <f t="shared" si="4"/>
        <v>45.27027027027026</v>
      </c>
      <c r="K29" s="3">
        <f t="shared" si="4"/>
        <v>62.162162162162147</v>
      </c>
      <c r="L29" s="3">
        <f t="shared" si="4"/>
        <v>138.51351351351349</v>
      </c>
      <c r="M29" s="3">
        <f t="shared" si="4"/>
        <v>42.567567567567572</v>
      </c>
      <c r="P29" s="1" t="s">
        <v>54</v>
      </c>
      <c r="Q29" s="2">
        <v>29.325507999999999</v>
      </c>
      <c r="R29" s="2">
        <v>76.299790999999999</v>
      </c>
      <c r="S29" s="1" t="s">
        <v>138</v>
      </c>
    </row>
    <row r="30" spans="1:19" x14ac:dyDescent="0.35">
      <c r="A30" t="s">
        <v>28</v>
      </c>
      <c r="B30" s="1">
        <v>41.7</v>
      </c>
      <c r="C30" s="1">
        <v>62.7</v>
      </c>
      <c r="D30" s="1">
        <v>56.4</v>
      </c>
      <c r="E30" s="1">
        <v>23.7</v>
      </c>
      <c r="F30" s="1">
        <v>36.299999999999997</v>
      </c>
      <c r="G30" s="2">
        <f t="shared" si="1"/>
        <v>76.955832000000001</v>
      </c>
      <c r="H30" s="2">
        <f t="shared" si="2"/>
        <v>11.016845</v>
      </c>
      <c r="I30" s="1">
        <f t="shared" si="3"/>
        <v>103</v>
      </c>
      <c r="J30" s="3">
        <f t="shared" si="4"/>
        <v>50.359712230215827</v>
      </c>
      <c r="K30" s="3">
        <f t="shared" si="4"/>
        <v>35.251798561151062</v>
      </c>
      <c r="L30" s="3">
        <f t="shared" si="4"/>
        <v>-43.165467625899282</v>
      </c>
      <c r="M30" s="3">
        <f t="shared" si="4"/>
        <v>-12.949640287769798</v>
      </c>
      <c r="P30" s="1" t="s">
        <v>57</v>
      </c>
      <c r="Q30" s="2">
        <v>29.804276000000002</v>
      </c>
      <c r="R30" s="2">
        <v>76.403902000000002</v>
      </c>
      <c r="S30" s="1" t="s">
        <v>138</v>
      </c>
    </row>
    <row r="31" spans="1:19" x14ac:dyDescent="0.35">
      <c r="A31" t="s">
        <v>29</v>
      </c>
      <c r="B31" s="1">
        <v>15</v>
      </c>
      <c r="C31" s="1">
        <v>15.1</v>
      </c>
      <c r="D31" s="1">
        <v>15</v>
      </c>
      <c r="E31" s="1">
        <v>15.1</v>
      </c>
      <c r="F31" s="1">
        <v>15.1</v>
      </c>
      <c r="G31" s="2">
        <f t="shared" si="1"/>
        <v>79.438659000000001</v>
      </c>
      <c r="H31" s="2">
        <f t="shared" si="2"/>
        <v>23.832301999999999</v>
      </c>
      <c r="I31" s="1">
        <f t="shared" si="3"/>
        <v>67</v>
      </c>
      <c r="J31" s="3">
        <f t="shared" si="4"/>
        <v>0.6666666666666643</v>
      </c>
      <c r="K31" s="3">
        <f t="shared" si="4"/>
        <v>0</v>
      </c>
      <c r="L31" s="3">
        <f t="shared" si="4"/>
        <v>0.6666666666666643</v>
      </c>
      <c r="M31" s="3">
        <f t="shared" si="4"/>
        <v>0.6666666666666643</v>
      </c>
      <c r="P31" s="1" t="s">
        <v>62</v>
      </c>
      <c r="Q31" s="2">
        <v>29.685693000000001</v>
      </c>
      <c r="R31" s="2">
        <v>76.990482</v>
      </c>
      <c r="S31" s="1" t="s">
        <v>138</v>
      </c>
    </row>
    <row r="32" spans="1:19" x14ac:dyDescent="0.35">
      <c r="A32" t="s">
        <v>30</v>
      </c>
      <c r="B32" s="1">
        <v>39.799999999999997</v>
      </c>
      <c r="C32" s="1">
        <v>20</v>
      </c>
      <c r="D32" s="1">
        <v>19.2</v>
      </c>
      <c r="E32" s="1">
        <v>22.4</v>
      </c>
      <c r="F32" s="1">
        <v>31.1</v>
      </c>
      <c r="G32" s="2">
        <f t="shared" si="1"/>
        <v>77.102490000000003</v>
      </c>
      <c r="H32" s="2">
        <f t="shared" si="2"/>
        <v>28.704059000000001</v>
      </c>
      <c r="I32" s="1">
        <f t="shared" si="3"/>
        <v>11</v>
      </c>
      <c r="J32" s="3">
        <f t="shared" si="4"/>
        <v>-49.748743718592962</v>
      </c>
      <c r="K32" s="3">
        <f t="shared" si="4"/>
        <v>-51.758793969849251</v>
      </c>
      <c r="L32" s="3">
        <f t="shared" si="4"/>
        <v>-43.718592964824118</v>
      </c>
      <c r="M32" s="3">
        <f t="shared" si="4"/>
        <v>-21.859296482412052</v>
      </c>
      <c r="P32" s="1" t="s">
        <v>70</v>
      </c>
      <c r="Q32" s="2">
        <v>29.969511999999899</v>
      </c>
      <c r="R32" s="2">
        <v>76.878281999999999</v>
      </c>
      <c r="S32" s="1" t="s">
        <v>138</v>
      </c>
    </row>
    <row r="33" spans="1:19" x14ac:dyDescent="0.35">
      <c r="A33" t="s">
        <v>31</v>
      </c>
      <c r="B33" s="1">
        <v>24</v>
      </c>
      <c r="C33" s="1">
        <v>15.1</v>
      </c>
      <c r="D33" s="1">
        <v>15.3</v>
      </c>
      <c r="E33" s="1">
        <v>11.8</v>
      </c>
      <c r="F33" s="1">
        <v>9.6999999999999993</v>
      </c>
      <c r="G33" s="2">
        <f t="shared" si="1"/>
        <v>76.053444999999996</v>
      </c>
      <c r="H33" s="2">
        <f t="shared" si="2"/>
        <v>22.967593000000001</v>
      </c>
      <c r="I33" s="1">
        <f t="shared" si="3"/>
        <v>68</v>
      </c>
      <c r="J33" s="3">
        <f t="shared" si="4"/>
        <v>-37.083333333333336</v>
      </c>
      <c r="K33" s="3">
        <f t="shared" si="4"/>
        <v>-36.25</v>
      </c>
      <c r="L33" s="3">
        <f t="shared" si="4"/>
        <v>-50.833333333333329</v>
      </c>
      <c r="M33" s="3">
        <f t="shared" si="4"/>
        <v>-59.583333333333336</v>
      </c>
      <c r="P33" s="1" t="s">
        <v>76</v>
      </c>
      <c r="Q33" s="2">
        <v>27.896632</v>
      </c>
      <c r="R33" s="2">
        <v>76.991668000000004</v>
      </c>
      <c r="S33" s="1" t="s">
        <v>138</v>
      </c>
    </row>
    <row r="34" spans="1:19" x14ac:dyDescent="0.35">
      <c r="A34" t="s">
        <v>32</v>
      </c>
      <c r="B34" s="1">
        <v>44.5</v>
      </c>
      <c r="C34" s="1">
        <v>8.8000000000000007</v>
      </c>
      <c r="D34" s="1">
        <v>15.2</v>
      </c>
      <c r="E34" s="1">
        <v>28.8</v>
      </c>
      <c r="F34" s="1">
        <v>25.5</v>
      </c>
      <c r="G34" s="2">
        <f t="shared" si="1"/>
        <v>76.791464000000005</v>
      </c>
      <c r="H34" s="2">
        <f t="shared" si="2"/>
        <v>28.205660999999999</v>
      </c>
      <c r="I34" s="1">
        <f t="shared" si="3"/>
        <v>22</v>
      </c>
      <c r="J34" s="3">
        <f t="shared" si="4"/>
        <v>-80.224719101123597</v>
      </c>
      <c r="K34" s="3">
        <f t="shared" si="4"/>
        <v>-65.842696629213478</v>
      </c>
      <c r="L34" s="3">
        <f t="shared" si="4"/>
        <v>-35.280898876404493</v>
      </c>
      <c r="M34" s="3">
        <f t="shared" si="4"/>
        <v>-42.696629213483142</v>
      </c>
      <c r="P34" s="1" t="s">
        <v>77</v>
      </c>
      <c r="Q34" s="2">
        <v>28.351538000000001</v>
      </c>
      <c r="R34" s="2">
        <v>76.942777000000007</v>
      </c>
      <c r="S34" s="1" t="s">
        <v>138</v>
      </c>
    </row>
    <row r="35" spans="1:19" x14ac:dyDescent="0.35">
      <c r="A35" t="s">
        <v>33</v>
      </c>
      <c r="B35" s="1">
        <v>12.7</v>
      </c>
      <c r="C35" s="1">
        <v>6.7</v>
      </c>
      <c r="D35" s="1">
        <v>5.2</v>
      </c>
      <c r="E35" s="1">
        <v>6.2</v>
      </c>
      <c r="F35" s="1">
        <v>34.700000000000003</v>
      </c>
      <c r="G35" s="2">
        <f t="shared" si="1"/>
        <v>76.298990000000003</v>
      </c>
      <c r="H35" s="2">
        <f t="shared" si="2"/>
        <v>10.06691</v>
      </c>
      <c r="I35" s="1">
        <f t="shared" si="3"/>
        <v>50</v>
      </c>
      <c r="J35" s="3">
        <f t="shared" si="4"/>
        <v>-47.244094488188971</v>
      </c>
      <c r="K35" s="3">
        <f t="shared" si="4"/>
        <v>-59.055118110236215</v>
      </c>
      <c r="L35" s="3">
        <f t="shared" si="4"/>
        <v>-51.181102362204726</v>
      </c>
      <c r="M35" s="3">
        <f t="shared" si="4"/>
        <v>173.22834645669298</v>
      </c>
      <c r="P35" s="1" t="s">
        <v>86</v>
      </c>
      <c r="Q35" s="2">
        <v>28.068764000000002</v>
      </c>
      <c r="R35" s="2">
        <v>76.106789000000006</v>
      </c>
      <c r="S35" s="1" t="s">
        <v>138</v>
      </c>
    </row>
    <row r="36" spans="1:19" x14ac:dyDescent="0.35">
      <c r="A36" t="s">
        <v>34</v>
      </c>
      <c r="B36" s="1">
        <v>3.6</v>
      </c>
      <c r="C36" s="1">
        <v>3.3</v>
      </c>
      <c r="D36" s="1">
        <v>3.2</v>
      </c>
      <c r="G36" s="2">
        <f t="shared" si="1"/>
        <v>76.299883999999906</v>
      </c>
      <c r="H36" s="2">
        <f t="shared" si="2"/>
        <v>9.981636</v>
      </c>
      <c r="I36" s="1">
        <f t="shared" si="3"/>
        <v>51</v>
      </c>
      <c r="J36" s="3">
        <f t="shared" si="4"/>
        <v>-8.333333333333341</v>
      </c>
      <c r="K36" s="3">
        <f t="shared" si="4"/>
        <v>-11.111111111111107</v>
      </c>
      <c r="L36" s="3" t="str">
        <f t="shared" si="4"/>
        <v/>
      </c>
      <c r="M36" s="3" t="str">
        <f t="shared" si="4"/>
        <v/>
      </c>
      <c r="P36" s="1" t="s">
        <v>91</v>
      </c>
      <c r="Q36" s="2">
        <v>28.147284999999901</v>
      </c>
      <c r="R36" s="2">
        <v>77.325987999999995</v>
      </c>
      <c r="S36" s="1" t="s">
        <v>138</v>
      </c>
    </row>
    <row r="37" spans="1:19" x14ac:dyDescent="0.35">
      <c r="A37" t="s">
        <v>35</v>
      </c>
      <c r="B37" s="1">
        <v>12.7</v>
      </c>
      <c r="C37" s="1">
        <v>10.6</v>
      </c>
      <c r="D37" s="1">
        <v>12.3</v>
      </c>
      <c r="E37" s="1">
        <v>15.3</v>
      </c>
      <c r="F37" s="1">
        <v>12.8</v>
      </c>
      <c r="G37" s="2">
        <f t="shared" si="1"/>
        <v>77.317789000000005</v>
      </c>
      <c r="H37" s="2">
        <f t="shared" si="2"/>
        <v>28.408912000000001</v>
      </c>
      <c r="I37" s="1">
        <f t="shared" si="3"/>
        <v>23</v>
      </c>
      <c r="J37" s="3">
        <f t="shared" si="4"/>
        <v>-16.535433070866141</v>
      </c>
      <c r="K37" s="3">
        <f t="shared" si="4"/>
        <v>-3.1496062992125875</v>
      </c>
      <c r="L37" s="3">
        <f t="shared" si="4"/>
        <v>20.472440944881903</v>
      </c>
      <c r="M37" s="3">
        <f t="shared" si="4"/>
        <v>0.78740157480316086</v>
      </c>
      <c r="P37" s="1" t="s">
        <v>93</v>
      </c>
      <c r="Q37" s="2">
        <v>30.068023999999902</v>
      </c>
      <c r="R37" s="2">
        <v>76.836483999999999</v>
      </c>
      <c r="S37" s="1" t="s">
        <v>138</v>
      </c>
    </row>
    <row r="38" spans="1:19" x14ac:dyDescent="0.35">
      <c r="A38" t="s">
        <v>36</v>
      </c>
      <c r="B38" s="1">
        <v>10.8</v>
      </c>
      <c r="C38" s="1">
        <v>6.1</v>
      </c>
      <c r="D38" s="1">
        <v>10.1</v>
      </c>
      <c r="E38" s="1">
        <v>15.1</v>
      </c>
      <c r="F38" s="1">
        <v>9.9</v>
      </c>
      <c r="G38" s="2">
        <f t="shared" si="1"/>
        <v>75.450952999999998</v>
      </c>
      <c r="H38" s="2">
        <f t="shared" si="2"/>
        <v>29.513180999999999</v>
      </c>
      <c r="I38" s="1">
        <f t="shared" si="3"/>
        <v>107</v>
      </c>
      <c r="J38" s="3">
        <f t="shared" si="4"/>
        <v>-43.518518518518526</v>
      </c>
      <c r="K38" s="3">
        <f t="shared" si="4"/>
        <v>-6.4814814814814907</v>
      </c>
      <c r="L38" s="3">
        <f t="shared" si="4"/>
        <v>39.814814814814802</v>
      </c>
      <c r="M38" s="3">
        <f t="shared" si="4"/>
        <v>-8.3333333333333357</v>
      </c>
      <c r="P38" s="1" t="s">
        <v>101</v>
      </c>
      <c r="Q38" s="2">
        <v>28.895515</v>
      </c>
      <c r="R38" s="2">
        <v>76.606611000000001</v>
      </c>
      <c r="S38" s="1" t="s">
        <v>138</v>
      </c>
    </row>
    <row r="39" spans="1:19" x14ac:dyDescent="0.35">
      <c r="A39" t="s">
        <v>37</v>
      </c>
      <c r="B39" s="1">
        <v>12</v>
      </c>
      <c r="C39" s="1">
        <v>5.6</v>
      </c>
      <c r="D39" s="1">
        <v>3.4</v>
      </c>
      <c r="E39" s="1">
        <v>3.3</v>
      </c>
      <c r="F39" s="1">
        <v>3.6</v>
      </c>
      <c r="G39" s="2">
        <f t="shared" si="1"/>
        <v>72.636940999999993</v>
      </c>
      <c r="H39" s="2">
        <f t="shared" si="2"/>
        <v>23.215634999999999</v>
      </c>
      <c r="I39" s="1">
        <f t="shared" si="3"/>
        <v>14</v>
      </c>
      <c r="J39" s="3">
        <f t="shared" si="4"/>
        <v>-53.333333333333336</v>
      </c>
      <c r="K39" s="3">
        <f t="shared" si="4"/>
        <v>-71.666666666666671</v>
      </c>
      <c r="L39" s="3">
        <f t="shared" si="4"/>
        <v>-72.5</v>
      </c>
      <c r="M39" s="3">
        <f t="shared" si="4"/>
        <v>-70</v>
      </c>
      <c r="P39" s="1" t="s">
        <v>108</v>
      </c>
      <c r="Q39" s="2">
        <v>29.532072999999901</v>
      </c>
      <c r="R39" s="2">
        <v>75.031773000000001</v>
      </c>
      <c r="S39" s="1" t="s">
        <v>138</v>
      </c>
    </row>
    <row r="40" spans="1:19" x14ac:dyDescent="0.35">
      <c r="A40" t="s">
        <v>38</v>
      </c>
      <c r="B40" s="1">
        <v>7</v>
      </c>
      <c r="C40" s="1">
        <v>7.5</v>
      </c>
      <c r="D40" s="1">
        <v>15.3</v>
      </c>
      <c r="E40" s="1">
        <v>15.2</v>
      </c>
      <c r="F40" s="1">
        <v>11.3</v>
      </c>
      <c r="G40" s="2">
        <f t="shared" si="1"/>
        <v>85.000233999999907</v>
      </c>
      <c r="H40" s="2">
        <f t="shared" si="2"/>
        <v>24.791395999999999</v>
      </c>
      <c r="I40" s="1">
        <f t="shared" si="3"/>
        <v>6</v>
      </c>
      <c r="J40" s="3">
        <f t="shared" si="4"/>
        <v>7.1428571428571423</v>
      </c>
      <c r="K40" s="3">
        <f t="shared" si="4"/>
        <v>118.57142857142857</v>
      </c>
      <c r="L40" s="3">
        <f t="shared" si="4"/>
        <v>117.14285714285712</v>
      </c>
      <c r="M40" s="3">
        <f t="shared" si="4"/>
        <v>61.428571428571445</v>
      </c>
      <c r="P40" s="1" t="s">
        <v>109</v>
      </c>
      <c r="Q40" s="2">
        <v>28.993082000000001</v>
      </c>
      <c r="R40" s="2">
        <v>77.015073999999998</v>
      </c>
      <c r="S40" s="1" t="s">
        <v>138</v>
      </c>
    </row>
    <row r="41" spans="1:19" x14ac:dyDescent="0.35">
      <c r="A41" t="s">
        <v>39</v>
      </c>
      <c r="B41" s="1">
        <v>48.3</v>
      </c>
      <c r="C41" s="1">
        <v>24.6</v>
      </c>
      <c r="D41" s="1">
        <v>26.7</v>
      </c>
      <c r="E41" s="1">
        <v>28.7</v>
      </c>
      <c r="F41" s="1">
        <v>33.5</v>
      </c>
      <c r="G41" s="2">
        <f t="shared" si="1"/>
        <v>77.453757999999993</v>
      </c>
      <c r="H41" s="2">
        <f t="shared" si="2"/>
        <v>28.669156999999998</v>
      </c>
      <c r="I41" s="1">
        <f t="shared" si="3"/>
        <v>108</v>
      </c>
      <c r="J41" s="3">
        <f t="shared" si="4"/>
        <v>-49.06832298136645</v>
      </c>
      <c r="K41" s="3">
        <f t="shared" si="4"/>
        <v>-44.720496894409933</v>
      </c>
      <c r="L41" s="3">
        <f t="shared" si="4"/>
        <v>-40.579710144927532</v>
      </c>
      <c r="M41" s="3">
        <f t="shared" si="4"/>
        <v>-30.641821946169767</v>
      </c>
      <c r="P41" s="1" t="s">
        <v>121</v>
      </c>
      <c r="Q41" s="2">
        <v>30.129047999999901</v>
      </c>
      <c r="R41" s="2">
        <v>77.267390000000006</v>
      </c>
      <c r="S41" s="1" t="s">
        <v>138</v>
      </c>
    </row>
    <row r="42" spans="1:19" x14ac:dyDescent="0.35">
      <c r="A42" t="s">
        <v>40</v>
      </c>
      <c r="B42" s="1">
        <v>46.8</v>
      </c>
      <c r="C42" s="1">
        <v>15.4</v>
      </c>
      <c r="D42" s="1">
        <v>17.5</v>
      </c>
      <c r="E42" s="1">
        <v>20.8</v>
      </c>
      <c r="F42" s="1">
        <v>30</v>
      </c>
      <c r="G42" s="2">
        <f t="shared" si="1"/>
        <v>77.503990000000002</v>
      </c>
      <c r="H42" s="2">
        <f t="shared" si="2"/>
        <v>28.474388000000001</v>
      </c>
      <c r="I42" s="1">
        <f t="shared" si="3"/>
        <v>109</v>
      </c>
      <c r="J42" s="3">
        <f t="shared" si="4"/>
        <v>-67.094017094017104</v>
      </c>
      <c r="K42" s="3">
        <f t="shared" si="4"/>
        <v>-62.606837606837608</v>
      </c>
      <c r="L42" s="3">
        <f t="shared" si="4"/>
        <v>-55.55555555555555</v>
      </c>
      <c r="M42" s="3">
        <f t="shared" si="4"/>
        <v>-35.897435897435891</v>
      </c>
      <c r="P42" s="1" t="s">
        <v>56</v>
      </c>
      <c r="Q42" s="2">
        <v>23.704063000000001</v>
      </c>
      <c r="R42" s="2">
        <v>86.413668999999999</v>
      </c>
      <c r="S42" s="1" t="s">
        <v>148</v>
      </c>
    </row>
    <row r="43" spans="1:19" x14ac:dyDescent="0.35">
      <c r="A43" t="s">
        <v>41</v>
      </c>
      <c r="B43" s="1">
        <v>31.3</v>
      </c>
      <c r="C43" s="1">
        <v>16.8</v>
      </c>
      <c r="D43" s="1">
        <v>17.3</v>
      </c>
      <c r="E43" s="1">
        <v>28.9</v>
      </c>
      <c r="F43" s="1">
        <v>38.799999999999997</v>
      </c>
      <c r="G43" s="2">
        <f t="shared" si="1"/>
        <v>77.026638000000005</v>
      </c>
      <c r="H43" s="2">
        <f t="shared" si="2"/>
        <v>28.459496999999999</v>
      </c>
      <c r="I43" s="1">
        <f t="shared" si="3"/>
        <v>24</v>
      </c>
      <c r="J43" s="3">
        <f t="shared" si="4"/>
        <v>-46.325878594249197</v>
      </c>
      <c r="K43" s="3">
        <f t="shared" si="4"/>
        <v>-44.728434504792332</v>
      </c>
      <c r="L43" s="3">
        <f t="shared" si="4"/>
        <v>-7.6677316293929776</v>
      </c>
      <c r="M43" s="3">
        <f t="shared" si="4"/>
        <v>23.961661341853024</v>
      </c>
      <c r="P43" s="1" t="s">
        <v>12</v>
      </c>
      <c r="Q43" s="2">
        <v>16.16911</v>
      </c>
      <c r="R43" s="2">
        <v>75.661502999999996</v>
      </c>
      <c r="S43" s="1" t="s">
        <v>137</v>
      </c>
    </row>
    <row r="44" spans="1:19" x14ac:dyDescent="0.35">
      <c r="A44" t="s">
        <v>42</v>
      </c>
      <c r="B44" s="1">
        <v>23.1</v>
      </c>
      <c r="C44" s="1">
        <v>16.100000000000001</v>
      </c>
      <c r="D44" s="1">
        <v>6.8</v>
      </c>
      <c r="E44" s="1">
        <v>10.6</v>
      </c>
      <c r="F44" s="1">
        <v>10.5</v>
      </c>
      <c r="G44" s="2">
        <f t="shared" si="1"/>
        <v>91.736236000000005</v>
      </c>
      <c r="H44" s="2">
        <f t="shared" si="2"/>
        <v>26.144517</v>
      </c>
      <c r="I44" s="1">
        <f t="shared" si="3"/>
        <v>5</v>
      </c>
      <c r="J44" s="3">
        <f t="shared" si="4"/>
        <v>-30.303030303030305</v>
      </c>
      <c r="K44" s="3">
        <f t="shared" si="4"/>
        <v>-70.562770562770567</v>
      </c>
      <c r="L44" s="3">
        <f t="shared" si="4"/>
        <v>-54.112554112554115</v>
      </c>
      <c r="M44" s="3">
        <f t="shared" si="4"/>
        <v>-54.545454545454554</v>
      </c>
      <c r="P44" s="1" t="s">
        <v>16</v>
      </c>
      <c r="Q44" s="2">
        <v>12.971598999999999</v>
      </c>
      <c r="R44" s="2">
        <v>77.594562999999994</v>
      </c>
      <c r="S44" s="1" t="s">
        <v>137</v>
      </c>
    </row>
    <row r="45" spans="1:19" x14ac:dyDescent="0.35">
      <c r="A45" t="s">
        <v>43</v>
      </c>
      <c r="B45" s="1">
        <v>21.8</v>
      </c>
      <c r="C45" s="1">
        <v>9.6999999999999993</v>
      </c>
      <c r="D45" s="1">
        <v>10.1</v>
      </c>
      <c r="E45" s="1">
        <v>15.7</v>
      </c>
      <c r="F45" s="1">
        <v>18.899999999999999</v>
      </c>
      <c r="G45" s="2">
        <f t="shared" si="1"/>
        <v>78.182830999999993</v>
      </c>
      <c r="H45" s="2">
        <f t="shared" si="2"/>
        <v>26.218287</v>
      </c>
      <c r="I45" s="1">
        <f t="shared" si="3"/>
        <v>69</v>
      </c>
      <c r="J45" s="3">
        <f t="shared" si="4"/>
        <v>-55.5045871559633</v>
      </c>
      <c r="K45" s="3">
        <f t="shared" si="4"/>
        <v>-53.669724770642205</v>
      </c>
      <c r="L45" s="3">
        <f t="shared" si="4"/>
        <v>-27.981651376146793</v>
      </c>
      <c r="M45" s="3">
        <f t="shared" si="4"/>
        <v>-13.30275229357799</v>
      </c>
      <c r="P45" s="1" t="s">
        <v>26</v>
      </c>
      <c r="Q45" s="2">
        <v>13.435498999999901</v>
      </c>
      <c r="R45" s="2">
        <v>77.731533999999996</v>
      </c>
      <c r="S45" s="1" t="s">
        <v>137</v>
      </c>
    </row>
    <row r="46" spans="1:19" x14ac:dyDescent="0.35">
      <c r="A46" t="s">
        <v>44</v>
      </c>
      <c r="B46" s="1">
        <v>23.9</v>
      </c>
      <c r="C46" s="1">
        <v>17.3</v>
      </c>
      <c r="D46" s="1">
        <v>9</v>
      </c>
      <c r="E46" s="1">
        <v>9.8000000000000007</v>
      </c>
      <c r="F46" s="1">
        <v>5.7</v>
      </c>
      <c r="G46" s="2">
        <f t="shared" si="1"/>
        <v>85.208324000000005</v>
      </c>
      <c r="H46" s="2">
        <f t="shared" si="2"/>
        <v>25.692435</v>
      </c>
      <c r="I46" s="1">
        <f t="shared" si="3"/>
        <v>7</v>
      </c>
      <c r="J46" s="3">
        <f t="shared" si="4"/>
        <v>-27.61506276150627</v>
      </c>
      <c r="K46" s="3">
        <f t="shared" si="4"/>
        <v>-62.343096234309627</v>
      </c>
      <c r="L46" s="3">
        <f t="shared" si="4"/>
        <v>-58.995815899581586</v>
      </c>
      <c r="M46" s="3">
        <f t="shared" si="4"/>
        <v>-76.15062761506276</v>
      </c>
      <c r="P46" s="1" t="s">
        <v>27</v>
      </c>
      <c r="Q46" s="2">
        <v>13.316144</v>
      </c>
      <c r="R46" s="2">
        <v>75.772043999999994</v>
      </c>
      <c r="S46" s="1" t="s">
        <v>137</v>
      </c>
    </row>
    <row r="47" spans="1:19" x14ac:dyDescent="0.35">
      <c r="A47" t="s">
        <v>45</v>
      </c>
      <c r="B47" s="1">
        <v>54.8</v>
      </c>
      <c r="C47" s="1">
        <v>57</v>
      </c>
      <c r="D47" s="1">
        <v>54.4</v>
      </c>
      <c r="E47" s="1">
        <v>54.8</v>
      </c>
      <c r="F47" s="1">
        <v>53.9</v>
      </c>
      <c r="G47" s="2">
        <f t="shared" si="1"/>
        <v>77.775881999999996</v>
      </c>
      <c r="H47" s="2">
        <f t="shared" si="2"/>
        <v>28.73058</v>
      </c>
      <c r="I47" s="1">
        <f t="shared" si="3"/>
        <v>110</v>
      </c>
      <c r="J47" s="3">
        <f t="shared" si="4"/>
        <v>4.0145985401459905</v>
      </c>
      <c r="K47" s="3">
        <f t="shared" si="4"/>
        <v>-0.72992700729926752</v>
      </c>
      <c r="L47" s="3">
        <f t="shared" si="4"/>
        <v>0</v>
      </c>
      <c r="M47" s="3">
        <f t="shared" si="4"/>
        <v>-1.6423357664233553</v>
      </c>
      <c r="P47" s="1" t="s">
        <v>48</v>
      </c>
      <c r="Q47" s="2">
        <v>15.364707999999901</v>
      </c>
      <c r="R47" s="2">
        <v>75.123954999999995</v>
      </c>
      <c r="S47" s="1" t="s">
        <v>137</v>
      </c>
    </row>
    <row r="48" spans="1:19" x14ac:dyDescent="0.35">
      <c r="A48" t="s">
        <v>46</v>
      </c>
      <c r="B48" s="1">
        <v>31.2</v>
      </c>
      <c r="C48" s="1">
        <v>18.2</v>
      </c>
      <c r="D48" s="1">
        <v>20.6</v>
      </c>
      <c r="E48" s="1">
        <v>22</v>
      </c>
      <c r="F48" s="1">
        <v>22.8</v>
      </c>
      <c r="G48" s="2">
        <f t="shared" si="1"/>
        <v>75.721653000000003</v>
      </c>
      <c r="H48" s="2">
        <f t="shared" si="2"/>
        <v>29.149187999999999</v>
      </c>
      <c r="I48" s="1">
        <f t="shared" si="3"/>
        <v>25</v>
      </c>
      <c r="J48" s="3">
        <f t="shared" si="4"/>
        <v>-41.666666666666671</v>
      </c>
      <c r="K48" s="3">
        <f t="shared" si="4"/>
        <v>-33.974358974358971</v>
      </c>
      <c r="L48" s="3">
        <f t="shared" si="4"/>
        <v>-29.487179487179489</v>
      </c>
      <c r="M48" s="3">
        <f t="shared" si="4"/>
        <v>-26.923076923076923</v>
      </c>
      <c r="P48" s="1" t="s">
        <v>58</v>
      </c>
      <c r="Q48" s="2">
        <v>17.329730999999999</v>
      </c>
      <c r="R48" s="2">
        <v>76.834295999999995</v>
      </c>
      <c r="S48" s="1" t="s">
        <v>137</v>
      </c>
    </row>
    <row r="49" spans="1:19" x14ac:dyDescent="0.35">
      <c r="A49" t="s">
        <v>47</v>
      </c>
      <c r="B49" s="1">
        <v>45.7</v>
      </c>
      <c r="C49" s="1">
        <v>16.600000000000001</v>
      </c>
      <c r="D49" s="1">
        <v>12.9</v>
      </c>
      <c r="E49" s="1">
        <v>12.6</v>
      </c>
      <c r="F49" s="1">
        <v>15.1</v>
      </c>
      <c r="G49" s="2">
        <f t="shared" si="1"/>
        <v>88.263638999999998</v>
      </c>
      <c r="H49" s="2">
        <f t="shared" si="2"/>
        <v>22.595769000000001</v>
      </c>
      <c r="I49" s="1">
        <f t="shared" si="3"/>
        <v>119</v>
      </c>
      <c r="J49" s="3">
        <f t="shared" si="4"/>
        <v>-63.676148796498907</v>
      </c>
      <c r="K49" s="3">
        <f t="shared" si="4"/>
        <v>-71.772428884026269</v>
      </c>
      <c r="L49" s="3">
        <f t="shared" si="4"/>
        <v>-72.428884026258203</v>
      </c>
      <c r="M49" s="3">
        <f t="shared" si="4"/>
        <v>-66.958424507658648</v>
      </c>
      <c r="P49" s="1" t="s">
        <v>83</v>
      </c>
      <c r="Q49" s="2">
        <v>12.295809999999999</v>
      </c>
      <c r="R49" s="2">
        <v>76.639381</v>
      </c>
      <c r="S49" s="1" t="s">
        <v>137</v>
      </c>
    </row>
    <row r="50" spans="1:19" x14ac:dyDescent="0.35">
      <c r="A50" t="s">
        <v>48</v>
      </c>
      <c r="B50" s="1">
        <v>31</v>
      </c>
      <c r="C50" s="1">
        <v>17.100000000000001</v>
      </c>
      <c r="E50" s="1">
        <v>20.6</v>
      </c>
      <c r="F50" s="1">
        <v>54.2</v>
      </c>
      <c r="G50" s="2">
        <f t="shared" si="1"/>
        <v>75.123954999999995</v>
      </c>
      <c r="H50" s="2">
        <f t="shared" si="2"/>
        <v>15.364707999999901</v>
      </c>
      <c r="I50" s="1">
        <f t="shared" si="3"/>
        <v>44</v>
      </c>
      <c r="J50" s="3">
        <f t="shared" si="4"/>
        <v>-44.838709677419352</v>
      </c>
      <c r="K50" s="3" t="str">
        <f t="shared" si="4"/>
        <v/>
      </c>
      <c r="L50" s="3">
        <f t="shared" si="4"/>
        <v>-33.548387096774192</v>
      </c>
      <c r="M50" s="3">
        <f t="shared" si="4"/>
        <v>74.838709677419374</v>
      </c>
      <c r="P50" s="1" t="s">
        <v>99</v>
      </c>
      <c r="Q50" s="2">
        <v>12.720860999999999</v>
      </c>
      <c r="R50" s="2">
        <v>77.279895999999994</v>
      </c>
      <c r="S50" s="1" t="s">
        <v>137</v>
      </c>
    </row>
    <row r="51" spans="1:19" x14ac:dyDescent="0.35">
      <c r="A51" t="s">
        <v>49</v>
      </c>
      <c r="B51" s="1">
        <v>27.8</v>
      </c>
      <c r="C51" s="1">
        <v>17.600000000000001</v>
      </c>
      <c r="D51" s="1">
        <v>23.3</v>
      </c>
      <c r="E51" s="1">
        <v>23.7</v>
      </c>
      <c r="F51" s="1">
        <v>26.4</v>
      </c>
      <c r="G51" s="2">
        <f t="shared" si="1"/>
        <v>78.486671000000001</v>
      </c>
      <c r="H51" s="2">
        <f t="shared" si="2"/>
        <v>17.385044000000001</v>
      </c>
      <c r="I51" s="1">
        <f t="shared" si="3"/>
        <v>104</v>
      </c>
      <c r="J51" s="3">
        <f t="shared" si="4"/>
        <v>-36.690647482014384</v>
      </c>
      <c r="K51" s="3">
        <f t="shared" si="4"/>
        <v>-16.187050359712231</v>
      </c>
      <c r="L51" s="3">
        <f t="shared" si="4"/>
        <v>-14.748201438848927</v>
      </c>
      <c r="M51" s="3">
        <f t="shared" si="4"/>
        <v>-5.0359712230215905</v>
      </c>
      <c r="P51" s="1" t="s">
        <v>118</v>
      </c>
      <c r="Q51" s="2">
        <v>16.830200000000001</v>
      </c>
      <c r="R51" s="2">
        <v>75.709999999999994</v>
      </c>
      <c r="S51" s="1" t="s">
        <v>137</v>
      </c>
    </row>
    <row r="52" spans="1:19" x14ac:dyDescent="0.35">
      <c r="A52" t="s">
        <v>50</v>
      </c>
      <c r="B52" s="1">
        <v>80.400000000000006</v>
      </c>
      <c r="C52" s="1">
        <v>39</v>
      </c>
      <c r="D52" s="1">
        <v>40.200000000000003</v>
      </c>
      <c r="E52" s="1">
        <v>41.2</v>
      </c>
      <c r="F52" s="1">
        <v>38.299999999999997</v>
      </c>
      <c r="G52" s="2">
        <f t="shared" si="1"/>
        <v>75.857726</v>
      </c>
      <c r="H52" s="2">
        <f t="shared" si="2"/>
        <v>22.719569</v>
      </c>
      <c r="I52" s="1">
        <f t="shared" si="3"/>
        <v>70</v>
      </c>
      <c r="J52" s="3">
        <f t="shared" si="4"/>
        <v>-51.492537313432841</v>
      </c>
      <c r="K52" s="3">
        <f t="shared" si="4"/>
        <v>-50</v>
      </c>
      <c r="L52" s="3">
        <f t="shared" si="4"/>
        <v>-48.756218905472636</v>
      </c>
      <c r="M52" s="3">
        <f t="shared" si="4"/>
        <v>-52.363184079602</v>
      </c>
      <c r="P52" s="1" t="s">
        <v>120</v>
      </c>
      <c r="Q52" s="2">
        <v>16.762551999999999</v>
      </c>
      <c r="R52" s="2">
        <v>77.144225000000006</v>
      </c>
      <c r="S52" s="1" t="s">
        <v>137</v>
      </c>
    </row>
    <row r="53" spans="1:19" x14ac:dyDescent="0.35">
      <c r="A53" t="s">
        <v>51</v>
      </c>
      <c r="B53" s="1">
        <v>42.8</v>
      </c>
      <c r="C53" s="1">
        <v>21.9</v>
      </c>
      <c r="D53" s="1">
        <v>24.1</v>
      </c>
      <c r="E53" s="1">
        <v>18.7</v>
      </c>
      <c r="F53" s="1">
        <v>23.8</v>
      </c>
      <c r="G53" s="2">
        <f t="shared" si="1"/>
        <v>79.986407</v>
      </c>
      <c r="H53" s="2">
        <f t="shared" si="2"/>
        <v>23.181467000000001</v>
      </c>
      <c r="I53" s="1">
        <f t="shared" si="3"/>
        <v>71</v>
      </c>
      <c r="J53" s="3">
        <f t="shared" si="4"/>
        <v>-48.831775700934585</v>
      </c>
      <c r="K53" s="3">
        <f t="shared" si="4"/>
        <v>-43.691588785046719</v>
      </c>
      <c r="L53" s="3">
        <f t="shared" si="4"/>
        <v>-56.308411214953267</v>
      </c>
      <c r="M53" s="3">
        <f t="shared" si="4"/>
        <v>-44.392523364485974</v>
      </c>
      <c r="P53" s="1" t="s">
        <v>33</v>
      </c>
      <c r="Q53" s="2">
        <v>10.06691</v>
      </c>
      <c r="R53" s="2">
        <v>76.298990000000003</v>
      </c>
      <c r="S53" s="1" t="s">
        <v>144</v>
      </c>
    </row>
    <row r="54" spans="1:19" x14ac:dyDescent="0.35">
      <c r="A54" t="s">
        <v>52</v>
      </c>
      <c r="B54" s="1">
        <v>35.5</v>
      </c>
      <c r="C54" s="1">
        <v>14</v>
      </c>
      <c r="D54" s="1">
        <v>13.9</v>
      </c>
      <c r="E54" s="1">
        <v>15</v>
      </c>
      <c r="F54" s="1">
        <v>20.399999999999999</v>
      </c>
      <c r="G54" s="2">
        <f t="shared" si="1"/>
        <v>75.787270999999905</v>
      </c>
      <c r="H54" s="2">
        <f t="shared" si="2"/>
        <v>26.912434000000001</v>
      </c>
      <c r="I54" s="1">
        <f t="shared" si="3"/>
        <v>97</v>
      </c>
      <c r="J54" s="3">
        <f t="shared" si="4"/>
        <v>-60.563380281690137</v>
      </c>
      <c r="K54" s="3">
        <f t="shared" si="4"/>
        <v>-60.845070422535215</v>
      </c>
      <c r="L54" s="3">
        <f t="shared" si="4"/>
        <v>-57.74647887323944</v>
      </c>
      <c r="M54" s="3">
        <f t="shared" si="4"/>
        <v>-42.535211267605639</v>
      </c>
      <c r="P54" s="1" t="s">
        <v>34</v>
      </c>
      <c r="Q54" s="2">
        <v>9.981636</v>
      </c>
      <c r="R54" s="2">
        <v>76.299883999999906</v>
      </c>
      <c r="S54" s="1" t="s">
        <v>144</v>
      </c>
    </row>
    <row r="55" spans="1:19" x14ac:dyDescent="0.35">
      <c r="A55" t="s">
        <v>53</v>
      </c>
      <c r="B55" s="1">
        <v>9.4</v>
      </c>
      <c r="C55" s="1">
        <v>9.5</v>
      </c>
      <c r="D55" s="1">
        <v>7.6</v>
      </c>
      <c r="E55" s="1">
        <v>6.4</v>
      </c>
      <c r="F55" s="1">
        <v>8.6</v>
      </c>
      <c r="G55" s="2">
        <f t="shared" si="1"/>
        <v>75.576183</v>
      </c>
      <c r="H55" s="2">
        <f t="shared" si="2"/>
        <v>31.326015000000002</v>
      </c>
      <c r="I55" s="1">
        <f t="shared" si="3"/>
        <v>87</v>
      </c>
      <c r="J55" s="3">
        <f t="shared" si="4"/>
        <v>1.0638297872340388</v>
      </c>
      <c r="K55" s="3">
        <f t="shared" si="4"/>
        <v>-19.148936170212774</v>
      </c>
      <c r="L55" s="3">
        <f t="shared" si="4"/>
        <v>-31.914893617021274</v>
      </c>
      <c r="M55" s="3">
        <f t="shared" si="4"/>
        <v>-8.5106382978723474</v>
      </c>
      <c r="P55" s="1" t="s">
        <v>60</v>
      </c>
      <c r="Q55" s="2">
        <v>11.874478</v>
      </c>
      <c r="R55" s="2">
        <v>75.370366000000004</v>
      </c>
      <c r="S55" s="1" t="s">
        <v>144</v>
      </c>
    </row>
    <row r="56" spans="1:19" x14ac:dyDescent="0.35">
      <c r="A56" t="s">
        <v>54</v>
      </c>
      <c r="B56" s="1">
        <v>27</v>
      </c>
      <c r="C56" s="1">
        <v>11.3</v>
      </c>
      <c r="D56" s="1">
        <v>16.3</v>
      </c>
      <c r="E56" s="1">
        <v>20.9</v>
      </c>
      <c r="F56" s="1">
        <v>28.8</v>
      </c>
      <c r="G56" s="2">
        <f t="shared" si="1"/>
        <v>76.299790999999999</v>
      </c>
      <c r="H56" s="2">
        <f t="shared" si="2"/>
        <v>29.325507999999999</v>
      </c>
      <c r="I56" s="1">
        <f t="shared" si="3"/>
        <v>26</v>
      </c>
      <c r="J56" s="3">
        <f t="shared" si="4"/>
        <v>-58.148148148148152</v>
      </c>
      <c r="K56" s="3">
        <f t="shared" si="4"/>
        <v>-39.629629629629626</v>
      </c>
      <c r="L56" s="3">
        <f t="shared" si="4"/>
        <v>-22.592592592592599</v>
      </c>
      <c r="M56" s="3">
        <f t="shared" si="4"/>
        <v>6.6666666666666696</v>
      </c>
      <c r="P56" s="1" t="s">
        <v>65</v>
      </c>
      <c r="Q56" s="2">
        <v>9.9312330000000006</v>
      </c>
      <c r="R56" s="2">
        <v>76.267303999999996</v>
      </c>
      <c r="S56" s="1" t="s">
        <v>144</v>
      </c>
    </row>
    <row r="57" spans="1:19" x14ac:dyDescent="0.35">
      <c r="A57" t="s">
        <v>55</v>
      </c>
      <c r="B57" s="1">
        <v>39.200000000000003</v>
      </c>
      <c r="C57" s="1">
        <v>20.100000000000001</v>
      </c>
      <c r="D57" s="1">
        <v>22</v>
      </c>
      <c r="E57" s="1">
        <v>19.2</v>
      </c>
      <c r="F57" s="1">
        <v>19.2</v>
      </c>
      <c r="G57" s="2">
        <f t="shared" si="1"/>
        <v>73.024309000000002</v>
      </c>
      <c r="H57" s="2">
        <f t="shared" si="2"/>
        <v>26.2389469999999</v>
      </c>
      <c r="I57" s="1">
        <f t="shared" si="3"/>
        <v>98</v>
      </c>
      <c r="J57" s="3">
        <f t="shared" si="4"/>
        <v>-48.724489795918366</v>
      </c>
      <c r="K57" s="3">
        <f t="shared" si="4"/>
        <v>-43.87755102040817</v>
      </c>
      <c r="L57" s="3">
        <f t="shared" si="4"/>
        <v>-51.020408163265309</v>
      </c>
      <c r="M57" s="3">
        <f t="shared" si="4"/>
        <v>-51.020408163265309</v>
      </c>
      <c r="P57" s="1" t="s">
        <v>67</v>
      </c>
      <c r="Q57" s="2">
        <v>8.8932120000000001</v>
      </c>
      <c r="R57" s="2">
        <v>76.614140000000006</v>
      </c>
      <c r="S57" s="1" t="s">
        <v>144</v>
      </c>
    </row>
    <row r="58" spans="1:19" x14ac:dyDescent="0.35">
      <c r="A58" t="s">
        <v>56</v>
      </c>
      <c r="B58" s="1">
        <v>11</v>
      </c>
      <c r="C58" s="1">
        <v>11</v>
      </c>
      <c r="D58" s="1">
        <v>11.1</v>
      </c>
      <c r="E58" s="1">
        <v>10.7</v>
      </c>
      <c r="F58" s="1">
        <v>10.5</v>
      </c>
      <c r="G58" s="2">
        <f t="shared" si="1"/>
        <v>86.413668999999999</v>
      </c>
      <c r="H58" s="2">
        <f t="shared" si="2"/>
        <v>23.704063000000001</v>
      </c>
      <c r="I58" s="1">
        <f t="shared" si="3"/>
        <v>39</v>
      </c>
      <c r="J58" s="3">
        <f t="shared" si="4"/>
        <v>0</v>
      </c>
      <c r="K58" s="3">
        <f t="shared" si="4"/>
        <v>0.90909090909090595</v>
      </c>
      <c r="L58" s="3">
        <f t="shared" si="4"/>
        <v>-2.7272727272727337</v>
      </c>
      <c r="M58" s="3">
        <f t="shared" si="4"/>
        <v>-4.5454545454545459</v>
      </c>
      <c r="P58" s="1" t="s">
        <v>69</v>
      </c>
      <c r="Q58" s="2">
        <v>11.258753</v>
      </c>
      <c r="R58" s="2">
        <v>75.780410000000003</v>
      </c>
      <c r="S58" s="1" t="s">
        <v>144</v>
      </c>
    </row>
    <row r="59" spans="1:19" x14ac:dyDescent="0.35">
      <c r="A59" t="s">
        <v>57</v>
      </c>
      <c r="B59" s="1">
        <v>22.8</v>
      </c>
      <c r="C59" s="1">
        <v>16.899999999999999</v>
      </c>
      <c r="D59" s="1">
        <v>17.100000000000001</v>
      </c>
      <c r="E59" s="1">
        <v>22.7</v>
      </c>
      <c r="F59" s="1">
        <v>23.7</v>
      </c>
      <c r="G59" s="2">
        <f t="shared" si="1"/>
        <v>76.403902000000002</v>
      </c>
      <c r="H59" s="2">
        <f t="shared" si="2"/>
        <v>29.804276000000002</v>
      </c>
      <c r="I59" s="1">
        <f t="shared" si="3"/>
        <v>27</v>
      </c>
      <c r="J59" s="3">
        <f t="shared" si="4"/>
        <v>-25.877192982456148</v>
      </c>
      <c r="K59" s="3">
        <f t="shared" si="4"/>
        <v>-24.999999999999996</v>
      </c>
      <c r="L59" s="3">
        <f t="shared" si="4"/>
        <v>-0.43859649122807642</v>
      </c>
      <c r="M59" s="3">
        <f t="shared" si="4"/>
        <v>3.9473684210526252</v>
      </c>
      <c r="P59" s="1" t="s">
        <v>111</v>
      </c>
      <c r="Q59" s="2">
        <v>8.5241389999999999</v>
      </c>
      <c r="R59" s="2">
        <v>76.936638000000002</v>
      </c>
      <c r="S59" s="1" t="s">
        <v>144</v>
      </c>
    </row>
    <row r="60" spans="1:19" x14ac:dyDescent="0.35">
      <c r="A60" t="s">
        <v>58</v>
      </c>
      <c r="B60" s="1">
        <v>30.8</v>
      </c>
      <c r="C60" s="1">
        <v>13.7</v>
      </c>
      <c r="D60" s="1">
        <v>6.9</v>
      </c>
      <c r="E60" s="1">
        <v>9.6999999999999993</v>
      </c>
      <c r="F60" s="1">
        <v>9.6</v>
      </c>
      <c r="G60" s="2">
        <f t="shared" si="1"/>
        <v>76.834295999999995</v>
      </c>
      <c r="H60" s="2">
        <f t="shared" si="2"/>
        <v>17.329730999999999</v>
      </c>
      <c r="I60" s="1">
        <f t="shared" si="3"/>
        <v>45</v>
      </c>
      <c r="J60" s="3">
        <f t="shared" si="4"/>
        <v>-55.519480519480524</v>
      </c>
      <c r="K60" s="3">
        <f t="shared" si="4"/>
        <v>-77.597402597402592</v>
      </c>
      <c r="L60" s="3">
        <f t="shared" si="4"/>
        <v>-68.506493506493499</v>
      </c>
      <c r="M60" s="3">
        <f t="shared" si="4"/>
        <v>-68.831168831168839</v>
      </c>
      <c r="P60" s="1" t="s">
        <v>11</v>
      </c>
      <c r="Q60" s="2">
        <v>19.876165</v>
      </c>
      <c r="R60" s="2">
        <v>75.343314000000007</v>
      </c>
      <c r="S60" s="1" t="s">
        <v>136</v>
      </c>
    </row>
    <row r="61" spans="1:19" x14ac:dyDescent="0.35">
      <c r="A61" t="s">
        <v>59</v>
      </c>
      <c r="B61" s="1">
        <v>25.8</v>
      </c>
      <c r="C61" s="1">
        <v>11.7</v>
      </c>
      <c r="D61" s="1">
        <v>6.9</v>
      </c>
      <c r="E61" s="1">
        <v>8.1999999999999993</v>
      </c>
      <c r="F61" s="1">
        <v>8.1</v>
      </c>
      <c r="G61" s="2">
        <f t="shared" si="1"/>
        <v>73.130539999999996</v>
      </c>
      <c r="H61" s="2">
        <f t="shared" si="2"/>
        <v>19.240331000000001</v>
      </c>
      <c r="I61" s="1">
        <f t="shared" si="3"/>
        <v>59</v>
      </c>
      <c r="J61" s="3">
        <f t="shared" si="4"/>
        <v>-54.651162790697683</v>
      </c>
      <c r="K61" s="3">
        <f t="shared" si="4"/>
        <v>-73.255813953488371</v>
      </c>
      <c r="L61" s="3">
        <f t="shared" si="4"/>
        <v>-68.217054263565885</v>
      </c>
      <c r="M61" s="3">
        <f t="shared" si="4"/>
        <v>-68.604651162790702</v>
      </c>
      <c r="P61" s="1" t="s">
        <v>23</v>
      </c>
      <c r="Q61" s="2">
        <v>19.961539999999999</v>
      </c>
      <c r="R61" s="2">
        <v>79.296146999999905</v>
      </c>
      <c r="S61" s="1" t="s">
        <v>136</v>
      </c>
    </row>
    <row r="62" spans="1:19" x14ac:dyDescent="0.35">
      <c r="A62" t="s">
        <v>60</v>
      </c>
      <c r="B62" s="1">
        <v>17.600000000000001</v>
      </c>
      <c r="C62" s="1">
        <v>13.4</v>
      </c>
      <c r="D62" s="1">
        <v>14</v>
      </c>
      <c r="E62" s="1">
        <v>16.2</v>
      </c>
      <c r="F62" s="1">
        <v>16.2</v>
      </c>
      <c r="G62" s="2">
        <f t="shared" si="1"/>
        <v>75.370366000000004</v>
      </c>
      <c r="H62" s="2">
        <f t="shared" si="2"/>
        <v>11.874478</v>
      </c>
      <c r="I62" s="1">
        <f t="shared" si="3"/>
        <v>52</v>
      </c>
      <c r="J62" s="3">
        <f t="shared" si="4"/>
        <v>-23.863636363636367</v>
      </c>
      <c r="K62" s="3">
        <f t="shared" si="4"/>
        <v>-20.45454545454546</v>
      </c>
      <c r="L62" s="3">
        <f t="shared" si="4"/>
        <v>-7.9545454545454657</v>
      </c>
      <c r="M62" s="3">
        <f t="shared" si="4"/>
        <v>-7.9545454545454657</v>
      </c>
      <c r="P62" s="1" t="s">
        <v>59</v>
      </c>
      <c r="Q62" s="2">
        <v>19.240331000000001</v>
      </c>
      <c r="R62" s="2">
        <v>73.130539999999996</v>
      </c>
      <c r="S62" s="1" t="s">
        <v>136</v>
      </c>
    </row>
    <row r="63" spans="1:19" x14ac:dyDescent="0.35">
      <c r="A63" t="s">
        <v>61</v>
      </c>
      <c r="B63" s="1">
        <v>45</v>
      </c>
      <c r="C63" s="1">
        <v>15</v>
      </c>
      <c r="D63" s="1">
        <v>20</v>
      </c>
      <c r="E63" s="1">
        <v>23.1</v>
      </c>
      <c r="F63" s="1">
        <v>40.1</v>
      </c>
      <c r="G63" s="2">
        <f t="shared" si="1"/>
        <v>80.331873999999999</v>
      </c>
      <c r="H63" s="2">
        <f t="shared" si="2"/>
        <v>26.449922999999998</v>
      </c>
      <c r="I63" s="1">
        <f t="shared" si="3"/>
        <v>111</v>
      </c>
      <c r="J63" s="3">
        <f t="shared" si="4"/>
        <v>-66.666666666666657</v>
      </c>
      <c r="K63" s="3">
        <f t="shared" si="4"/>
        <v>-55.555555555555557</v>
      </c>
      <c r="L63" s="3">
        <f t="shared" si="4"/>
        <v>-48.666666666666664</v>
      </c>
      <c r="M63" s="3">
        <f t="shared" si="4"/>
        <v>-10.888888888888886</v>
      </c>
      <c r="P63" s="1" t="s">
        <v>80</v>
      </c>
      <c r="Q63" s="2">
        <v>19.075983999999998</v>
      </c>
      <c r="R63" s="2">
        <v>72.877656000000002</v>
      </c>
      <c r="S63" s="1" t="s">
        <v>136</v>
      </c>
    </row>
    <row r="64" spans="1:19" x14ac:dyDescent="0.35">
      <c r="A64" t="s">
        <v>62</v>
      </c>
      <c r="B64" s="1">
        <v>19.2</v>
      </c>
      <c r="C64" s="1">
        <v>7</v>
      </c>
      <c r="D64" s="1">
        <v>10.7</v>
      </c>
      <c r="E64" s="1">
        <v>11.3</v>
      </c>
      <c r="F64" s="1">
        <v>15.4</v>
      </c>
      <c r="G64" s="2">
        <f t="shared" si="1"/>
        <v>76.990482</v>
      </c>
      <c r="H64" s="2">
        <f t="shared" si="2"/>
        <v>29.685693000000001</v>
      </c>
      <c r="I64" s="1">
        <f t="shared" si="3"/>
        <v>28</v>
      </c>
      <c r="J64" s="3">
        <f t="shared" si="4"/>
        <v>-63.541666666666664</v>
      </c>
      <c r="K64" s="3">
        <f t="shared" si="4"/>
        <v>-44.270833333333336</v>
      </c>
      <c r="L64" s="3">
        <f t="shared" si="4"/>
        <v>-41.145833333333329</v>
      </c>
      <c r="M64" s="3">
        <f t="shared" si="4"/>
        <v>-19.791666666666664</v>
      </c>
      <c r="P64" s="1" t="s">
        <v>84</v>
      </c>
      <c r="Q64" s="2">
        <v>21.145800000000001</v>
      </c>
      <c r="R64" s="2">
        <v>79.088155</v>
      </c>
      <c r="S64" s="1" t="s">
        <v>136</v>
      </c>
    </row>
    <row r="65" spans="1:19" x14ac:dyDescent="0.35">
      <c r="A65" t="s">
        <v>63</v>
      </c>
      <c r="B65" s="1">
        <v>38.700000000000003</v>
      </c>
      <c r="C65" s="1">
        <v>18.899999999999999</v>
      </c>
      <c r="D65" s="1">
        <v>15.8</v>
      </c>
      <c r="E65" s="1">
        <v>14.8</v>
      </c>
      <c r="F65" s="1">
        <v>21.4</v>
      </c>
      <c r="G65" s="2">
        <f t="shared" si="1"/>
        <v>80.389381</v>
      </c>
      <c r="H65" s="2">
        <f t="shared" si="2"/>
        <v>23.834344000000002</v>
      </c>
      <c r="I65" s="1">
        <f t="shared" si="3"/>
        <v>72</v>
      </c>
      <c r="J65" s="3">
        <f t="shared" si="4"/>
        <v>-51.162790697674424</v>
      </c>
      <c r="K65" s="3">
        <f t="shared" si="4"/>
        <v>-59.173126614987083</v>
      </c>
      <c r="L65" s="3">
        <f t="shared" si="4"/>
        <v>-61.75710594315246</v>
      </c>
      <c r="M65" s="3">
        <f t="shared" si="4"/>
        <v>-44.702842377260986</v>
      </c>
      <c r="P65" s="1" t="s">
        <v>87</v>
      </c>
      <c r="Q65" s="2">
        <v>19.997453</v>
      </c>
      <c r="R65" s="2">
        <v>73.789801999999995</v>
      </c>
      <c r="S65" s="1" t="s">
        <v>136</v>
      </c>
    </row>
    <row r="66" spans="1:19" x14ac:dyDescent="0.35">
      <c r="A66" t="s">
        <v>64</v>
      </c>
      <c r="B66" s="1">
        <v>12.6</v>
      </c>
      <c r="C66" s="1">
        <v>6.3</v>
      </c>
      <c r="D66" s="1">
        <v>6.6</v>
      </c>
      <c r="E66" s="1">
        <v>7.3</v>
      </c>
      <c r="F66" s="1">
        <v>8.8000000000000007</v>
      </c>
      <c r="G66" s="2">
        <f t="shared" si="1"/>
        <v>76.216990999999993</v>
      </c>
      <c r="H66" s="2">
        <f t="shared" si="2"/>
        <v>30.707077000000002</v>
      </c>
      <c r="I66" s="1">
        <f t="shared" si="3"/>
        <v>88</v>
      </c>
      <c r="J66" s="3">
        <f t="shared" si="4"/>
        <v>-50</v>
      </c>
      <c r="K66" s="3">
        <f t="shared" si="4"/>
        <v>-47.61904761904762</v>
      </c>
      <c r="L66" s="3">
        <f t="shared" si="4"/>
        <v>-42.063492063492063</v>
      </c>
      <c r="M66" s="3">
        <f t="shared" si="4"/>
        <v>-30.158730158730151</v>
      </c>
      <c r="P66" s="1" t="s">
        <v>88</v>
      </c>
      <c r="Q66" s="2">
        <v>19.033048999999998</v>
      </c>
      <c r="R66" s="2">
        <v>73.029662000000002</v>
      </c>
      <c r="S66" s="1" t="s">
        <v>136</v>
      </c>
    </row>
    <row r="67" spans="1:19" x14ac:dyDescent="0.35">
      <c r="A67" t="s">
        <v>65</v>
      </c>
      <c r="B67" s="1">
        <v>10.6</v>
      </c>
      <c r="C67" s="1">
        <v>4.2</v>
      </c>
      <c r="D67" s="1">
        <v>6.3</v>
      </c>
      <c r="E67" s="1">
        <v>14.1</v>
      </c>
      <c r="F67" s="1">
        <v>20.7</v>
      </c>
      <c r="G67" s="2">
        <f t="shared" si="1"/>
        <v>76.267303999999996</v>
      </c>
      <c r="H67" s="2">
        <f t="shared" si="2"/>
        <v>9.9312330000000006</v>
      </c>
      <c r="I67" s="1">
        <f t="shared" si="3"/>
        <v>53</v>
      </c>
      <c r="J67" s="3">
        <f t="shared" si="4"/>
        <v>-60.377358490566039</v>
      </c>
      <c r="K67" s="3">
        <f t="shared" si="4"/>
        <v>-40.566037735849058</v>
      </c>
      <c r="L67" s="3">
        <f t="shared" si="4"/>
        <v>33.018867924528308</v>
      </c>
      <c r="M67" s="3">
        <f t="shared" si="4"/>
        <v>95.283018867924525</v>
      </c>
      <c r="P67" s="1" t="s">
        <v>97</v>
      </c>
      <c r="Q67" s="2">
        <v>18.520429999999902</v>
      </c>
      <c r="R67" s="2">
        <v>73.856743999999907</v>
      </c>
      <c r="S67" s="1" t="s">
        <v>136</v>
      </c>
    </row>
    <row r="68" spans="1:19" x14ac:dyDescent="0.35">
      <c r="A68" t="s">
        <v>66</v>
      </c>
      <c r="B68" s="1">
        <v>41.3</v>
      </c>
      <c r="C68" s="1">
        <v>12.8</v>
      </c>
      <c r="D68" s="1">
        <v>8.1999999999999993</v>
      </c>
      <c r="E68" s="1">
        <v>8.4</v>
      </c>
      <c r="F68" s="1">
        <v>7.5</v>
      </c>
      <c r="G68" s="2">
        <f t="shared" si="1"/>
        <v>88.363894999999999</v>
      </c>
      <c r="H68" s="2">
        <f t="shared" si="2"/>
        <v>22.572645999999999</v>
      </c>
      <c r="I68" s="1">
        <f t="shared" si="3"/>
        <v>120</v>
      </c>
      <c r="J68" s="3">
        <f t="shared" si="4"/>
        <v>-69.007263922518163</v>
      </c>
      <c r="K68" s="3">
        <f t="shared" si="4"/>
        <v>-80.145278450363193</v>
      </c>
      <c r="L68" s="3">
        <f t="shared" si="4"/>
        <v>-79.66101694915254</v>
      </c>
      <c r="M68" s="3">
        <f t="shared" si="4"/>
        <v>-81.84019370460048</v>
      </c>
      <c r="P68" s="1" t="s">
        <v>105</v>
      </c>
      <c r="Q68" s="2">
        <v>25.578773000000002</v>
      </c>
      <c r="R68" s="2">
        <v>91.893253999999999</v>
      </c>
      <c r="S68" s="1" t="s">
        <v>149</v>
      </c>
    </row>
    <row r="69" spans="1:19" x14ac:dyDescent="0.35">
      <c r="A69" t="s">
        <v>67</v>
      </c>
      <c r="B69" s="1">
        <v>19.600000000000001</v>
      </c>
      <c r="C69" s="1">
        <v>11.6</v>
      </c>
      <c r="D69" s="1">
        <v>10.9</v>
      </c>
      <c r="E69" s="1">
        <v>11.8</v>
      </c>
      <c r="F69" s="1">
        <v>11.9</v>
      </c>
      <c r="G69" s="2">
        <f t="shared" ref="G69:G120" si="5">INDEX($R$4:$R$125,MATCH(A69,$P$4:$P$125,0))</f>
        <v>76.614140000000006</v>
      </c>
      <c r="H69" s="2">
        <f t="shared" ref="H69:H120" si="6">INDEX($Q$4:$Q$125,MATCH(A69,$P$4:$P$125,0))</f>
        <v>8.8932120000000001</v>
      </c>
      <c r="I69" s="1">
        <f t="shared" ref="I69:I120" si="7">MATCH(A69,$P$4:$P$125,0)</f>
        <v>54</v>
      </c>
      <c r="J69" s="3">
        <f t="shared" ref="J69:M120" si="8">IF(AND($B69&gt;0,C69&gt;0),(C69-$B69)/$B69*100,"")</f>
        <v>-40.816326530612251</v>
      </c>
      <c r="K69" s="3">
        <f t="shared" si="8"/>
        <v>-44.387755102040821</v>
      </c>
      <c r="L69" s="3">
        <f t="shared" si="8"/>
        <v>-39.795918367346935</v>
      </c>
      <c r="M69" s="3">
        <f t="shared" si="8"/>
        <v>-39.285714285714292</v>
      </c>
      <c r="P69" s="1" t="s">
        <v>19</v>
      </c>
      <c r="Q69" s="2">
        <v>23.259933</v>
      </c>
      <c r="R69" s="2">
        <v>77.412615000000002</v>
      </c>
      <c r="S69" s="1" t="s">
        <v>139</v>
      </c>
    </row>
    <row r="70" spans="1:19" x14ac:dyDescent="0.35">
      <c r="A70" t="s">
        <v>68</v>
      </c>
      <c r="B70" s="1">
        <v>36.700000000000003</v>
      </c>
      <c r="C70" s="1">
        <v>13.3</v>
      </c>
      <c r="D70" s="1">
        <v>11.9</v>
      </c>
      <c r="E70" s="1">
        <v>20.8</v>
      </c>
      <c r="F70" s="1">
        <v>7.9</v>
      </c>
      <c r="G70" s="2">
        <f t="shared" si="5"/>
        <v>75.864752999999993</v>
      </c>
      <c r="H70" s="2">
        <f t="shared" si="6"/>
        <v>25.213816000000001</v>
      </c>
      <c r="I70" s="1">
        <f t="shared" si="7"/>
        <v>99</v>
      </c>
      <c r="J70" s="3">
        <f t="shared" si="8"/>
        <v>-63.760217983651224</v>
      </c>
      <c r="K70" s="3">
        <f t="shared" si="8"/>
        <v>-67.574931880109006</v>
      </c>
      <c r="L70" s="3">
        <f t="shared" si="8"/>
        <v>-43.324250681198912</v>
      </c>
      <c r="M70" s="3">
        <f t="shared" si="8"/>
        <v>-78.474114441416901</v>
      </c>
      <c r="P70" s="1" t="s">
        <v>29</v>
      </c>
      <c r="Q70" s="2">
        <v>23.832301999999999</v>
      </c>
      <c r="R70" s="2">
        <v>79.438659000000001</v>
      </c>
      <c r="S70" s="1" t="s">
        <v>139</v>
      </c>
    </row>
    <row r="71" spans="1:19" x14ac:dyDescent="0.35">
      <c r="A71" t="s">
        <v>69</v>
      </c>
      <c r="B71" s="1">
        <v>20.3</v>
      </c>
      <c r="C71" s="1">
        <v>8.8000000000000007</v>
      </c>
      <c r="D71" s="1">
        <v>9</v>
      </c>
      <c r="E71" s="1">
        <v>10.6</v>
      </c>
      <c r="F71" s="1">
        <v>9.4</v>
      </c>
      <c r="G71" s="2">
        <f t="shared" si="5"/>
        <v>75.780410000000003</v>
      </c>
      <c r="H71" s="2">
        <f t="shared" si="6"/>
        <v>11.258753</v>
      </c>
      <c r="I71" s="1">
        <f t="shared" si="7"/>
        <v>55</v>
      </c>
      <c r="J71" s="3">
        <f t="shared" si="8"/>
        <v>-56.650246305418719</v>
      </c>
      <c r="K71" s="3">
        <f t="shared" si="8"/>
        <v>-55.665024630541872</v>
      </c>
      <c r="L71" s="3">
        <f t="shared" si="8"/>
        <v>-47.783251231527096</v>
      </c>
      <c r="M71" s="3">
        <f t="shared" si="8"/>
        <v>-53.694581280788178</v>
      </c>
      <c r="P71" s="1" t="s">
        <v>31</v>
      </c>
      <c r="Q71" s="2">
        <v>22.967593000000001</v>
      </c>
      <c r="R71" s="2">
        <v>76.053444999999996</v>
      </c>
      <c r="S71" s="1" t="s">
        <v>139</v>
      </c>
    </row>
    <row r="72" spans="1:19" x14ac:dyDescent="0.35">
      <c r="A72" t="s">
        <v>70</v>
      </c>
      <c r="B72" s="1">
        <v>28.2</v>
      </c>
      <c r="C72" s="1">
        <v>10.5</v>
      </c>
      <c r="D72" s="1">
        <v>17.399999999999999</v>
      </c>
      <c r="E72" s="1">
        <v>22.5</v>
      </c>
      <c r="F72" s="1">
        <v>18.600000000000001</v>
      </c>
      <c r="G72" s="2">
        <f t="shared" si="5"/>
        <v>76.878281999999999</v>
      </c>
      <c r="H72" s="2">
        <f t="shared" si="6"/>
        <v>29.969511999999899</v>
      </c>
      <c r="I72" s="1">
        <f t="shared" si="7"/>
        <v>29</v>
      </c>
      <c r="J72" s="3">
        <f t="shared" si="8"/>
        <v>-62.765957446808507</v>
      </c>
      <c r="K72" s="3">
        <f t="shared" si="8"/>
        <v>-38.297872340425535</v>
      </c>
      <c r="L72" s="3">
        <f t="shared" si="8"/>
        <v>-20.212765957446805</v>
      </c>
      <c r="M72" s="3">
        <f t="shared" si="8"/>
        <v>-34.042553191489354</v>
      </c>
      <c r="P72" s="1" t="s">
        <v>43</v>
      </c>
      <c r="Q72" s="2">
        <v>26.218287</v>
      </c>
      <c r="R72" s="2">
        <v>78.182830999999993</v>
      </c>
      <c r="S72" s="1" t="s">
        <v>139</v>
      </c>
    </row>
    <row r="73" spans="1:19" x14ac:dyDescent="0.35">
      <c r="A73" t="s">
        <v>71</v>
      </c>
      <c r="B73" s="1">
        <v>30.4</v>
      </c>
      <c r="C73" s="1">
        <v>14.3</v>
      </c>
      <c r="D73" s="1">
        <v>15.9</v>
      </c>
      <c r="E73" s="1">
        <v>14.8</v>
      </c>
      <c r="F73" s="1">
        <v>15.2</v>
      </c>
      <c r="G73" s="2">
        <f t="shared" si="5"/>
        <v>80.946166000000005</v>
      </c>
      <c r="H73" s="2">
        <f t="shared" si="6"/>
        <v>26.846693999999999</v>
      </c>
      <c r="I73" s="1">
        <f t="shared" si="7"/>
        <v>112</v>
      </c>
      <c r="J73" s="3">
        <f t="shared" si="8"/>
        <v>-52.960526315789465</v>
      </c>
      <c r="K73" s="3">
        <f t="shared" si="8"/>
        <v>-47.69736842105263</v>
      </c>
      <c r="L73" s="3">
        <f t="shared" si="8"/>
        <v>-51.315789473684205</v>
      </c>
      <c r="M73" s="3">
        <f t="shared" si="8"/>
        <v>-50</v>
      </c>
      <c r="P73" s="1" t="s">
        <v>50</v>
      </c>
      <c r="Q73" s="2">
        <v>22.719569</v>
      </c>
      <c r="R73" s="2">
        <v>75.857726</v>
      </c>
      <c r="S73" s="1" t="s">
        <v>139</v>
      </c>
    </row>
    <row r="74" spans="1:19" x14ac:dyDescent="0.35">
      <c r="A74" t="s">
        <v>72</v>
      </c>
      <c r="B74" s="1">
        <v>41.4</v>
      </c>
      <c r="C74" s="1">
        <v>17.3</v>
      </c>
      <c r="D74" s="1">
        <v>41.8</v>
      </c>
      <c r="E74" s="1">
        <v>35.200000000000003</v>
      </c>
      <c r="F74" s="1">
        <v>19.600000000000001</v>
      </c>
      <c r="G74" s="2">
        <f t="shared" si="5"/>
        <v>75.857275999999999</v>
      </c>
      <c r="H74" s="2">
        <f t="shared" si="6"/>
        <v>30.900964999999999</v>
      </c>
      <c r="I74" s="1">
        <f t="shared" si="7"/>
        <v>89</v>
      </c>
      <c r="J74" s="3">
        <f t="shared" si="8"/>
        <v>-58.21256038647342</v>
      </c>
      <c r="K74" s="3">
        <f t="shared" si="8"/>
        <v>0.96618357487922368</v>
      </c>
      <c r="L74" s="3">
        <f t="shared" si="8"/>
        <v>-14.975845410628011</v>
      </c>
      <c r="M74" s="3">
        <f t="shared" si="8"/>
        <v>-52.657004830917863</v>
      </c>
      <c r="P74" s="1" t="s">
        <v>51</v>
      </c>
      <c r="Q74" s="2">
        <v>23.181467000000001</v>
      </c>
      <c r="R74" s="2">
        <v>79.986407</v>
      </c>
      <c r="S74" s="1" t="s">
        <v>139</v>
      </c>
    </row>
    <row r="75" spans="1:19" x14ac:dyDescent="0.35">
      <c r="A75" t="s">
        <v>73</v>
      </c>
      <c r="B75" s="1">
        <v>37.299999999999997</v>
      </c>
      <c r="C75" s="1">
        <v>35.799999999999997</v>
      </c>
      <c r="D75" s="1">
        <v>29.2</v>
      </c>
      <c r="E75" s="1">
        <v>4.0999999999999996</v>
      </c>
      <c r="F75" s="1">
        <v>17.2</v>
      </c>
      <c r="G75" s="2">
        <f t="shared" si="5"/>
        <v>80.762434999999996</v>
      </c>
      <c r="H75" s="2">
        <f t="shared" si="6"/>
        <v>24.265782000000002</v>
      </c>
      <c r="I75" s="1">
        <f t="shared" si="7"/>
        <v>73</v>
      </c>
      <c r="J75" s="3">
        <f t="shared" si="8"/>
        <v>-4.0214477211796256</v>
      </c>
      <c r="K75" s="3">
        <f t="shared" si="8"/>
        <v>-21.715817694369967</v>
      </c>
      <c r="L75" s="3">
        <f t="shared" si="8"/>
        <v>-89.008042895442358</v>
      </c>
      <c r="M75" s="3">
        <f t="shared" si="8"/>
        <v>-53.887399463806972</v>
      </c>
      <c r="P75" s="1" t="s">
        <v>63</v>
      </c>
      <c r="Q75" s="2">
        <v>23.834344000000002</v>
      </c>
      <c r="R75" s="2">
        <v>80.389381</v>
      </c>
      <c r="S75" s="1" t="s">
        <v>139</v>
      </c>
    </row>
    <row r="76" spans="1:19" x14ac:dyDescent="0.35">
      <c r="A76" t="s">
        <v>74</v>
      </c>
      <c r="B76" s="1">
        <v>20.9</v>
      </c>
      <c r="C76" s="1">
        <v>12.2</v>
      </c>
      <c r="D76" s="1">
        <v>14.7</v>
      </c>
      <c r="E76" s="1">
        <v>11.9</v>
      </c>
      <c r="F76" s="1">
        <v>13.8</v>
      </c>
      <c r="G76" s="2">
        <f t="shared" si="5"/>
        <v>77.511472999999995</v>
      </c>
      <c r="H76" s="2">
        <f t="shared" si="6"/>
        <v>23.09928</v>
      </c>
      <c r="I76" s="1">
        <f t="shared" si="7"/>
        <v>74</v>
      </c>
      <c r="J76" s="3">
        <f t="shared" si="8"/>
        <v>-41.626794258373209</v>
      </c>
      <c r="K76" s="3">
        <f t="shared" si="8"/>
        <v>-29.665071770334926</v>
      </c>
      <c r="L76" s="3">
        <f t="shared" si="8"/>
        <v>-43.062200956937794</v>
      </c>
      <c r="M76" s="3">
        <f t="shared" si="8"/>
        <v>-33.9712918660287</v>
      </c>
      <c r="P76" s="1" t="s">
        <v>73</v>
      </c>
      <c r="Q76" s="2">
        <v>24.265782000000002</v>
      </c>
      <c r="R76" s="2">
        <v>80.762434999999996</v>
      </c>
      <c r="S76" s="1" t="s">
        <v>139</v>
      </c>
    </row>
    <row r="77" spans="1:19" x14ac:dyDescent="0.35">
      <c r="A77" t="s">
        <v>75</v>
      </c>
      <c r="B77" s="1">
        <v>10.8</v>
      </c>
      <c r="C77" s="1">
        <v>13.4</v>
      </c>
      <c r="D77" s="1">
        <v>7.5</v>
      </c>
      <c r="E77" s="1">
        <v>8.1</v>
      </c>
      <c r="F77" s="1">
        <v>8.4</v>
      </c>
      <c r="G77" s="2">
        <f t="shared" si="5"/>
        <v>76.291391000000004</v>
      </c>
      <c r="H77" s="2">
        <f t="shared" si="6"/>
        <v>30.664228000000001</v>
      </c>
      <c r="I77" s="1">
        <f t="shared" si="7"/>
        <v>90</v>
      </c>
      <c r="J77" s="3">
        <f t="shared" si="8"/>
        <v>24.074074074074069</v>
      </c>
      <c r="K77" s="3">
        <f t="shared" si="8"/>
        <v>-30.555555555555557</v>
      </c>
      <c r="L77" s="3">
        <f t="shared" si="8"/>
        <v>-25.000000000000007</v>
      </c>
      <c r="M77" s="3">
        <f t="shared" si="8"/>
        <v>-22.222222222222225</v>
      </c>
      <c r="P77" s="1" t="s">
        <v>74</v>
      </c>
      <c r="Q77" s="2">
        <v>23.09928</v>
      </c>
      <c r="R77" s="2">
        <v>77.511472999999995</v>
      </c>
      <c r="S77" s="1" t="s">
        <v>139</v>
      </c>
    </row>
    <row r="78" spans="1:19" x14ac:dyDescent="0.35">
      <c r="A78" t="s">
        <v>76</v>
      </c>
      <c r="B78" s="1">
        <v>13.4</v>
      </c>
      <c r="C78" s="1">
        <v>15.5</v>
      </c>
      <c r="D78" s="1">
        <v>37.5</v>
      </c>
      <c r="E78" s="1">
        <v>25.2</v>
      </c>
      <c r="F78" s="1">
        <v>17.3</v>
      </c>
      <c r="G78" s="2">
        <f t="shared" si="5"/>
        <v>76.991668000000004</v>
      </c>
      <c r="H78" s="2">
        <f t="shared" si="6"/>
        <v>27.896632</v>
      </c>
      <c r="I78" s="1">
        <f t="shared" si="7"/>
        <v>30</v>
      </c>
      <c r="J78" s="3">
        <f t="shared" si="8"/>
        <v>15.671641791044774</v>
      </c>
      <c r="K78" s="3">
        <f t="shared" si="8"/>
        <v>179.85074626865671</v>
      </c>
      <c r="L78" s="3">
        <f t="shared" si="8"/>
        <v>88.0597014925373</v>
      </c>
      <c r="M78" s="3">
        <f t="shared" si="8"/>
        <v>29.1044776119403</v>
      </c>
      <c r="P78" s="1" t="s">
        <v>96</v>
      </c>
      <c r="Q78" s="2">
        <v>22.611121000000001</v>
      </c>
      <c r="R78" s="2">
        <v>75.677268999999995</v>
      </c>
      <c r="S78" s="1" t="s">
        <v>139</v>
      </c>
    </row>
    <row r="79" spans="1:19" x14ac:dyDescent="0.35">
      <c r="A79" t="s">
        <v>77</v>
      </c>
      <c r="B79" s="1">
        <v>43.2</v>
      </c>
      <c r="C79" s="1">
        <v>19</v>
      </c>
      <c r="D79" s="1">
        <v>3.9</v>
      </c>
      <c r="E79" s="1">
        <v>4.7</v>
      </c>
      <c r="F79" s="1">
        <v>4.7</v>
      </c>
      <c r="G79" s="2">
        <f t="shared" si="5"/>
        <v>76.942777000000007</v>
      </c>
      <c r="H79" s="2">
        <f t="shared" si="6"/>
        <v>28.351538000000001</v>
      </c>
      <c r="I79" s="1">
        <f t="shared" si="7"/>
        <v>31</v>
      </c>
      <c r="J79" s="3">
        <f t="shared" si="8"/>
        <v>-56.018518518518526</v>
      </c>
      <c r="K79" s="3">
        <f t="shared" si="8"/>
        <v>-90.972222222222214</v>
      </c>
      <c r="L79" s="3">
        <f t="shared" si="8"/>
        <v>-89.120370370370367</v>
      </c>
      <c r="M79" s="3">
        <f t="shared" si="8"/>
        <v>-89.120370370370367</v>
      </c>
      <c r="P79" s="1" t="s">
        <v>100</v>
      </c>
      <c r="Q79" s="2">
        <v>23.331510000000002</v>
      </c>
      <c r="R79" s="2">
        <v>75.036668000000006</v>
      </c>
      <c r="S79" s="1" t="s">
        <v>139</v>
      </c>
    </row>
    <row r="80" spans="1:19" x14ac:dyDescent="0.35">
      <c r="A80" t="s">
        <v>78</v>
      </c>
      <c r="B80" s="1">
        <v>24.8</v>
      </c>
      <c r="C80" s="1">
        <v>13.9</v>
      </c>
      <c r="D80" s="1">
        <v>21.3</v>
      </c>
      <c r="E80" s="1">
        <v>23.5</v>
      </c>
      <c r="F80" s="1">
        <v>29</v>
      </c>
      <c r="G80" s="2">
        <f t="shared" si="5"/>
        <v>77.706413999999995</v>
      </c>
      <c r="H80" s="2">
        <f t="shared" si="6"/>
        <v>28.984462000000001</v>
      </c>
      <c r="I80" s="1">
        <f t="shared" si="7"/>
        <v>113</v>
      </c>
      <c r="J80" s="3">
        <f t="shared" si="8"/>
        <v>-43.951612903225808</v>
      </c>
      <c r="K80" s="3">
        <f t="shared" si="8"/>
        <v>-14.11290322580645</v>
      </c>
      <c r="L80" s="3">
        <f t="shared" si="8"/>
        <v>-5.2419354838709706</v>
      </c>
      <c r="M80" s="3">
        <f t="shared" si="8"/>
        <v>16.935483870967737</v>
      </c>
      <c r="P80" s="1" t="s">
        <v>103</v>
      </c>
      <c r="Q80" s="2">
        <v>23.838049999999999</v>
      </c>
      <c r="R80" s="2">
        <v>78.737806999999904</v>
      </c>
      <c r="S80" s="1" t="s">
        <v>139</v>
      </c>
    </row>
    <row r="81" spans="1:19" x14ac:dyDescent="0.35">
      <c r="A81" t="s">
        <v>79</v>
      </c>
      <c r="B81" s="1">
        <v>30.9</v>
      </c>
      <c r="D81" s="1">
        <v>10.3</v>
      </c>
      <c r="F81" s="1">
        <v>21.3</v>
      </c>
      <c r="G81" s="2">
        <f t="shared" si="5"/>
        <v>78.773300000000006</v>
      </c>
      <c r="H81" s="2">
        <f t="shared" si="6"/>
        <v>28.8386</v>
      </c>
      <c r="I81" s="1">
        <f t="shared" si="7"/>
        <v>114</v>
      </c>
      <c r="J81" s="3" t="str">
        <f t="shared" si="8"/>
        <v/>
      </c>
      <c r="K81" s="3">
        <f t="shared" si="8"/>
        <v>-66.666666666666657</v>
      </c>
      <c r="L81" s="3" t="str">
        <f t="shared" si="8"/>
        <v/>
      </c>
      <c r="M81" s="3">
        <f t="shared" si="8"/>
        <v>-31.067961165048541</v>
      </c>
      <c r="P81" s="1" t="s">
        <v>104</v>
      </c>
      <c r="Q81" s="2">
        <v>24.600507</v>
      </c>
      <c r="R81" s="2">
        <v>80.832243000000005</v>
      </c>
      <c r="S81" s="1" t="s">
        <v>139</v>
      </c>
    </row>
    <row r="82" spans="1:19" x14ac:dyDescent="0.35">
      <c r="A82" t="s">
        <v>80</v>
      </c>
      <c r="B82" s="1">
        <v>37.5</v>
      </c>
      <c r="C82" s="1">
        <v>9.8000000000000007</v>
      </c>
      <c r="D82" s="1">
        <v>7.3</v>
      </c>
      <c r="E82" s="1">
        <v>9.8000000000000007</v>
      </c>
      <c r="F82" s="1">
        <v>7.5</v>
      </c>
      <c r="G82" s="2">
        <f t="shared" si="5"/>
        <v>72.877656000000002</v>
      </c>
      <c r="H82" s="2">
        <f t="shared" si="6"/>
        <v>19.075983999999998</v>
      </c>
      <c r="I82" s="1">
        <f t="shared" si="7"/>
        <v>60</v>
      </c>
      <c r="J82" s="3">
        <f t="shared" si="8"/>
        <v>-73.866666666666674</v>
      </c>
      <c r="K82" s="3">
        <f t="shared" si="8"/>
        <v>-80.533333333333331</v>
      </c>
      <c r="L82" s="3">
        <f t="shared" si="8"/>
        <v>-73.866666666666674</v>
      </c>
      <c r="M82" s="3">
        <f t="shared" si="8"/>
        <v>-80</v>
      </c>
      <c r="P82" s="1" t="s">
        <v>107</v>
      </c>
      <c r="Q82" s="2">
        <v>24.199210000000001</v>
      </c>
      <c r="R82" s="2">
        <v>82.664546999999999</v>
      </c>
      <c r="S82" s="1" t="s">
        <v>139</v>
      </c>
    </row>
    <row r="83" spans="1:19" x14ac:dyDescent="0.35">
      <c r="A83" t="s">
        <v>81</v>
      </c>
      <c r="B83" s="1">
        <v>12.7</v>
      </c>
      <c r="C83" s="1">
        <v>6.4</v>
      </c>
      <c r="D83" s="1">
        <v>7.3</v>
      </c>
      <c r="E83" s="1">
        <v>10.5</v>
      </c>
      <c r="F83" s="1">
        <v>12.6</v>
      </c>
      <c r="G83" s="2">
        <f t="shared" si="5"/>
        <v>77.708508999999907</v>
      </c>
      <c r="H83" s="2">
        <f t="shared" si="6"/>
        <v>29.472681999999999</v>
      </c>
      <c r="I83" s="1">
        <f t="shared" si="7"/>
        <v>115</v>
      </c>
      <c r="J83" s="3">
        <f t="shared" si="8"/>
        <v>-49.606299212598422</v>
      </c>
      <c r="K83" s="3">
        <f t="shared" si="8"/>
        <v>-42.519685039370074</v>
      </c>
      <c r="L83" s="3">
        <f t="shared" si="8"/>
        <v>-17.322834645669285</v>
      </c>
      <c r="M83" s="3">
        <f t="shared" si="8"/>
        <v>-0.78740157480314688</v>
      </c>
      <c r="P83" s="1" t="s">
        <v>114</v>
      </c>
      <c r="Q83" s="2">
        <v>23.176466000000001</v>
      </c>
      <c r="R83" s="2">
        <v>75.788516000000001</v>
      </c>
      <c r="S83" s="1" t="s">
        <v>139</v>
      </c>
    </row>
    <row r="84" spans="1:19" x14ac:dyDescent="0.35">
      <c r="A84" t="s">
        <v>82</v>
      </c>
      <c r="B84" s="1">
        <v>24.1</v>
      </c>
      <c r="C84" s="1">
        <v>24.1</v>
      </c>
      <c r="D84" s="1">
        <v>24.1</v>
      </c>
      <c r="E84" s="1">
        <v>24.1</v>
      </c>
      <c r="F84" s="1">
        <v>24</v>
      </c>
      <c r="G84" s="2">
        <f t="shared" si="5"/>
        <v>85.390981999999994</v>
      </c>
      <c r="H84" s="2">
        <f t="shared" si="6"/>
        <v>26.119660999999901</v>
      </c>
      <c r="I84" s="1">
        <f t="shared" si="7"/>
        <v>8</v>
      </c>
      <c r="J84" s="3">
        <f t="shared" si="8"/>
        <v>0</v>
      </c>
      <c r="K84" s="3">
        <f t="shared" si="8"/>
        <v>0</v>
      </c>
      <c r="L84" s="3">
        <f t="shared" si="8"/>
        <v>0</v>
      </c>
      <c r="M84" s="3">
        <f t="shared" si="8"/>
        <v>-0.41493775933610549</v>
      </c>
      <c r="P84" s="1" t="s">
        <v>3</v>
      </c>
      <c r="Q84" s="2">
        <v>23.730716999999999</v>
      </c>
      <c r="R84" s="2">
        <v>92.717310999999995</v>
      </c>
      <c r="S84" s="1" t="s">
        <v>132</v>
      </c>
    </row>
    <row r="85" spans="1:19" x14ac:dyDescent="0.35">
      <c r="A85" t="s">
        <v>83</v>
      </c>
      <c r="B85" s="1">
        <v>30.3</v>
      </c>
      <c r="C85" s="1">
        <v>11.3</v>
      </c>
      <c r="D85" s="1">
        <v>12.3</v>
      </c>
      <c r="E85" s="1">
        <v>18.600000000000001</v>
      </c>
      <c r="F85" s="1">
        <v>19.5</v>
      </c>
      <c r="G85" s="2">
        <f t="shared" si="5"/>
        <v>76.639381</v>
      </c>
      <c r="H85" s="2">
        <f t="shared" si="6"/>
        <v>12.295809999999999</v>
      </c>
      <c r="I85" s="1">
        <f t="shared" si="7"/>
        <v>46</v>
      </c>
      <c r="J85" s="3">
        <f t="shared" si="8"/>
        <v>-62.706270627062707</v>
      </c>
      <c r="K85" s="3">
        <f t="shared" si="8"/>
        <v>-59.405940594059402</v>
      </c>
      <c r="L85" s="3">
        <f t="shared" si="8"/>
        <v>-38.613861386138609</v>
      </c>
      <c r="M85" s="3">
        <f t="shared" si="8"/>
        <v>-35.643564356435647</v>
      </c>
      <c r="P85" s="1" t="s">
        <v>20</v>
      </c>
      <c r="Q85" s="2">
        <v>21.828457</v>
      </c>
      <c r="R85" s="2">
        <v>83.917592999999997</v>
      </c>
      <c r="S85" s="1" t="s">
        <v>140</v>
      </c>
    </row>
    <row r="86" spans="1:19" x14ac:dyDescent="0.35">
      <c r="A86" t="s">
        <v>84</v>
      </c>
      <c r="B86" s="1">
        <v>53.1</v>
      </c>
      <c r="C86" s="1">
        <v>36.200000000000003</v>
      </c>
      <c r="D86" s="1">
        <v>20.100000000000001</v>
      </c>
      <c r="E86" s="1">
        <v>18.5</v>
      </c>
      <c r="F86" s="1">
        <v>21.6</v>
      </c>
      <c r="G86" s="2">
        <f t="shared" si="5"/>
        <v>79.088155</v>
      </c>
      <c r="H86" s="2">
        <f t="shared" si="6"/>
        <v>21.145800000000001</v>
      </c>
      <c r="I86" s="1">
        <f t="shared" si="7"/>
        <v>61</v>
      </c>
      <c r="J86" s="3">
        <f t="shared" si="8"/>
        <v>-31.826741996233523</v>
      </c>
      <c r="K86" s="3">
        <f t="shared" si="8"/>
        <v>-62.146892655367225</v>
      </c>
      <c r="L86" s="3">
        <f t="shared" si="8"/>
        <v>-65.160075329566851</v>
      </c>
      <c r="M86" s="3">
        <f t="shared" si="8"/>
        <v>-59.322033898305079</v>
      </c>
      <c r="P86" s="1" t="s">
        <v>110</v>
      </c>
      <c r="Q86" s="2">
        <v>20.950102999999999</v>
      </c>
      <c r="R86" s="2">
        <v>85.216815999999994</v>
      </c>
      <c r="S86" s="1" t="s">
        <v>140</v>
      </c>
    </row>
    <row r="87" spans="1:19" x14ac:dyDescent="0.35">
      <c r="A87" t="s">
        <v>85</v>
      </c>
      <c r="B87" s="1">
        <v>62.4</v>
      </c>
      <c r="C87" s="1">
        <v>30.6</v>
      </c>
      <c r="D87" s="1">
        <v>56.2</v>
      </c>
      <c r="E87" s="1">
        <v>55.2</v>
      </c>
      <c r="F87" s="1">
        <v>59.9</v>
      </c>
      <c r="G87" s="2">
        <f t="shared" si="5"/>
        <v>73.091288000000006</v>
      </c>
      <c r="H87" s="2">
        <f t="shared" si="6"/>
        <v>22.410277999999899</v>
      </c>
      <c r="I87" s="1">
        <f t="shared" si="7"/>
        <v>15</v>
      </c>
      <c r="J87" s="3">
        <f t="shared" si="8"/>
        <v>-50.96153846153846</v>
      </c>
      <c r="K87" s="3">
        <f t="shared" si="8"/>
        <v>-9.935897435897429</v>
      </c>
      <c r="L87" s="3">
        <f t="shared" si="8"/>
        <v>-11.538461538461533</v>
      </c>
      <c r="M87" s="3">
        <f t="shared" si="8"/>
        <v>-4.0064102564102564</v>
      </c>
      <c r="P87" s="1" t="s">
        <v>7</v>
      </c>
      <c r="Q87" s="2">
        <v>30.375201000000001</v>
      </c>
      <c r="R87" s="2">
        <v>76.782122000000001</v>
      </c>
      <c r="S87" s="1" t="s">
        <v>134</v>
      </c>
    </row>
    <row r="88" spans="1:19" x14ac:dyDescent="0.35">
      <c r="A88" t="s">
        <v>87</v>
      </c>
      <c r="B88" s="1">
        <v>34.799999999999997</v>
      </c>
      <c r="C88" s="1">
        <v>22.2</v>
      </c>
      <c r="D88" s="1">
        <v>20.399999999999999</v>
      </c>
      <c r="E88" s="1">
        <v>18.899999999999999</v>
      </c>
      <c r="F88" s="1">
        <v>13.6</v>
      </c>
      <c r="G88" s="2">
        <f t="shared" si="5"/>
        <v>73.789801999999995</v>
      </c>
      <c r="H88" s="2">
        <f t="shared" si="6"/>
        <v>19.997453</v>
      </c>
      <c r="I88" s="1">
        <f t="shared" si="7"/>
        <v>62</v>
      </c>
      <c r="J88" s="3">
        <f t="shared" si="8"/>
        <v>-36.206896551724135</v>
      </c>
      <c r="K88" s="3">
        <f t="shared" si="8"/>
        <v>-41.379310344827587</v>
      </c>
      <c r="L88" s="3">
        <f t="shared" si="8"/>
        <v>-45.689655172413794</v>
      </c>
      <c r="M88" s="3">
        <f t="shared" si="8"/>
        <v>-60.919540229885051</v>
      </c>
      <c r="P88" s="1" t="s">
        <v>8</v>
      </c>
      <c r="Q88" s="2">
        <v>31.633978999999901</v>
      </c>
      <c r="R88" s="2">
        <v>74.872264000000001</v>
      </c>
      <c r="S88" s="1" t="s">
        <v>134</v>
      </c>
    </row>
    <row r="89" spans="1:19" x14ac:dyDescent="0.35">
      <c r="A89" t="s">
        <v>88</v>
      </c>
      <c r="B89" s="1">
        <v>47.8</v>
      </c>
      <c r="C89" s="1">
        <v>13</v>
      </c>
      <c r="D89" s="1">
        <v>10.1</v>
      </c>
      <c r="E89" s="1">
        <v>10.5</v>
      </c>
      <c r="F89" s="1">
        <v>11.8</v>
      </c>
      <c r="G89" s="2">
        <f t="shared" si="5"/>
        <v>73.029662000000002</v>
      </c>
      <c r="H89" s="2">
        <f t="shared" si="6"/>
        <v>19.033048999999998</v>
      </c>
      <c r="I89" s="1">
        <f t="shared" si="7"/>
        <v>63</v>
      </c>
      <c r="J89" s="3">
        <f t="shared" si="8"/>
        <v>-72.803347280334734</v>
      </c>
      <c r="K89" s="3">
        <f t="shared" si="8"/>
        <v>-78.870292887029279</v>
      </c>
      <c r="L89" s="3">
        <f t="shared" si="8"/>
        <v>-78.03347280334728</v>
      </c>
      <c r="M89" s="3">
        <f t="shared" si="8"/>
        <v>-75.31380753138076</v>
      </c>
      <c r="P89" s="1" t="s">
        <v>15</v>
      </c>
      <c r="Q89" s="2">
        <v>30.210993999999999</v>
      </c>
      <c r="R89" s="2">
        <v>74.945475000000002</v>
      </c>
      <c r="S89" s="1" t="s">
        <v>134</v>
      </c>
    </row>
    <row r="90" spans="1:19" x14ac:dyDescent="0.35">
      <c r="A90" t="s">
        <v>89</v>
      </c>
      <c r="B90" s="1">
        <v>32.299999999999997</v>
      </c>
      <c r="C90" s="1">
        <v>13.9</v>
      </c>
      <c r="D90" s="1">
        <v>16.100000000000001</v>
      </c>
      <c r="E90" s="1">
        <v>18.100000000000001</v>
      </c>
      <c r="F90" s="1">
        <v>22.6</v>
      </c>
      <c r="G90" s="2">
        <f t="shared" si="5"/>
        <v>77.391026999999994</v>
      </c>
      <c r="H90" s="2">
        <f t="shared" si="6"/>
        <v>28.535515999999902</v>
      </c>
      <c r="I90" s="1">
        <f t="shared" si="7"/>
        <v>116</v>
      </c>
      <c r="J90" s="3">
        <f t="shared" si="8"/>
        <v>-56.965944272445824</v>
      </c>
      <c r="K90" s="3">
        <f t="shared" si="8"/>
        <v>-50.154798761609896</v>
      </c>
      <c r="L90" s="3">
        <f t="shared" si="8"/>
        <v>-43.962848297213611</v>
      </c>
      <c r="M90" s="3">
        <f t="shared" si="8"/>
        <v>-30.030959752321973</v>
      </c>
      <c r="P90" s="1" t="s">
        <v>53</v>
      </c>
      <c r="Q90" s="2">
        <v>31.326015000000002</v>
      </c>
      <c r="R90" s="2">
        <v>75.576183</v>
      </c>
      <c r="S90" s="1" t="s">
        <v>134</v>
      </c>
    </row>
    <row r="91" spans="1:19" x14ac:dyDescent="0.35">
      <c r="A91" t="s">
        <v>90</v>
      </c>
      <c r="B91" s="1">
        <v>25.4</v>
      </c>
      <c r="C91" s="1">
        <v>19.100000000000001</v>
      </c>
      <c r="D91" s="1">
        <v>10.6</v>
      </c>
      <c r="E91" s="1">
        <v>9.6999999999999993</v>
      </c>
      <c r="F91" s="1">
        <v>10.199999999999999</v>
      </c>
      <c r="G91" s="2">
        <f t="shared" si="5"/>
        <v>73.322136999999998</v>
      </c>
      <c r="H91" s="2">
        <f t="shared" si="6"/>
        <v>25.774197999999998</v>
      </c>
      <c r="I91" s="1">
        <f t="shared" si="7"/>
        <v>100</v>
      </c>
      <c r="J91" s="3">
        <f t="shared" si="8"/>
        <v>-24.803149606299201</v>
      </c>
      <c r="K91" s="3">
        <f t="shared" si="8"/>
        <v>-58.267716535433067</v>
      </c>
      <c r="L91" s="3">
        <f t="shared" si="8"/>
        <v>-61.811023622047244</v>
      </c>
      <c r="M91" s="3">
        <f t="shared" si="8"/>
        <v>-59.842519685039377</v>
      </c>
      <c r="P91" s="1" t="s">
        <v>64</v>
      </c>
      <c r="Q91" s="2">
        <v>30.707077000000002</v>
      </c>
      <c r="R91" s="2">
        <v>76.216990999999993</v>
      </c>
      <c r="S91" s="1" t="s">
        <v>134</v>
      </c>
    </row>
    <row r="92" spans="1:19" x14ac:dyDescent="0.35">
      <c r="A92" t="s">
        <v>91</v>
      </c>
      <c r="B92" s="1">
        <v>10.6</v>
      </c>
      <c r="C92" s="1">
        <v>6.4</v>
      </c>
      <c r="D92" s="1">
        <v>6.2</v>
      </c>
      <c r="E92" s="1">
        <v>10</v>
      </c>
      <c r="F92" s="1">
        <v>17.600000000000001</v>
      </c>
      <c r="G92" s="2">
        <f t="shared" si="5"/>
        <v>77.325987999999995</v>
      </c>
      <c r="H92" s="2">
        <f t="shared" si="6"/>
        <v>28.147284999999901</v>
      </c>
      <c r="I92" s="1">
        <f t="shared" si="7"/>
        <v>33</v>
      </c>
      <c r="J92" s="3">
        <f t="shared" si="8"/>
        <v>-39.622641509433961</v>
      </c>
      <c r="K92" s="3">
        <f t="shared" si="8"/>
        <v>-41.509433962264147</v>
      </c>
      <c r="L92" s="3">
        <f t="shared" si="8"/>
        <v>-5.660377358490563</v>
      </c>
      <c r="M92" s="3">
        <f t="shared" si="8"/>
        <v>66.037735849056617</v>
      </c>
      <c r="P92" s="1" t="s">
        <v>72</v>
      </c>
      <c r="Q92" s="2">
        <v>30.900964999999999</v>
      </c>
      <c r="R92" s="2">
        <v>75.857275999999999</v>
      </c>
      <c r="S92" s="1" t="s">
        <v>134</v>
      </c>
    </row>
    <row r="93" spans="1:19" x14ac:dyDescent="0.35">
      <c r="A93" t="s">
        <v>92</v>
      </c>
      <c r="B93" s="1">
        <v>18.399999999999999</v>
      </c>
      <c r="C93" s="1">
        <v>18</v>
      </c>
      <c r="D93" s="1">
        <v>20.8</v>
      </c>
      <c r="E93" s="1">
        <v>29.7</v>
      </c>
      <c r="F93" s="1">
        <v>25.7</v>
      </c>
      <c r="G93" s="2">
        <f t="shared" si="5"/>
        <v>76.860556500000001</v>
      </c>
      <c r="H93" s="2">
        <f t="shared" si="6"/>
        <v>30.694209000000001</v>
      </c>
      <c r="I93" s="1">
        <f t="shared" si="7"/>
        <v>91</v>
      </c>
      <c r="J93" s="3">
        <f t="shared" si="8"/>
        <v>-2.1739130434782532</v>
      </c>
      <c r="K93" s="3">
        <f t="shared" si="8"/>
        <v>13.043478260869579</v>
      </c>
      <c r="L93" s="3">
        <f t="shared" si="8"/>
        <v>61.413043478260875</v>
      </c>
      <c r="M93" s="3">
        <f t="shared" si="8"/>
        <v>39.673913043478272</v>
      </c>
      <c r="P93" s="1" t="s">
        <v>75</v>
      </c>
      <c r="Q93" s="2">
        <v>30.664228000000001</v>
      </c>
      <c r="R93" s="2">
        <v>76.291391000000004</v>
      </c>
      <c r="S93" s="1" t="s">
        <v>134</v>
      </c>
    </row>
    <row r="94" spans="1:19" x14ac:dyDescent="0.35">
      <c r="A94" t="s">
        <v>93</v>
      </c>
      <c r="B94" s="1">
        <v>77</v>
      </c>
      <c r="C94" s="1">
        <v>50.8</v>
      </c>
      <c r="D94" s="1">
        <v>50.8</v>
      </c>
      <c r="E94" s="1">
        <v>57.2</v>
      </c>
      <c r="F94" s="1">
        <v>79.5</v>
      </c>
      <c r="G94" s="2">
        <f t="shared" si="5"/>
        <v>76.836483999999999</v>
      </c>
      <c r="H94" s="2">
        <f t="shared" si="6"/>
        <v>30.068023999999902</v>
      </c>
      <c r="I94" s="1">
        <f t="shared" si="7"/>
        <v>34</v>
      </c>
      <c r="J94" s="3">
        <f t="shared" si="8"/>
        <v>-34.02597402597403</v>
      </c>
      <c r="K94" s="3">
        <f t="shared" si="8"/>
        <v>-34.02597402597403</v>
      </c>
      <c r="L94" s="3">
        <f t="shared" si="8"/>
        <v>-25.714285714285712</v>
      </c>
      <c r="M94" s="3">
        <f t="shared" si="8"/>
        <v>3.2467532467532463</v>
      </c>
      <c r="P94" s="1" t="s">
        <v>92</v>
      </c>
      <c r="Q94" s="2">
        <v>30.694209000000001</v>
      </c>
      <c r="R94" s="2">
        <v>76.860556500000001</v>
      </c>
      <c r="S94" s="1" t="s">
        <v>134</v>
      </c>
    </row>
    <row r="95" spans="1:19" x14ac:dyDescent="0.35">
      <c r="A95" t="s">
        <v>94</v>
      </c>
      <c r="B95" s="1">
        <v>7.1</v>
      </c>
      <c r="C95" s="1">
        <v>3.7</v>
      </c>
      <c r="D95" s="1">
        <v>6.8</v>
      </c>
      <c r="E95" s="1">
        <v>6.9</v>
      </c>
      <c r="F95" s="1">
        <v>11.8</v>
      </c>
      <c r="G95" s="2">
        <f t="shared" si="5"/>
        <v>76.386880000000005</v>
      </c>
      <c r="H95" s="2">
        <f t="shared" si="6"/>
        <v>30.339780999999999</v>
      </c>
      <c r="I95" s="1">
        <f t="shared" si="7"/>
        <v>92</v>
      </c>
      <c r="J95" s="3">
        <f t="shared" si="8"/>
        <v>-47.887323943661968</v>
      </c>
      <c r="K95" s="3">
        <f t="shared" si="8"/>
        <v>-4.2253521126760543</v>
      </c>
      <c r="L95" s="3">
        <f t="shared" si="8"/>
        <v>-2.8169014084506943</v>
      </c>
      <c r="M95" s="3">
        <f t="shared" si="8"/>
        <v>66.197183098591566</v>
      </c>
      <c r="P95" s="1" t="s">
        <v>94</v>
      </c>
      <c r="Q95" s="2">
        <v>30.339780999999999</v>
      </c>
      <c r="R95" s="2">
        <v>76.386880000000005</v>
      </c>
      <c r="S95" s="1" t="s">
        <v>134</v>
      </c>
    </row>
    <row r="96" spans="1:19" x14ac:dyDescent="0.35">
      <c r="A96" t="s">
        <v>95</v>
      </c>
      <c r="B96" s="1">
        <v>60.2</v>
      </c>
      <c r="C96" s="1">
        <v>44.1</v>
      </c>
      <c r="D96" s="1">
        <v>15.6</v>
      </c>
      <c r="E96" s="1">
        <v>21.4</v>
      </c>
      <c r="F96" s="1">
        <v>16.5</v>
      </c>
      <c r="G96" s="2">
        <f t="shared" si="5"/>
        <v>85.137563999999998</v>
      </c>
      <c r="H96" s="2">
        <f t="shared" si="6"/>
        <v>25.594094999999999</v>
      </c>
      <c r="I96" s="1">
        <f t="shared" si="7"/>
        <v>9</v>
      </c>
      <c r="J96" s="3">
        <f t="shared" si="8"/>
        <v>-26.744186046511629</v>
      </c>
      <c r="K96" s="3">
        <f t="shared" si="8"/>
        <v>-74.086378737541523</v>
      </c>
      <c r="L96" s="3">
        <f t="shared" si="8"/>
        <v>-64.451827242524914</v>
      </c>
      <c r="M96" s="3">
        <f t="shared" si="8"/>
        <v>-72.591362126245855</v>
      </c>
      <c r="P96" s="1" t="s">
        <v>102</v>
      </c>
      <c r="Q96" s="2">
        <v>30.966100000000001</v>
      </c>
      <c r="R96" s="2">
        <v>76.523095999999995</v>
      </c>
      <c r="S96" s="1" t="s">
        <v>134</v>
      </c>
    </row>
    <row r="97" spans="1:19" x14ac:dyDescent="0.35">
      <c r="A97" t="s">
        <v>96</v>
      </c>
      <c r="B97" s="1">
        <v>14.7</v>
      </c>
      <c r="C97" s="1">
        <v>9</v>
      </c>
      <c r="D97" s="1">
        <v>9.1999999999999993</v>
      </c>
      <c r="E97" s="1">
        <v>8.1999999999999993</v>
      </c>
      <c r="F97" s="1">
        <v>8.1</v>
      </c>
      <c r="G97" s="2">
        <f t="shared" si="5"/>
        <v>75.677268999999995</v>
      </c>
      <c r="H97" s="2">
        <f t="shared" si="6"/>
        <v>22.611121000000001</v>
      </c>
      <c r="I97" s="1">
        <f t="shared" si="7"/>
        <v>75</v>
      </c>
      <c r="J97" s="3">
        <f t="shared" si="8"/>
        <v>-38.775510204081634</v>
      </c>
      <c r="K97" s="3">
        <f t="shared" si="8"/>
        <v>-37.414965986394563</v>
      </c>
      <c r="L97" s="3">
        <f t="shared" si="8"/>
        <v>-44.217687074829939</v>
      </c>
      <c r="M97" s="3">
        <f t="shared" si="8"/>
        <v>-44.897959183673471</v>
      </c>
      <c r="P97" s="1" t="s">
        <v>4</v>
      </c>
      <c r="Q97" s="2">
        <v>26.449895000000001</v>
      </c>
      <c r="R97" s="2">
        <v>74.639915999999999</v>
      </c>
      <c r="S97" s="1" t="s">
        <v>131</v>
      </c>
    </row>
    <row r="98" spans="1:19" x14ac:dyDescent="0.35">
      <c r="A98" t="s">
        <v>97</v>
      </c>
      <c r="B98" s="1">
        <v>17.399999999999999</v>
      </c>
      <c r="C98" s="1">
        <v>8.8000000000000007</v>
      </c>
      <c r="D98" s="1">
        <v>8.1</v>
      </c>
      <c r="E98" s="1">
        <v>8.1</v>
      </c>
      <c r="F98" s="1">
        <v>8.5</v>
      </c>
      <c r="G98" s="2">
        <f t="shared" si="5"/>
        <v>73.856743999999907</v>
      </c>
      <c r="H98" s="2">
        <f t="shared" si="6"/>
        <v>18.520429999999902</v>
      </c>
      <c r="I98" s="1">
        <f t="shared" si="7"/>
        <v>64</v>
      </c>
      <c r="J98" s="3">
        <f t="shared" si="8"/>
        <v>-49.425287356321832</v>
      </c>
      <c r="K98" s="3">
        <f t="shared" si="8"/>
        <v>-53.448275862068961</v>
      </c>
      <c r="L98" s="3">
        <f t="shared" si="8"/>
        <v>-53.448275862068961</v>
      </c>
      <c r="M98" s="3">
        <f t="shared" si="8"/>
        <v>-51.149425287356323</v>
      </c>
      <c r="P98" s="1" t="s">
        <v>5</v>
      </c>
      <c r="Q98" s="2">
        <v>27.552990999999999</v>
      </c>
      <c r="R98" s="2">
        <v>76.634573000000003</v>
      </c>
      <c r="S98" s="1" t="s">
        <v>131</v>
      </c>
    </row>
    <row r="99" spans="1:19" x14ac:dyDescent="0.35">
      <c r="A99" t="s">
        <v>98</v>
      </c>
      <c r="B99" s="1">
        <v>17.5</v>
      </c>
      <c r="C99" s="1">
        <v>7.5</v>
      </c>
      <c r="D99" s="1">
        <v>6.9</v>
      </c>
      <c r="E99" s="1">
        <v>8.1999999999999993</v>
      </c>
      <c r="F99" s="1">
        <v>11</v>
      </c>
      <c r="G99" s="2">
        <f t="shared" si="5"/>
        <v>81.799181000000004</v>
      </c>
      <c r="H99" s="2">
        <f t="shared" si="6"/>
        <v>17.001058999999898</v>
      </c>
      <c r="I99" s="1">
        <f t="shared" si="7"/>
        <v>2</v>
      </c>
      <c r="J99" s="3">
        <f t="shared" si="8"/>
        <v>-57.142857142857139</v>
      </c>
      <c r="K99" s="3">
        <f t="shared" si="8"/>
        <v>-60.571428571428562</v>
      </c>
      <c r="L99" s="3">
        <f t="shared" si="8"/>
        <v>-53.142857142857146</v>
      </c>
      <c r="M99" s="3">
        <f t="shared" si="8"/>
        <v>-37.142857142857146</v>
      </c>
      <c r="P99" s="1" t="s">
        <v>17</v>
      </c>
      <c r="Q99" s="2">
        <v>28.201415000000001</v>
      </c>
      <c r="R99" s="2">
        <v>76.827550000000002</v>
      </c>
      <c r="S99" s="1" t="s">
        <v>131</v>
      </c>
    </row>
    <row r="100" spans="1:19" x14ac:dyDescent="0.35">
      <c r="A100" t="s">
        <v>99</v>
      </c>
      <c r="B100" s="1">
        <v>13.9</v>
      </c>
      <c r="C100" s="1">
        <v>11</v>
      </c>
      <c r="D100" s="1">
        <v>10.9</v>
      </c>
      <c r="E100" s="1">
        <v>26.9</v>
      </c>
      <c r="F100" s="1">
        <v>23.2</v>
      </c>
      <c r="G100" s="2">
        <f t="shared" si="5"/>
        <v>77.279895999999994</v>
      </c>
      <c r="H100" s="2">
        <f t="shared" si="6"/>
        <v>12.720860999999999</v>
      </c>
      <c r="I100" s="1">
        <f t="shared" si="7"/>
        <v>47</v>
      </c>
      <c r="J100" s="3">
        <f t="shared" si="8"/>
        <v>-20.863309352517987</v>
      </c>
      <c r="K100" s="3">
        <f t="shared" si="8"/>
        <v>-21.582733812949641</v>
      </c>
      <c r="L100" s="3">
        <f t="shared" si="8"/>
        <v>93.525179856115088</v>
      </c>
      <c r="M100" s="3">
        <f t="shared" si="8"/>
        <v>66.906474820143885</v>
      </c>
      <c r="P100" s="1" t="s">
        <v>52</v>
      </c>
      <c r="Q100" s="2">
        <v>26.912434000000001</v>
      </c>
      <c r="R100" s="2">
        <v>75.787270999999905</v>
      </c>
      <c r="S100" s="1" t="s">
        <v>131</v>
      </c>
    </row>
    <row r="101" spans="1:19" x14ac:dyDescent="0.35">
      <c r="A101" t="s">
        <v>100</v>
      </c>
      <c r="B101" s="1">
        <v>29.5</v>
      </c>
      <c r="C101" s="1">
        <v>11.4</v>
      </c>
      <c r="D101" s="1">
        <v>8.9</v>
      </c>
      <c r="E101" s="1">
        <v>5.0999999999999996</v>
      </c>
      <c r="F101" s="1">
        <v>18.3</v>
      </c>
      <c r="G101" s="2">
        <f t="shared" si="5"/>
        <v>75.036668000000006</v>
      </c>
      <c r="H101" s="2">
        <f t="shared" si="6"/>
        <v>23.331510000000002</v>
      </c>
      <c r="I101" s="1">
        <f t="shared" si="7"/>
        <v>76</v>
      </c>
      <c r="J101" s="3">
        <f t="shared" si="8"/>
        <v>-61.355932203389841</v>
      </c>
      <c r="K101" s="3">
        <f t="shared" si="8"/>
        <v>-69.830508474576277</v>
      </c>
      <c r="L101" s="3">
        <f t="shared" si="8"/>
        <v>-82.711864406779654</v>
      </c>
      <c r="M101" s="3">
        <f t="shared" si="8"/>
        <v>-37.966101694915253</v>
      </c>
      <c r="P101" s="1" t="s">
        <v>55</v>
      </c>
      <c r="Q101" s="2">
        <v>26.2389469999999</v>
      </c>
      <c r="R101" s="2">
        <v>73.024309000000002</v>
      </c>
      <c r="S101" s="1" t="s">
        <v>131</v>
      </c>
    </row>
    <row r="102" spans="1:19" x14ac:dyDescent="0.35">
      <c r="A102" t="s">
        <v>102</v>
      </c>
      <c r="B102" s="1">
        <v>7.5</v>
      </c>
      <c r="C102" s="1">
        <v>8.4</v>
      </c>
      <c r="D102" s="1">
        <v>10.199999999999999</v>
      </c>
      <c r="E102" s="1">
        <v>6.9</v>
      </c>
      <c r="F102" s="1">
        <v>3.7</v>
      </c>
      <c r="G102" s="2">
        <f t="shared" si="5"/>
        <v>76.523095999999995</v>
      </c>
      <c r="H102" s="2">
        <f t="shared" si="6"/>
        <v>30.966100000000001</v>
      </c>
      <c r="I102" s="1">
        <f t="shared" si="7"/>
        <v>93</v>
      </c>
      <c r="J102" s="3">
        <f t="shared" si="8"/>
        <v>12.000000000000005</v>
      </c>
      <c r="K102" s="3">
        <f t="shared" si="8"/>
        <v>35.999999999999993</v>
      </c>
      <c r="L102" s="3">
        <f t="shared" si="8"/>
        <v>-7.9999999999999947</v>
      </c>
      <c r="M102" s="3">
        <f t="shared" si="8"/>
        <v>-50.666666666666657</v>
      </c>
      <c r="P102" s="1" t="s">
        <v>68</v>
      </c>
      <c r="Q102" s="2">
        <v>25.213816000000001</v>
      </c>
      <c r="R102" s="2">
        <v>75.864752999999993</v>
      </c>
      <c r="S102" s="1" t="s">
        <v>131</v>
      </c>
    </row>
    <row r="103" spans="1:19" x14ac:dyDescent="0.35">
      <c r="A103" t="s">
        <v>103</v>
      </c>
      <c r="B103" s="1">
        <v>21.8</v>
      </c>
      <c r="C103" s="1">
        <v>11.5</v>
      </c>
      <c r="D103" s="1">
        <v>10.3</v>
      </c>
      <c r="E103" s="1">
        <v>11.1</v>
      </c>
      <c r="F103" s="1">
        <v>13.8</v>
      </c>
      <c r="G103" s="2">
        <f t="shared" si="5"/>
        <v>78.737806999999904</v>
      </c>
      <c r="H103" s="2">
        <f t="shared" si="6"/>
        <v>23.838049999999999</v>
      </c>
      <c r="I103" s="1">
        <f t="shared" si="7"/>
        <v>77</v>
      </c>
      <c r="J103" s="3">
        <f t="shared" si="8"/>
        <v>-47.247706422018346</v>
      </c>
      <c r="K103" s="3">
        <f t="shared" si="8"/>
        <v>-52.752293577981646</v>
      </c>
      <c r="L103" s="3">
        <f t="shared" si="8"/>
        <v>-49.082568807339456</v>
      </c>
      <c r="M103" s="3">
        <f t="shared" si="8"/>
        <v>-36.697247706422012</v>
      </c>
      <c r="P103" s="1" t="s">
        <v>90</v>
      </c>
      <c r="Q103" s="2">
        <v>25.774197999999998</v>
      </c>
      <c r="R103" s="2">
        <v>73.322136999999998</v>
      </c>
      <c r="S103" s="1" t="s">
        <v>131</v>
      </c>
    </row>
    <row r="104" spans="1:19" x14ac:dyDescent="0.35">
      <c r="A104" t="s">
        <v>105</v>
      </c>
      <c r="B104" s="1">
        <v>3.1</v>
      </c>
      <c r="C104" s="1">
        <v>2.6</v>
      </c>
      <c r="D104" s="1">
        <v>2.8</v>
      </c>
      <c r="E104" s="1">
        <v>2.6</v>
      </c>
      <c r="F104" s="1">
        <v>2.9</v>
      </c>
      <c r="G104" s="2">
        <f t="shared" si="5"/>
        <v>91.893253999999999</v>
      </c>
      <c r="H104" s="2">
        <f t="shared" si="6"/>
        <v>25.578773000000002</v>
      </c>
      <c r="I104" s="1">
        <f t="shared" si="7"/>
        <v>65</v>
      </c>
      <c r="J104" s="3">
        <f t="shared" si="8"/>
        <v>-16.129032258064516</v>
      </c>
      <c r="K104" s="3">
        <f t="shared" si="8"/>
        <v>-9.6774193548387171</v>
      </c>
      <c r="L104" s="3">
        <f t="shared" si="8"/>
        <v>-16.129032258064516</v>
      </c>
      <c r="M104" s="3">
        <f t="shared" si="8"/>
        <v>-6.4516129032258114</v>
      </c>
      <c r="P104" s="1" t="s">
        <v>113</v>
      </c>
      <c r="Q104" s="2">
        <v>24.585445</v>
      </c>
      <c r="R104" s="2">
        <v>73.712479000000002</v>
      </c>
      <c r="S104" s="1" t="s">
        <v>131</v>
      </c>
    </row>
    <row r="105" spans="1:19" x14ac:dyDescent="0.35">
      <c r="A105" t="s">
        <v>106</v>
      </c>
      <c r="B105" s="1">
        <v>51.2</v>
      </c>
      <c r="C105" s="1">
        <v>35.5</v>
      </c>
      <c r="D105" s="1">
        <v>23</v>
      </c>
      <c r="E105" s="1">
        <v>24.7</v>
      </c>
      <c r="F105" s="1">
        <v>24.8</v>
      </c>
      <c r="G105" s="2">
        <f t="shared" si="5"/>
        <v>88.395285999999999</v>
      </c>
      <c r="H105" s="2">
        <f t="shared" si="6"/>
        <v>26.727101000000001</v>
      </c>
      <c r="I105" s="1">
        <f t="shared" si="7"/>
        <v>121</v>
      </c>
      <c r="J105" s="3">
        <f t="shared" si="8"/>
        <v>-30.664062500000007</v>
      </c>
      <c r="K105" s="3">
        <f t="shared" si="8"/>
        <v>-55.078125</v>
      </c>
      <c r="L105" s="3">
        <f t="shared" si="8"/>
        <v>-51.7578125</v>
      </c>
      <c r="M105" s="3">
        <f t="shared" si="8"/>
        <v>-51.5625</v>
      </c>
      <c r="P105" s="1" t="s">
        <v>25</v>
      </c>
      <c r="Q105" s="2">
        <v>13.08268</v>
      </c>
      <c r="R105" s="2">
        <v>80.270718000000002</v>
      </c>
      <c r="S105" s="1" t="s">
        <v>142</v>
      </c>
    </row>
    <row r="106" spans="1:19" x14ac:dyDescent="0.35">
      <c r="A106" t="s">
        <v>107</v>
      </c>
      <c r="B106" s="1">
        <v>43.2</v>
      </c>
      <c r="C106" s="1">
        <v>38.6</v>
      </c>
      <c r="D106" s="1">
        <v>38.299999999999997</v>
      </c>
      <c r="E106" s="1">
        <v>40.9</v>
      </c>
      <c r="F106" s="1">
        <v>42.3</v>
      </c>
      <c r="G106" s="2">
        <f t="shared" si="5"/>
        <v>82.664546999999999</v>
      </c>
      <c r="H106" s="2">
        <f t="shared" si="6"/>
        <v>24.199210000000001</v>
      </c>
      <c r="I106" s="1">
        <f t="shared" si="7"/>
        <v>79</v>
      </c>
      <c r="J106" s="3">
        <f t="shared" si="8"/>
        <v>-10.648148148148151</v>
      </c>
      <c r="K106" s="3">
        <f t="shared" si="8"/>
        <v>-11.342592592592606</v>
      </c>
      <c r="L106" s="3">
        <f t="shared" si="8"/>
        <v>-5.3240740740740842</v>
      </c>
      <c r="M106" s="3">
        <f t="shared" si="8"/>
        <v>-2.0833333333333464</v>
      </c>
      <c r="P106" s="1" t="s">
        <v>28</v>
      </c>
      <c r="Q106" s="2">
        <v>11.016845</v>
      </c>
      <c r="R106" s="2">
        <v>76.955832000000001</v>
      </c>
      <c r="S106" s="1" t="s">
        <v>142</v>
      </c>
    </row>
    <row r="107" spans="1:19" x14ac:dyDescent="0.35">
      <c r="A107" t="s">
        <v>108</v>
      </c>
      <c r="B107" s="1">
        <v>4.7</v>
      </c>
      <c r="C107" s="1">
        <v>4.7</v>
      </c>
      <c r="D107" s="1">
        <v>4.7</v>
      </c>
      <c r="E107" s="1">
        <v>5.2</v>
      </c>
      <c r="F107" s="1">
        <v>7.5</v>
      </c>
      <c r="G107" s="2">
        <f t="shared" si="5"/>
        <v>75.031773000000001</v>
      </c>
      <c r="H107" s="2">
        <f t="shared" si="6"/>
        <v>29.532072999999901</v>
      </c>
      <c r="I107" s="1">
        <f t="shared" si="7"/>
        <v>36</v>
      </c>
      <c r="J107" s="3">
        <f t="shared" si="8"/>
        <v>0</v>
      </c>
      <c r="K107" s="3">
        <f t="shared" si="8"/>
        <v>0</v>
      </c>
      <c r="L107" s="3">
        <f t="shared" si="8"/>
        <v>10.638297872340425</v>
      </c>
      <c r="M107" s="3">
        <f t="shared" si="8"/>
        <v>59.574468085106382</v>
      </c>
      <c r="P107" s="1" t="s">
        <v>49</v>
      </c>
      <c r="Q107" s="2">
        <v>17.385044000000001</v>
      </c>
      <c r="R107" s="2">
        <v>78.486671000000001</v>
      </c>
      <c r="S107" s="1" t="s">
        <v>147</v>
      </c>
    </row>
    <row r="108" spans="1:19" x14ac:dyDescent="0.35">
      <c r="A108" t="s">
        <v>109</v>
      </c>
      <c r="B108" s="1">
        <v>49.4</v>
      </c>
      <c r="C108" s="1">
        <v>52.9</v>
      </c>
      <c r="D108" s="1">
        <v>51.2</v>
      </c>
      <c r="E108" s="1">
        <v>64</v>
      </c>
      <c r="F108" s="1">
        <v>48.9</v>
      </c>
      <c r="G108" s="2">
        <f t="shared" si="5"/>
        <v>77.015073999999998</v>
      </c>
      <c r="H108" s="2">
        <f t="shared" si="6"/>
        <v>28.993082000000001</v>
      </c>
      <c r="I108" s="1">
        <f t="shared" si="7"/>
        <v>37</v>
      </c>
      <c r="J108" s="3">
        <f t="shared" si="8"/>
        <v>7.0850202429149798</v>
      </c>
      <c r="K108" s="3">
        <f t="shared" si="8"/>
        <v>3.6437246963562839</v>
      </c>
      <c r="L108" s="3">
        <f t="shared" si="8"/>
        <v>29.554655870445345</v>
      </c>
      <c r="M108" s="3">
        <f t="shared" si="8"/>
        <v>-1.0121457489878543</v>
      </c>
      <c r="P108" s="1" t="s">
        <v>1</v>
      </c>
      <c r="Q108" s="2">
        <v>27.176670000000001</v>
      </c>
      <c r="R108" s="2">
        <v>78.008073999999993</v>
      </c>
      <c r="S108" s="1" t="s">
        <v>129</v>
      </c>
    </row>
    <row r="109" spans="1:19" x14ac:dyDescent="0.35">
      <c r="A109" t="s">
        <v>110</v>
      </c>
      <c r="B109" s="1">
        <v>6</v>
      </c>
      <c r="C109" s="1">
        <v>6.4</v>
      </c>
      <c r="D109" s="1">
        <v>19.600000000000001</v>
      </c>
      <c r="E109" s="1">
        <v>16.600000000000001</v>
      </c>
      <c r="F109" s="1">
        <v>16.8</v>
      </c>
      <c r="G109" s="2">
        <f t="shared" si="5"/>
        <v>85.216815999999994</v>
      </c>
      <c r="H109" s="2">
        <f t="shared" si="6"/>
        <v>20.950102999999999</v>
      </c>
      <c r="I109" s="1">
        <f t="shared" si="7"/>
        <v>83</v>
      </c>
      <c r="J109" s="3">
        <f t="shared" si="8"/>
        <v>6.6666666666666723</v>
      </c>
      <c r="K109" s="3">
        <f t="shared" si="8"/>
        <v>226.66666666666671</v>
      </c>
      <c r="L109" s="3">
        <f t="shared" si="8"/>
        <v>176.66666666666669</v>
      </c>
      <c r="M109" s="3">
        <f t="shared" si="8"/>
        <v>180</v>
      </c>
      <c r="P109" s="1" t="s">
        <v>21</v>
      </c>
      <c r="Q109" s="2">
        <v>28.406963000000001</v>
      </c>
      <c r="R109" s="2">
        <v>77.849829</v>
      </c>
      <c r="S109" s="1" t="s">
        <v>129</v>
      </c>
    </row>
    <row r="110" spans="1:19" x14ac:dyDescent="0.35">
      <c r="A110" t="s">
        <v>157</v>
      </c>
      <c r="B110" s="1">
        <v>43.1</v>
      </c>
      <c r="C110" s="1">
        <v>12.5</v>
      </c>
      <c r="D110" s="1">
        <v>8.6</v>
      </c>
      <c r="E110" s="1">
        <v>6.5</v>
      </c>
      <c r="F110" s="1">
        <v>5.9</v>
      </c>
      <c r="G110" s="2">
        <f t="shared" si="5"/>
        <v>72.978099999999998</v>
      </c>
      <c r="H110" s="2">
        <f t="shared" si="6"/>
        <v>19.218299999999999</v>
      </c>
      <c r="I110" s="1">
        <f t="shared" si="7"/>
        <v>122</v>
      </c>
      <c r="J110" s="3">
        <f t="shared" si="8"/>
        <v>-70.997679814385151</v>
      </c>
      <c r="K110" s="3">
        <f t="shared" si="8"/>
        <v>-80.046403712296978</v>
      </c>
      <c r="L110" s="3">
        <f t="shared" si="8"/>
        <v>-84.918793503480288</v>
      </c>
      <c r="M110" s="3">
        <f t="shared" si="8"/>
        <v>-86.310904872389798</v>
      </c>
      <c r="P110" s="1" t="s">
        <v>36</v>
      </c>
      <c r="Q110" s="2">
        <v>29.513180999999999</v>
      </c>
      <c r="R110" s="2">
        <v>75.450952999999998</v>
      </c>
      <c r="S110" s="1" t="s">
        <v>129</v>
      </c>
    </row>
    <row r="111" spans="1:19" x14ac:dyDescent="0.35">
      <c r="A111" t="s">
        <v>111</v>
      </c>
      <c r="B111" s="1">
        <v>18.7</v>
      </c>
      <c r="C111" s="1">
        <v>8</v>
      </c>
      <c r="D111" s="1">
        <v>7.9</v>
      </c>
      <c r="E111" s="1">
        <v>9.8000000000000007</v>
      </c>
      <c r="F111" s="1">
        <v>10.3</v>
      </c>
      <c r="G111" s="2">
        <f t="shared" si="5"/>
        <v>76.936638000000002</v>
      </c>
      <c r="H111" s="2">
        <f t="shared" si="6"/>
        <v>8.5241389999999999</v>
      </c>
      <c r="I111" s="1">
        <f t="shared" si="7"/>
        <v>56</v>
      </c>
      <c r="J111" s="3">
        <f t="shared" si="8"/>
        <v>-57.219251336898388</v>
      </c>
      <c r="K111" s="3">
        <f t="shared" si="8"/>
        <v>-57.754010695187162</v>
      </c>
      <c r="L111" s="3">
        <f t="shared" si="8"/>
        <v>-47.593582887700528</v>
      </c>
      <c r="M111" s="3">
        <f t="shared" si="8"/>
        <v>-44.919786096256679</v>
      </c>
      <c r="P111" s="1" t="s">
        <v>39</v>
      </c>
      <c r="Q111" s="2">
        <v>28.669156999999998</v>
      </c>
      <c r="R111" s="2">
        <v>77.453757999999993</v>
      </c>
      <c r="S111" s="1" t="s">
        <v>129</v>
      </c>
    </row>
    <row r="112" spans="1:19" x14ac:dyDescent="0.35">
      <c r="A112" t="s">
        <v>112</v>
      </c>
      <c r="B112" s="1">
        <v>25.2</v>
      </c>
      <c r="C112" s="1">
        <v>6</v>
      </c>
      <c r="D112" s="1">
        <v>7.6</v>
      </c>
      <c r="E112" s="1">
        <v>7.6</v>
      </c>
      <c r="F112" s="1">
        <v>9.4</v>
      </c>
      <c r="G112" s="2">
        <f t="shared" si="5"/>
        <v>79.419179999999997</v>
      </c>
      <c r="H112" s="2">
        <f t="shared" si="6"/>
        <v>13.628755999999999</v>
      </c>
      <c r="I112" s="1">
        <f t="shared" si="7"/>
        <v>3</v>
      </c>
      <c r="J112" s="3">
        <f t="shared" si="8"/>
        <v>-76.19047619047619</v>
      </c>
      <c r="K112" s="3">
        <f t="shared" si="8"/>
        <v>-69.841269841269849</v>
      </c>
      <c r="L112" s="3">
        <f t="shared" si="8"/>
        <v>-69.841269841269849</v>
      </c>
      <c r="M112" s="3">
        <f t="shared" si="8"/>
        <v>-62.698412698412696</v>
      </c>
      <c r="P112" s="1" t="s">
        <v>40</v>
      </c>
      <c r="Q112" s="2">
        <v>28.474388000000001</v>
      </c>
      <c r="R112" s="2">
        <v>77.503990000000002</v>
      </c>
      <c r="S112" s="1" t="s">
        <v>129</v>
      </c>
    </row>
    <row r="113" spans="1:19" x14ac:dyDescent="0.35">
      <c r="A113" t="s">
        <v>113</v>
      </c>
      <c r="B113" s="1">
        <v>20.399999999999999</v>
      </c>
      <c r="C113" s="1">
        <v>6.3</v>
      </c>
      <c r="D113" s="1">
        <v>7</v>
      </c>
      <c r="E113" s="1">
        <v>13.9</v>
      </c>
      <c r="F113" s="1">
        <v>9.9</v>
      </c>
      <c r="G113" s="2">
        <f t="shared" si="5"/>
        <v>73.712479000000002</v>
      </c>
      <c r="H113" s="2">
        <f t="shared" si="6"/>
        <v>24.585445</v>
      </c>
      <c r="I113" s="1">
        <f t="shared" si="7"/>
        <v>101</v>
      </c>
      <c r="J113" s="3">
        <f t="shared" si="8"/>
        <v>-69.117647058823522</v>
      </c>
      <c r="K113" s="3">
        <f t="shared" si="8"/>
        <v>-65.686274509803923</v>
      </c>
      <c r="L113" s="3">
        <f t="shared" si="8"/>
        <v>-31.862745098039209</v>
      </c>
      <c r="M113" s="3">
        <f t="shared" si="8"/>
        <v>-51.470588235294116</v>
      </c>
      <c r="P113" s="1" t="s">
        <v>45</v>
      </c>
      <c r="Q113" s="2">
        <v>28.73058</v>
      </c>
      <c r="R113" s="2">
        <v>77.775881999999996</v>
      </c>
      <c r="S113" s="1" t="s">
        <v>129</v>
      </c>
    </row>
    <row r="114" spans="1:19" x14ac:dyDescent="0.35">
      <c r="A114" t="s">
        <v>114</v>
      </c>
      <c r="B114" s="1">
        <v>22.8</v>
      </c>
      <c r="C114" s="1">
        <v>11.9</v>
      </c>
      <c r="D114" s="1">
        <v>9.6999999999999993</v>
      </c>
      <c r="E114" s="1">
        <v>7.5</v>
      </c>
      <c r="F114" s="1">
        <v>6.1</v>
      </c>
      <c r="G114" s="2">
        <f t="shared" si="5"/>
        <v>75.788516000000001</v>
      </c>
      <c r="H114" s="2">
        <f t="shared" si="6"/>
        <v>23.176466000000001</v>
      </c>
      <c r="I114" s="1">
        <f t="shared" si="7"/>
        <v>80</v>
      </c>
      <c r="J114" s="3">
        <f t="shared" si="8"/>
        <v>-47.807017543859651</v>
      </c>
      <c r="K114" s="3">
        <f t="shared" si="8"/>
        <v>-57.456140350877192</v>
      </c>
      <c r="L114" s="3">
        <f t="shared" si="8"/>
        <v>-67.10526315789474</v>
      </c>
      <c r="M114" s="3">
        <f t="shared" si="8"/>
        <v>-73.245614035087726</v>
      </c>
      <c r="P114" s="1" t="s">
        <v>61</v>
      </c>
      <c r="Q114" s="2">
        <v>26.449922999999998</v>
      </c>
      <c r="R114" s="2">
        <v>80.331873999999999</v>
      </c>
      <c r="S114" s="1" t="s">
        <v>129</v>
      </c>
    </row>
    <row r="115" spans="1:19" x14ac:dyDescent="0.35">
      <c r="A115" t="s">
        <v>115</v>
      </c>
      <c r="B115" s="1">
        <v>22.6</v>
      </c>
      <c r="C115" s="1">
        <v>16.5</v>
      </c>
      <c r="D115" s="1">
        <v>19</v>
      </c>
      <c r="E115" s="1">
        <v>8.8000000000000007</v>
      </c>
      <c r="F115" s="1">
        <v>2.9</v>
      </c>
      <c r="G115" s="2">
        <f t="shared" si="5"/>
        <v>72.910619999999994</v>
      </c>
      <c r="H115" s="2">
        <f t="shared" si="6"/>
        <v>20.389316000000001</v>
      </c>
      <c r="I115" s="1">
        <f t="shared" si="7"/>
        <v>16</v>
      </c>
      <c r="J115" s="3">
        <f t="shared" si="8"/>
        <v>-26.991150442477878</v>
      </c>
      <c r="K115" s="3">
        <f t="shared" si="8"/>
        <v>-15.929203539823014</v>
      </c>
      <c r="L115" s="3">
        <f t="shared" si="8"/>
        <v>-61.06194690265486</v>
      </c>
      <c r="M115" s="3">
        <f t="shared" si="8"/>
        <v>-87.16814159292035</v>
      </c>
      <c r="P115" s="1" t="s">
        <v>71</v>
      </c>
      <c r="Q115" s="2">
        <v>26.846693999999999</v>
      </c>
      <c r="R115" s="2">
        <v>80.946166000000005</v>
      </c>
      <c r="S115" s="1" t="s">
        <v>129</v>
      </c>
    </row>
    <row r="116" spans="1:19" x14ac:dyDescent="0.35">
      <c r="A116" t="s">
        <v>116</v>
      </c>
      <c r="B116" s="1">
        <v>20.8</v>
      </c>
      <c r="C116" s="1">
        <v>32.6</v>
      </c>
      <c r="D116" s="1">
        <v>31.6</v>
      </c>
      <c r="E116" s="1">
        <v>29</v>
      </c>
      <c r="F116" s="1">
        <v>26.4</v>
      </c>
      <c r="G116" s="2">
        <f t="shared" si="5"/>
        <v>82.973913999999994</v>
      </c>
      <c r="H116" s="2">
        <f t="shared" si="6"/>
        <v>25.317644999999999</v>
      </c>
      <c r="I116" s="1">
        <f t="shared" si="7"/>
        <v>117</v>
      </c>
      <c r="J116" s="3">
        <f t="shared" si="8"/>
        <v>56.730769230769226</v>
      </c>
      <c r="K116" s="3">
        <f t="shared" si="8"/>
        <v>51.923076923076927</v>
      </c>
      <c r="L116" s="3">
        <f t="shared" si="8"/>
        <v>39.42307692307692</v>
      </c>
      <c r="M116" s="3">
        <f t="shared" si="8"/>
        <v>26.923076923076909</v>
      </c>
      <c r="P116" s="1" t="s">
        <v>78</v>
      </c>
      <c r="Q116" s="2">
        <v>28.984462000000001</v>
      </c>
      <c r="R116" s="2">
        <v>77.706413999999995</v>
      </c>
      <c r="S116" s="1" t="s">
        <v>129</v>
      </c>
    </row>
    <row r="117" spans="1:19" x14ac:dyDescent="0.35">
      <c r="A117" t="s">
        <v>117</v>
      </c>
      <c r="B117" s="1">
        <v>49.1</v>
      </c>
      <c r="C117" s="1">
        <v>22.8</v>
      </c>
      <c r="D117" s="1">
        <v>14.1</v>
      </c>
      <c r="E117" s="1">
        <v>6.3</v>
      </c>
      <c r="F117" s="1">
        <v>6.8</v>
      </c>
      <c r="G117" s="2">
        <f t="shared" si="5"/>
        <v>72.615932999999998</v>
      </c>
      <c r="H117" s="2">
        <f t="shared" si="6"/>
        <v>22.966425000000001</v>
      </c>
      <c r="I117" s="1">
        <f t="shared" si="7"/>
        <v>17</v>
      </c>
      <c r="J117" s="3">
        <f t="shared" si="8"/>
        <v>-53.564154786150709</v>
      </c>
      <c r="K117" s="3">
        <f t="shared" si="8"/>
        <v>-71.283095723014256</v>
      </c>
      <c r="L117" s="3">
        <f t="shared" si="8"/>
        <v>-87.169042769857441</v>
      </c>
      <c r="M117" s="3">
        <f t="shared" si="8"/>
        <v>-86.150712830957232</v>
      </c>
      <c r="P117" s="1" t="s">
        <v>79</v>
      </c>
      <c r="Q117" s="2">
        <v>28.8386</v>
      </c>
      <c r="R117" s="2">
        <v>78.773300000000006</v>
      </c>
      <c r="S117" s="1" t="s">
        <v>129</v>
      </c>
    </row>
    <row r="118" spans="1:19" x14ac:dyDescent="0.35">
      <c r="A118" t="s">
        <v>119</v>
      </c>
      <c r="B118" s="1">
        <v>31.8</v>
      </c>
      <c r="C118" s="1">
        <v>28.7</v>
      </c>
      <c r="D118" s="1">
        <v>24.1</v>
      </c>
      <c r="E118" s="1">
        <v>14.7</v>
      </c>
      <c r="F118" s="1">
        <v>27.6</v>
      </c>
      <c r="G118" s="2">
        <f t="shared" si="5"/>
        <v>83.218480999999997</v>
      </c>
      <c r="H118" s="2">
        <f t="shared" si="6"/>
        <v>17.686816</v>
      </c>
      <c r="I118" s="1">
        <f t="shared" si="7"/>
        <v>4</v>
      </c>
      <c r="J118" s="3">
        <f t="shared" si="8"/>
        <v>-9.7484276729559802</v>
      </c>
      <c r="K118" s="3">
        <f t="shared" si="8"/>
        <v>-24.213836477987417</v>
      </c>
      <c r="L118" s="3">
        <f t="shared" si="8"/>
        <v>-53.773584905660378</v>
      </c>
      <c r="M118" s="3">
        <f t="shared" si="8"/>
        <v>-13.207547169811317</v>
      </c>
      <c r="P118" s="1" t="s">
        <v>81</v>
      </c>
      <c r="Q118" s="2">
        <v>29.472681999999999</v>
      </c>
      <c r="R118" s="2">
        <v>77.708508999999907</v>
      </c>
      <c r="S118" s="1" t="s">
        <v>129</v>
      </c>
    </row>
    <row r="119" spans="1:19" x14ac:dyDescent="0.35">
      <c r="A119" t="s">
        <v>120</v>
      </c>
      <c r="B119" s="1">
        <v>17</v>
      </c>
      <c r="C119" s="1">
        <v>7.8</v>
      </c>
      <c r="D119" s="1">
        <v>9.4</v>
      </c>
      <c r="E119" s="1">
        <v>10.5</v>
      </c>
      <c r="F119" s="1">
        <v>9.5</v>
      </c>
      <c r="G119" s="2">
        <f t="shared" si="5"/>
        <v>77.144225000000006</v>
      </c>
      <c r="H119" s="2">
        <f t="shared" si="6"/>
        <v>16.762551999999999</v>
      </c>
      <c r="I119" s="1">
        <f t="shared" si="7"/>
        <v>49</v>
      </c>
      <c r="J119" s="3">
        <f t="shared" si="8"/>
        <v>-54.117647058823529</v>
      </c>
      <c r="K119" s="3">
        <f t="shared" si="8"/>
        <v>-44.705882352941174</v>
      </c>
      <c r="L119" s="3">
        <f t="shared" si="8"/>
        <v>-38.235294117647058</v>
      </c>
      <c r="M119" s="3">
        <f t="shared" si="8"/>
        <v>-44.117647058823529</v>
      </c>
      <c r="P119" s="1" t="s">
        <v>89</v>
      </c>
      <c r="Q119" s="2">
        <v>28.535515999999902</v>
      </c>
      <c r="R119" s="2">
        <v>77.391026999999994</v>
      </c>
      <c r="S119" s="1" t="s">
        <v>129</v>
      </c>
    </row>
    <row r="120" spans="1:19" x14ac:dyDescent="0.35">
      <c r="A120" t="s">
        <v>121</v>
      </c>
      <c r="B120" s="1">
        <v>39.4</v>
      </c>
      <c r="C120" s="1">
        <v>24.2</v>
      </c>
      <c r="D120" s="1">
        <v>23.8</v>
      </c>
      <c r="E120" s="1">
        <v>17.3</v>
      </c>
      <c r="F120" s="1">
        <v>26.6</v>
      </c>
      <c r="G120" s="2">
        <f t="shared" si="5"/>
        <v>77.267390000000006</v>
      </c>
      <c r="H120" s="2">
        <f t="shared" si="6"/>
        <v>30.129047999999901</v>
      </c>
      <c r="I120" s="1">
        <f t="shared" si="7"/>
        <v>38</v>
      </c>
      <c r="J120" s="3">
        <f t="shared" si="8"/>
        <v>-38.578680203045685</v>
      </c>
      <c r="K120" s="3">
        <f t="shared" si="8"/>
        <v>-39.593908629441621</v>
      </c>
      <c r="L120" s="3">
        <f t="shared" si="8"/>
        <v>-56.09137055837563</v>
      </c>
      <c r="M120" s="3">
        <f t="shared" si="8"/>
        <v>-32.487309644670042</v>
      </c>
      <c r="P120" s="1" t="s">
        <v>116</v>
      </c>
      <c r="Q120" s="2">
        <v>25.317644999999999</v>
      </c>
      <c r="R120" s="2">
        <v>82.973913999999994</v>
      </c>
      <c r="S120" s="1" t="s">
        <v>129</v>
      </c>
    </row>
    <row r="121" spans="1:19" x14ac:dyDescent="0.35">
      <c r="G121" s="2"/>
      <c r="H121" s="2"/>
      <c r="J121" s="3">
        <f>AVERAGE(J4:J120)</f>
        <v>-33.8417928571183</v>
      </c>
      <c r="K121" s="3">
        <f t="shared" ref="K121:M121" si="9">AVERAGE(K4:K120)</f>
        <v>-31.313161301479226</v>
      </c>
      <c r="L121" s="3">
        <f t="shared" si="9"/>
        <v>-26.715026260859975</v>
      </c>
      <c r="M121" s="3">
        <f t="shared" si="9"/>
        <v>-21.195183235382476</v>
      </c>
      <c r="P121" s="1" t="s">
        <v>10</v>
      </c>
      <c r="Q121" s="2">
        <v>23.688863999999999</v>
      </c>
      <c r="R121" s="2">
        <v>86.966064000000003</v>
      </c>
      <c r="S121" s="1" t="s">
        <v>135</v>
      </c>
    </row>
    <row r="122" spans="1:19" x14ac:dyDescent="0.35">
      <c r="G122" s="2"/>
      <c r="H122" s="2"/>
      <c r="J122" s="3"/>
      <c r="K122" s="3"/>
      <c r="L122" s="3"/>
      <c r="M122" s="3"/>
      <c r="P122" s="1" t="s">
        <v>47</v>
      </c>
      <c r="Q122" s="2">
        <v>22.595769000000001</v>
      </c>
      <c r="R122" s="2">
        <v>88.263638999999998</v>
      </c>
      <c r="S122" s="1" t="s">
        <v>135</v>
      </c>
    </row>
    <row r="123" spans="1:19" x14ac:dyDescent="0.35">
      <c r="G123" s="2"/>
      <c r="H123" s="2"/>
      <c r="J123" s="3"/>
      <c r="K123" s="3"/>
      <c r="L123" s="3"/>
      <c r="M123" s="3"/>
      <c r="P123" s="1" t="s">
        <v>66</v>
      </c>
      <c r="Q123" s="2">
        <v>22.572645999999999</v>
      </c>
      <c r="R123" s="2">
        <v>88.363894999999999</v>
      </c>
      <c r="S123" s="1" t="s">
        <v>135</v>
      </c>
    </row>
    <row r="124" spans="1:19" x14ac:dyDescent="0.35">
      <c r="G124" s="2"/>
      <c r="H124" s="2"/>
      <c r="J124" s="3"/>
      <c r="K124" s="3"/>
      <c r="L124" s="3"/>
      <c r="M124" s="3"/>
      <c r="P124" s="1" t="s">
        <v>106</v>
      </c>
      <c r="Q124" s="2">
        <v>26.727101000000001</v>
      </c>
      <c r="R124" s="2">
        <v>88.395285999999999</v>
      </c>
      <c r="S124" s="1" t="s">
        <v>135</v>
      </c>
    </row>
    <row r="125" spans="1:19" x14ac:dyDescent="0.35">
      <c r="P125" s="1" t="s">
        <v>157</v>
      </c>
      <c r="Q125" s="2">
        <v>19.218299999999999</v>
      </c>
      <c r="R125" s="2">
        <v>72.978099999999998</v>
      </c>
      <c r="S125" s="1" t="s">
        <v>136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3D611B-8BA9-4145-B23E-2785B7A55B1F}">
  <dimension ref="A1:S125"/>
  <sheetViews>
    <sheetView workbookViewId="0">
      <selection activeCell="A3" sqref="A3"/>
    </sheetView>
  </sheetViews>
  <sheetFormatPr defaultRowHeight="14.5" x14ac:dyDescent="0.35"/>
  <cols>
    <col min="1" max="1" width="18.7265625" bestFit="1" customWidth="1"/>
    <col min="2" max="14" width="8.7265625" style="1"/>
    <col min="16" max="16" width="18.7265625" style="1" bestFit="1" customWidth="1"/>
    <col min="17" max="18" width="9.36328125" style="1" bestFit="1" customWidth="1"/>
    <col min="19" max="19" width="8.7265625" style="1"/>
  </cols>
  <sheetData>
    <row r="1" spans="1:19" x14ac:dyDescent="0.35">
      <c r="A1" t="s">
        <v>0</v>
      </c>
      <c r="B1" s="1" t="s">
        <v>126</v>
      </c>
      <c r="C1" s="1" t="s">
        <v>122</v>
      </c>
      <c r="D1" s="1" t="s">
        <v>123</v>
      </c>
      <c r="E1" s="1" t="s">
        <v>124</v>
      </c>
      <c r="F1" s="1" t="s">
        <v>125</v>
      </c>
      <c r="G1" s="1" t="s">
        <v>128</v>
      </c>
      <c r="H1" s="1" t="s">
        <v>127</v>
      </c>
      <c r="I1" s="1" t="s">
        <v>153</v>
      </c>
      <c r="J1" s="1" t="s">
        <v>152</v>
      </c>
      <c r="K1" s="1" t="s">
        <v>154</v>
      </c>
      <c r="L1" s="1" t="s">
        <v>155</v>
      </c>
      <c r="M1" s="1" t="s">
        <v>156</v>
      </c>
      <c r="P1" s="1" t="s">
        <v>150</v>
      </c>
      <c r="Q1" s="1" t="s">
        <v>127</v>
      </c>
      <c r="R1" s="1" t="s">
        <v>128</v>
      </c>
      <c r="S1" s="1" t="s">
        <v>151</v>
      </c>
    </row>
    <row r="2" spans="1:19" x14ac:dyDescent="0.35">
      <c r="G2" s="1">
        <v>67</v>
      </c>
      <c r="H2" s="1">
        <v>7</v>
      </c>
    </row>
    <row r="3" spans="1:19" x14ac:dyDescent="0.35">
      <c r="A3" s="1">
        <f>MAX(B4:F131)</f>
        <v>8375</v>
      </c>
      <c r="G3" s="1">
        <v>99</v>
      </c>
      <c r="H3" s="1">
        <v>39</v>
      </c>
    </row>
    <row r="4" spans="1:19" x14ac:dyDescent="0.35">
      <c r="A4" t="s">
        <v>1</v>
      </c>
      <c r="B4" s="1">
        <v>1246.4000000000001</v>
      </c>
      <c r="C4" s="1">
        <v>1092.0999999999999</v>
      </c>
      <c r="D4" s="1">
        <v>476</v>
      </c>
      <c r="E4" s="1">
        <v>580.1</v>
      </c>
      <c r="F4" s="1">
        <v>499.8</v>
      </c>
      <c r="G4" s="2">
        <f>INDEX($R$4:$R$125,MATCH(A4,$P$4:$P$125,0))</f>
        <v>78.008073999999993</v>
      </c>
      <c r="H4" s="2">
        <f>INDEX($Q$4:$Q$125,MATCH(A4,$P$4:$P$125,0))</f>
        <v>27.176670000000001</v>
      </c>
      <c r="I4" s="1">
        <f>MATCH(A4,$P$4:$P$125,0)</f>
        <v>105</v>
      </c>
      <c r="J4" s="3">
        <f>IF(AND($B4&gt;0,C4&gt;0),(C4-$B4)/$B4*100,"")</f>
        <v>-12.37965340179719</v>
      </c>
      <c r="K4" s="3">
        <f t="shared" ref="K4:M19" si="0">IF(AND($B4&gt;0,D4&gt;0),(D4-$B4)/$B4*100,"")</f>
        <v>-61.810012836970472</v>
      </c>
      <c r="L4" s="3">
        <f t="shared" si="0"/>
        <v>-53.457958921694484</v>
      </c>
      <c r="M4" s="3">
        <f t="shared" si="0"/>
        <v>-59.900513478819008</v>
      </c>
      <c r="P4" s="1" t="s">
        <v>6</v>
      </c>
      <c r="Q4" s="2">
        <v>16.513089000000001</v>
      </c>
      <c r="R4" s="2">
        <v>80.516452000000001</v>
      </c>
      <c r="S4" s="1" t="s">
        <v>133</v>
      </c>
    </row>
    <row r="5" spans="1:19" x14ac:dyDescent="0.35">
      <c r="A5" t="s">
        <v>2</v>
      </c>
      <c r="B5" s="1">
        <v>438.6</v>
      </c>
      <c r="C5" s="1">
        <v>373.1</v>
      </c>
      <c r="D5" s="1">
        <v>438.2</v>
      </c>
      <c r="E5" s="1">
        <v>460.5</v>
      </c>
      <c r="F5" s="1">
        <v>543.29999999999995</v>
      </c>
      <c r="G5" s="2">
        <f t="shared" ref="G5:G68" si="1">INDEX($R$4:$R$125,MATCH(A5,$P$4:$P$125,0))</f>
        <v>72.571361999999993</v>
      </c>
      <c r="H5" s="2">
        <f t="shared" ref="H5:H68" si="2">INDEX($Q$4:$Q$125,MATCH(A5,$P$4:$P$125,0))</f>
        <v>23.022504999999999</v>
      </c>
      <c r="I5" s="1">
        <f t="shared" ref="I5:I68" si="3">MATCH(A5,$P$4:$P$125,0)</f>
        <v>12</v>
      </c>
      <c r="J5" s="3">
        <f t="shared" ref="J5:M68" si="4">IF(AND($B5&gt;0,C5&gt;0),(C5-$B5)/$B5*100,"")</f>
        <v>-14.933880528955768</v>
      </c>
      <c r="K5" s="3">
        <f t="shared" si="0"/>
        <v>-9.1199270405844524E-2</v>
      </c>
      <c r="L5" s="3">
        <f t="shared" si="0"/>
        <v>4.9931600547195565</v>
      </c>
      <c r="M5" s="3">
        <f t="shared" si="0"/>
        <v>23.871409028727754</v>
      </c>
      <c r="P5" s="1" t="s">
        <v>98</v>
      </c>
      <c r="Q5" s="2">
        <v>17.001058999999898</v>
      </c>
      <c r="R5" s="2">
        <v>81.799181000000004</v>
      </c>
      <c r="S5" s="1" t="s">
        <v>133</v>
      </c>
    </row>
    <row r="6" spans="1:19" x14ac:dyDescent="0.35">
      <c r="A6" t="s">
        <v>3</v>
      </c>
      <c r="B6" s="1">
        <v>412.4</v>
      </c>
      <c r="C6" s="1">
        <v>338</v>
      </c>
      <c r="D6" s="1">
        <v>268</v>
      </c>
      <c r="E6" s="1">
        <v>315.60000000000002</v>
      </c>
      <c r="F6" s="1">
        <v>304.3</v>
      </c>
      <c r="G6" s="2">
        <f t="shared" si="1"/>
        <v>92.717310999999995</v>
      </c>
      <c r="H6" s="2">
        <f t="shared" si="2"/>
        <v>23.730716999999999</v>
      </c>
      <c r="I6" s="1">
        <f t="shared" si="3"/>
        <v>81</v>
      </c>
      <c r="J6" s="3">
        <f t="shared" si="4"/>
        <v>-18.040737148399607</v>
      </c>
      <c r="K6" s="3">
        <f t="shared" si="0"/>
        <v>-35.014548981571288</v>
      </c>
      <c r="L6" s="3">
        <f t="shared" si="0"/>
        <v>-23.472356935014542</v>
      </c>
      <c r="M6" s="3">
        <f t="shared" si="0"/>
        <v>-26.212415130940826</v>
      </c>
      <c r="P6" s="1" t="s">
        <v>112</v>
      </c>
      <c r="Q6" s="2">
        <v>13.628755999999999</v>
      </c>
      <c r="R6" s="2">
        <v>79.419179999999997</v>
      </c>
      <c r="S6" s="1" t="s">
        <v>133</v>
      </c>
    </row>
    <row r="7" spans="1:19" x14ac:dyDescent="0.35">
      <c r="A7" t="s">
        <v>4</v>
      </c>
      <c r="B7" s="1">
        <v>788.7</v>
      </c>
      <c r="C7" s="1">
        <v>593.79999999999995</v>
      </c>
      <c r="D7" s="1">
        <v>777.9</v>
      </c>
      <c r="E7" s="1">
        <v>556.5</v>
      </c>
      <c r="F7" s="1">
        <v>884</v>
      </c>
      <c r="G7" s="2">
        <f t="shared" si="1"/>
        <v>74.639915999999999</v>
      </c>
      <c r="H7" s="2">
        <f t="shared" si="2"/>
        <v>26.449895000000001</v>
      </c>
      <c r="I7" s="1">
        <f t="shared" si="3"/>
        <v>94</v>
      </c>
      <c r="J7" s="3">
        <f t="shared" si="4"/>
        <v>-24.711550652973258</v>
      </c>
      <c r="K7" s="3">
        <f t="shared" si="0"/>
        <v>-1.3693419551160224</v>
      </c>
      <c r="L7" s="3">
        <f t="shared" si="0"/>
        <v>-29.440852034994297</v>
      </c>
      <c r="M7" s="3">
        <f t="shared" si="0"/>
        <v>12.083174844681114</v>
      </c>
      <c r="P7" s="1" t="s">
        <v>119</v>
      </c>
      <c r="Q7" s="2">
        <v>17.686816</v>
      </c>
      <c r="R7" s="2">
        <v>83.218480999999997</v>
      </c>
      <c r="S7" s="1" t="s">
        <v>133</v>
      </c>
    </row>
    <row r="8" spans="1:19" x14ac:dyDescent="0.35">
      <c r="A8" t="s">
        <v>5</v>
      </c>
      <c r="B8" s="1">
        <v>686.8</v>
      </c>
      <c r="C8" s="1">
        <v>589.4</v>
      </c>
      <c r="D8" s="1">
        <v>526.9</v>
      </c>
      <c r="E8" s="1">
        <v>652.20000000000005</v>
      </c>
      <c r="F8" s="1">
        <v>603.6</v>
      </c>
      <c r="G8" s="2">
        <f t="shared" si="1"/>
        <v>76.634573000000003</v>
      </c>
      <c r="H8" s="2">
        <f t="shared" si="2"/>
        <v>27.552990999999999</v>
      </c>
      <c r="I8" s="1">
        <f t="shared" si="3"/>
        <v>95</v>
      </c>
      <c r="J8" s="3">
        <f t="shared" si="4"/>
        <v>-14.181712288875945</v>
      </c>
      <c r="K8" s="3">
        <f t="shared" si="0"/>
        <v>-23.281887012230634</v>
      </c>
      <c r="L8" s="3">
        <f t="shared" si="0"/>
        <v>-5.0378567268491423</v>
      </c>
      <c r="M8" s="3">
        <f t="shared" si="0"/>
        <v>-12.114152591729752</v>
      </c>
      <c r="P8" s="1" t="s">
        <v>42</v>
      </c>
      <c r="Q8" s="2">
        <v>26.144517</v>
      </c>
      <c r="R8" s="2">
        <v>91.736236000000005</v>
      </c>
      <c r="S8" s="1" t="s">
        <v>146</v>
      </c>
    </row>
    <row r="9" spans="1:19" x14ac:dyDescent="0.35">
      <c r="A9" t="s">
        <v>6</v>
      </c>
      <c r="B9" s="1">
        <v>512.4</v>
      </c>
      <c r="C9" s="1">
        <v>1228.9000000000001</v>
      </c>
      <c r="F9" s="1">
        <v>417.5</v>
      </c>
      <c r="G9" s="2">
        <f t="shared" si="1"/>
        <v>80.516452000000001</v>
      </c>
      <c r="H9" s="2">
        <f t="shared" si="2"/>
        <v>16.513089000000001</v>
      </c>
      <c r="I9" s="1">
        <f t="shared" si="3"/>
        <v>1</v>
      </c>
      <c r="J9" s="3">
        <f t="shared" si="4"/>
        <v>139.83216237314602</v>
      </c>
      <c r="K9" s="3" t="str">
        <f t="shared" si="0"/>
        <v/>
      </c>
      <c r="L9" s="3" t="str">
        <f t="shared" si="0"/>
        <v/>
      </c>
      <c r="M9" s="3">
        <f t="shared" si="0"/>
        <v>-18.52068696330991</v>
      </c>
      <c r="P9" s="1" t="s">
        <v>38</v>
      </c>
      <c r="Q9" s="2">
        <v>24.791395999999999</v>
      </c>
      <c r="R9" s="2">
        <v>85.000233999999907</v>
      </c>
      <c r="S9" s="1" t="s">
        <v>145</v>
      </c>
    </row>
    <row r="10" spans="1:19" x14ac:dyDescent="0.35">
      <c r="A10" t="s">
        <v>7</v>
      </c>
      <c r="B10" s="1">
        <v>368.9</v>
      </c>
      <c r="C10" s="1">
        <v>207.9</v>
      </c>
      <c r="D10" s="1">
        <v>287.60000000000002</v>
      </c>
      <c r="E10" s="1">
        <v>260</v>
      </c>
      <c r="F10" s="1">
        <v>305</v>
      </c>
      <c r="G10" s="2">
        <f t="shared" si="1"/>
        <v>76.782122000000001</v>
      </c>
      <c r="H10" s="2">
        <f t="shared" si="2"/>
        <v>30.375201000000001</v>
      </c>
      <c r="I10" s="1">
        <f t="shared" si="3"/>
        <v>84</v>
      </c>
      <c r="J10" s="3">
        <f t="shared" si="4"/>
        <v>-43.643263757115747</v>
      </c>
      <c r="K10" s="3">
        <f t="shared" si="0"/>
        <v>-22.038492816481419</v>
      </c>
      <c r="L10" s="3">
        <f t="shared" si="0"/>
        <v>-29.520195174844126</v>
      </c>
      <c r="M10" s="3">
        <f t="shared" si="0"/>
        <v>-17.321767416644072</v>
      </c>
      <c r="P10" s="1" t="s">
        <v>44</v>
      </c>
      <c r="Q10" s="2">
        <v>25.692435</v>
      </c>
      <c r="R10" s="2">
        <v>85.208324000000005</v>
      </c>
      <c r="S10" s="1" t="s">
        <v>145</v>
      </c>
    </row>
    <row r="11" spans="1:19" x14ac:dyDescent="0.35">
      <c r="A11" t="s">
        <v>8</v>
      </c>
      <c r="B11" s="1">
        <v>684.5</v>
      </c>
      <c r="C11" s="1">
        <v>786.6</v>
      </c>
      <c r="D11" s="1">
        <v>743.4</v>
      </c>
      <c r="E11" s="1">
        <v>738.2</v>
      </c>
      <c r="F11" s="1">
        <v>630.6</v>
      </c>
      <c r="G11" s="2">
        <f t="shared" si="1"/>
        <v>74.872264000000001</v>
      </c>
      <c r="H11" s="2">
        <f t="shared" si="2"/>
        <v>31.633978999999901</v>
      </c>
      <c r="I11" s="1">
        <f t="shared" si="3"/>
        <v>85</v>
      </c>
      <c r="J11" s="3">
        <f t="shared" si="4"/>
        <v>14.915997078159243</v>
      </c>
      <c r="K11" s="3">
        <f t="shared" si="0"/>
        <v>8.6048210372534673</v>
      </c>
      <c r="L11" s="3">
        <f t="shared" si="0"/>
        <v>7.8451424397370406</v>
      </c>
      <c r="M11" s="3">
        <f t="shared" si="0"/>
        <v>-7.8743608473338167</v>
      </c>
      <c r="P11" s="1" t="s">
        <v>82</v>
      </c>
      <c r="Q11" s="2">
        <v>26.119660999999901</v>
      </c>
      <c r="R11" s="2">
        <v>85.390981999999994</v>
      </c>
      <c r="S11" s="1" t="s">
        <v>145</v>
      </c>
    </row>
    <row r="12" spans="1:19" x14ac:dyDescent="0.35">
      <c r="A12" t="s">
        <v>9</v>
      </c>
      <c r="B12" s="1">
        <v>1103.4000000000001</v>
      </c>
      <c r="C12" s="1">
        <v>803.1</v>
      </c>
      <c r="D12" s="1">
        <v>763.7</v>
      </c>
      <c r="E12" s="1">
        <v>749.8</v>
      </c>
      <c r="F12" s="1">
        <v>783.9</v>
      </c>
      <c r="G12" s="2">
        <f t="shared" si="1"/>
        <v>73.015197999999998</v>
      </c>
      <c r="H12" s="2">
        <f t="shared" si="2"/>
        <v>21.626424</v>
      </c>
      <c r="I12" s="1">
        <f t="shared" si="3"/>
        <v>13</v>
      </c>
      <c r="J12" s="3">
        <f t="shared" si="4"/>
        <v>-27.215878194671024</v>
      </c>
      <c r="K12" s="3">
        <f t="shared" si="0"/>
        <v>-30.786659416349465</v>
      </c>
      <c r="L12" s="3">
        <f t="shared" si="0"/>
        <v>-32.046402030088828</v>
      </c>
      <c r="M12" s="3">
        <f t="shared" si="0"/>
        <v>-28.955954323001638</v>
      </c>
      <c r="P12" s="1" t="s">
        <v>95</v>
      </c>
      <c r="Q12" s="2">
        <v>25.594094999999999</v>
      </c>
      <c r="R12" s="2">
        <v>85.137563999999998</v>
      </c>
      <c r="S12" s="1" t="s">
        <v>145</v>
      </c>
    </row>
    <row r="13" spans="1:19" x14ac:dyDescent="0.35">
      <c r="A13" t="s">
        <v>10</v>
      </c>
      <c r="B13" s="1">
        <v>572.1</v>
      </c>
      <c r="C13" s="1">
        <v>507.9</v>
      </c>
      <c r="D13" s="1">
        <v>336.2</v>
      </c>
      <c r="E13" s="1">
        <v>475.5</v>
      </c>
      <c r="F13" s="1">
        <v>602</v>
      </c>
      <c r="G13" s="2">
        <f t="shared" si="1"/>
        <v>86.966064000000003</v>
      </c>
      <c r="H13" s="2">
        <f t="shared" si="2"/>
        <v>23.688863999999999</v>
      </c>
      <c r="I13" s="1">
        <f t="shared" si="3"/>
        <v>118</v>
      </c>
      <c r="J13" s="3">
        <f t="shared" si="4"/>
        <v>-11.221814368117469</v>
      </c>
      <c r="K13" s="3">
        <f t="shared" si="0"/>
        <v>-41.234049991260271</v>
      </c>
      <c r="L13" s="3">
        <f t="shared" si="0"/>
        <v>-16.88515993707394</v>
      </c>
      <c r="M13" s="3">
        <f t="shared" si="0"/>
        <v>5.2263590281419292</v>
      </c>
      <c r="P13" s="1" t="s">
        <v>22</v>
      </c>
      <c r="Q13" s="2">
        <v>30.733315000000001</v>
      </c>
      <c r="R13" s="2">
        <v>76.779418000000007</v>
      </c>
      <c r="S13" s="1" t="s">
        <v>141</v>
      </c>
    </row>
    <row r="14" spans="1:19" x14ac:dyDescent="0.35">
      <c r="A14" t="s">
        <v>11</v>
      </c>
      <c r="B14" s="1">
        <v>650.1</v>
      </c>
      <c r="C14" s="1">
        <v>556.70000000000005</v>
      </c>
      <c r="D14" s="1">
        <v>500.7</v>
      </c>
      <c r="E14" s="1">
        <v>489.5</v>
      </c>
      <c r="F14" s="1">
        <v>498.9</v>
      </c>
      <c r="G14" s="2">
        <f t="shared" si="1"/>
        <v>75.343314000000007</v>
      </c>
      <c r="H14" s="2">
        <f t="shared" si="2"/>
        <v>19.876165</v>
      </c>
      <c r="I14" s="1">
        <f t="shared" si="3"/>
        <v>57</v>
      </c>
      <c r="J14" s="3">
        <f t="shared" si="4"/>
        <v>-14.367020458391014</v>
      </c>
      <c r="K14" s="3">
        <f t="shared" si="0"/>
        <v>-22.981079833871718</v>
      </c>
      <c r="L14" s="3">
        <f t="shared" si="0"/>
        <v>-24.703891708967856</v>
      </c>
      <c r="M14" s="3">
        <f t="shared" si="0"/>
        <v>-23.257960313797884</v>
      </c>
      <c r="P14" s="1" t="s">
        <v>30</v>
      </c>
      <c r="Q14" s="2">
        <v>28.704059000000001</v>
      </c>
      <c r="R14" s="2">
        <v>77.102490000000003</v>
      </c>
      <c r="S14" s="1" t="s">
        <v>143</v>
      </c>
    </row>
    <row r="15" spans="1:19" x14ac:dyDescent="0.35">
      <c r="A15" t="s">
        <v>12</v>
      </c>
      <c r="B15" s="1">
        <v>878.6</v>
      </c>
      <c r="C15" s="1">
        <v>2420.6999999999998</v>
      </c>
      <c r="D15" s="1">
        <v>1181.4000000000001</v>
      </c>
      <c r="E15" s="1">
        <v>1664.6</v>
      </c>
      <c r="F15" s="1">
        <v>761.7</v>
      </c>
      <c r="G15" s="2">
        <f t="shared" si="1"/>
        <v>75.661502999999996</v>
      </c>
      <c r="H15" s="2">
        <f t="shared" si="2"/>
        <v>16.16911</v>
      </c>
      <c r="I15" s="1">
        <f t="shared" si="3"/>
        <v>40</v>
      </c>
      <c r="J15" s="3">
        <f t="shared" si="4"/>
        <v>175.51786933758251</v>
      </c>
      <c r="K15" s="3">
        <f t="shared" si="0"/>
        <v>34.463919872524478</v>
      </c>
      <c r="L15" s="3">
        <f t="shared" si="0"/>
        <v>89.46050534941952</v>
      </c>
      <c r="M15" s="3">
        <f t="shared" si="0"/>
        <v>-13.305258365581604</v>
      </c>
      <c r="P15" s="1" t="s">
        <v>2</v>
      </c>
      <c r="Q15" s="2">
        <v>23.022504999999999</v>
      </c>
      <c r="R15" s="2">
        <v>72.571361999999993</v>
      </c>
      <c r="S15" s="1" t="s">
        <v>130</v>
      </c>
    </row>
    <row r="16" spans="1:19" x14ac:dyDescent="0.35">
      <c r="A16" t="s">
        <v>13</v>
      </c>
      <c r="B16" s="1">
        <v>601.20000000000005</v>
      </c>
      <c r="C16" s="1">
        <v>422.7</v>
      </c>
      <c r="D16" s="1">
        <v>499.5</v>
      </c>
      <c r="E16" s="1">
        <v>630.1</v>
      </c>
      <c r="F16" s="1">
        <v>465</v>
      </c>
      <c r="G16" s="2">
        <f t="shared" si="1"/>
        <v>76.931405999999996</v>
      </c>
      <c r="H16" s="2">
        <f t="shared" si="2"/>
        <v>28.691376000000002</v>
      </c>
      <c r="I16" s="1">
        <f t="shared" si="3"/>
        <v>18</v>
      </c>
      <c r="J16" s="3">
        <f t="shared" si="4"/>
        <v>-29.690618762475058</v>
      </c>
      <c r="K16" s="3">
        <f t="shared" si="0"/>
        <v>-16.916167664670663</v>
      </c>
      <c r="L16" s="3">
        <f t="shared" si="0"/>
        <v>4.8070525615435757</v>
      </c>
      <c r="M16" s="3">
        <f t="shared" si="0"/>
        <v>-22.65469061876248</v>
      </c>
      <c r="P16" s="1" t="s">
        <v>9</v>
      </c>
      <c r="Q16" s="2">
        <v>21.626424</v>
      </c>
      <c r="R16" s="2">
        <v>73.015197999999998</v>
      </c>
      <c r="S16" s="1" t="s">
        <v>130</v>
      </c>
    </row>
    <row r="17" spans="1:19" x14ac:dyDescent="0.35">
      <c r="A17" t="s">
        <v>14</v>
      </c>
      <c r="B17" s="1">
        <v>783.3</v>
      </c>
      <c r="C17" s="1">
        <v>871.5</v>
      </c>
      <c r="D17" s="1">
        <v>1129.8</v>
      </c>
      <c r="E17" s="1">
        <v>1150.3</v>
      </c>
      <c r="F17" s="1">
        <v>1053.0999999999999</v>
      </c>
      <c r="G17" s="2">
        <f t="shared" si="1"/>
        <v>77.320563000000007</v>
      </c>
      <c r="H17" s="2">
        <f t="shared" si="2"/>
        <v>28.338774000000001</v>
      </c>
      <c r="I17" s="1">
        <f t="shared" si="3"/>
        <v>19</v>
      </c>
      <c r="J17" s="3">
        <f t="shared" si="4"/>
        <v>11.260053619302955</v>
      </c>
      <c r="K17" s="3">
        <f t="shared" si="0"/>
        <v>44.23592493297587</v>
      </c>
      <c r="L17" s="3">
        <f t="shared" si="0"/>
        <v>46.853057576918168</v>
      </c>
      <c r="M17" s="3">
        <f t="shared" si="0"/>
        <v>34.444018894421035</v>
      </c>
      <c r="P17" s="1" t="s">
        <v>37</v>
      </c>
      <c r="Q17" s="2">
        <v>23.215634999999999</v>
      </c>
      <c r="R17" s="2">
        <v>72.636940999999993</v>
      </c>
      <c r="S17" s="1" t="s">
        <v>130</v>
      </c>
    </row>
    <row r="18" spans="1:19" x14ac:dyDescent="0.35">
      <c r="A18" t="s">
        <v>15</v>
      </c>
      <c r="B18" s="1">
        <v>1968.4</v>
      </c>
      <c r="C18" s="1">
        <v>1956.3</v>
      </c>
      <c r="D18" s="1">
        <v>1506.7</v>
      </c>
      <c r="E18" s="1">
        <v>392.8</v>
      </c>
      <c r="F18" s="1">
        <v>473.6</v>
      </c>
      <c r="G18" s="2">
        <f t="shared" si="1"/>
        <v>74.945475000000002</v>
      </c>
      <c r="H18" s="2">
        <f t="shared" si="2"/>
        <v>30.210993999999999</v>
      </c>
      <c r="I18" s="1">
        <f t="shared" si="3"/>
        <v>86</v>
      </c>
      <c r="J18" s="3">
        <f t="shared" si="4"/>
        <v>-0.6147124568177269</v>
      </c>
      <c r="K18" s="3">
        <f t="shared" si="0"/>
        <v>-23.455598455598455</v>
      </c>
      <c r="L18" s="3">
        <f t="shared" si="0"/>
        <v>-80.044706360495837</v>
      </c>
      <c r="M18" s="3">
        <f t="shared" si="0"/>
        <v>-75.939849624060145</v>
      </c>
      <c r="P18" s="1" t="s">
        <v>85</v>
      </c>
      <c r="Q18" s="2">
        <v>22.410277999999899</v>
      </c>
      <c r="R18" s="2">
        <v>73.091288000000006</v>
      </c>
      <c r="S18" s="1" t="s">
        <v>130</v>
      </c>
    </row>
    <row r="19" spans="1:19" x14ac:dyDescent="0.35">
      <c r="A19" t="s">
        <v>16</v>
      </c>
      <c r="B19" s="1">
        <v>929.6</v>
      </c>
      <c r="C19" s="1">
        <v>779.9</v>
      </c>
      <c r="D19" s="1">
        <v>735.9</v>
      </c>
      <c r="E19" s="1">
        <v>825.9</v>
      </c>
      <c r="F19" s="1">
        <v>827.8</v>
      </c>
      <c r="G19" s="2">
        <f t="shared" si="1"/>
        <v>77.594562999999994</v>
      </c>
      <c r="H19" s="2">
        <f t="shared" si="2"/>
        <v>12.971598999999999</v>
      </c>
      <c r="I19" s="1">
        <f t="shared" si="3"/>
        <v>41</v>
      </c>
      <c r="J19" s="3">
        <f t="shared" si="4"/>
        <v>-16.103700516351125</v>
      </c>
      <c r="K19" s="3">
        <f t="shared" si="0"/>
        <v>-20.836919104991399</v>
      </c>
      <c r="L19" s="3">
        <f t="shared" si="0"/>
        <v>-11.155335628227199</v>
      </c>
      <c r="M19" s="3">
        <f t="shared" si="0"/>
        <v>-10.950946643717735</v>
      </c>
      <c r="P19" s="1" t="s">
        <v>115</v>
      </c>
      <c r="Q19" s="2">
        <v>20.389316000000001</v>
      </c>
      <c r="R19" s="2">
        <v>72.910619999999994</v>
      </c>
      <c r="S19" s="1" t="s">
        <v>130</v>
      </c>
    </row>
    <row r="20" spans="1:19" x14ac:dyDescent="0.35">
      <c r="A20" t="s">
        <v>17</v>
      </c>
      <c r="B20" s="1">
        <v>752.8</v>
      </c>
      <c r="C20" s="1">
        <v>447.5</v>
      </c>
      <c r="D20" s="1">
        <v>492.9</v>
      </c>
      <c r="E20" s="1">
        <v>738.9</v>
      </c>
      <c r="F20" s="1">
        <v>680.2</v>
      </c>
      <c r="G20" s="2">
        <f t="shared" si="1"/>
        <v>76.827550000000002</v>
      </c>
      <c r="H20" s="2">
        <f t="shared" si="2"/>
        <v>28.201415000000001</v>
      </c>
      <c r="I20" s="1">
        <f t="shared" si="3"/>
        <v>96</v>
      </c>
      <c r="J20" s="3">
        <f t="shared" si="4"/>
        <v>-40.555260361317742</v>
      </c>
      <c r="K20" s="3">
        <f t="shared" si="4"/>
        <v>-34.524442082890538</v>
      </c>
      <c r="L20" s="3">
        <f t="shared" si="4"/>
        <v>-1.8464399574920267</v>
      </c>
      <c r="M20" s="3">
        <f t="shared" si="4"/>
        <v>-9.6439957492029649</v>
      </c>
      <c r="P20" s="1" t="s">
        <v>117</v>
      </c>
      <c r="Q20" s="2">
        <v>22.966425000000001</v>
      </c>
      <c r="R20" s="2">
        <v>72.615932999999998</v>
      </c>
      <c r="S20" s="1" t="s">
        <v>130</v>
      </c>
    </row>
    <row r="21" spans="1:19" x14ac:dyDescent="0.35">
      <c r="A21" t="s">
        <v>18</v>
      </c>
      <c r="B21" s="1">
        <v>1079.5999999999999</v>
      </c>
      <c r="C21" s="1">
        <v>435.2</v>
      </c>
      <c r="D21" s="1">
        <v>371</v>
      </c>
      <c r="E21" s="1">
        <v>461.9</v>
      </c>
      <c r="F21" s="1">
        <v>380</v>
      </c>
      <c r="G21" s="2">
        <f t="shared" si="1"/>
        <v>76.132205999999996</v>
      </c>
      <c r="H21" s="2">
        <f t="shared" si="2"/>
        <v>28.797467999999999</v>
      </c>
      <c r="I21" s="1">
        <f t="shared" si="3"/>
        <v>20</v>
      </c>
      <c r="J21" s="3">
        <f t="shared" si="4"/>
        <v>-59.688773619859205</v>
      </c>
      <c r="K21" s="3">
        <f t="shared" si="4"/>
        <v>-65.635420526120782</v>
      </c>
      <c r="L21" s="3">
        <f t="shared" si="4"/>
        <v>-57.215635420526127</v>
      </c>
      <c r="M21" s="3">
        <f t="shared" si="4"/>
        <v>-64.801778436457951</v>
      </c>
      <c r="P21" s="1" t="s">
        <v>13</v>
      </c>
      <c r="Q21" s="2">
        <v>28.691376000000002</v>
      </c>
      <c r="R21" s="2">
        <v>76.931405999999996</v>
      </c>
      <c r="S21" s="1" t="s">
        <v>138</v>
      </c>
    </row>
    <row r="22" spans="1:19" x14ac:dyDescent="0.35">
      <c r="A22" t="s">
        <v>19</v>
      </c>
      <c r="B22" s="1">
        <v>571.29999999999995</v>
      </c>
      <c r="C22" s="1">
        <v>450</v>
      </c>
      <c r="D22" s="1">
        <v>455.5</v>
      </c>
      <c r="E22" s="1">
        <v>334.5</v>
      </c>
      <c r="F22" s="1">
        <v>300.60000000000002</v>
      </c>
      <c r="G22" s="2">
        <f t="shared" si="1"/>
        <v>77.412615000000002</v>
      </c>
      <c r="H22" s="2">
        <f t="shared" si="2"/>
        <v>23.259933</v>
      </c>
      <c r="I22" s="1">
        <f t="shared" si="3"/>
        <v>66</v>
      </c>
      <c r="J22" s="3">
        <f t="shared" si="4"/>
        <v>-21.232277262384031</v>
      </c>
      <c r="K22" s="3">
        <f t="shared" si="4"/>
        <v>-20.269560651146502</v>
      </c>
      <c r="L22" s="3">
        <f t="shared" si="4"/>
        <v>-41.449326098372133</v>
      </c>
      <c r="M22" s="3">
        <f t="shared" si="4"/>
        <v>-47.38316121127253</v>
      </c>
      <c r="P22" s="1" t="s">
        <v>14</v>
      </c>
      <c r="Q22" s="2">
        <v>28.338774000000001</v>
      </c>
      <c r="R22" s="2">
        <v>77.320563000000007</v>
      </c>
      <c r="S22" s="1" t="s">
        <v>138</v>
      </c>
    </row>
    <row r="23" spans="1:19" x14ac:dyDescent="0.35">
      <c r="A23" t="s">
        <v>20</v>
      </c>
      <c r="B23" s="1">
        <v>167.8</v>
      </c>
      <c r="C23" s="1">
        <v>307.7</v>
      </c>
      <c r="D23" s="1">
        <v>365.3</v>
      </c>
      <c r="E23" s="1">
        <v>382.1</v>
      </c>
      <c r="G23" s="2">
        <f t="shared" si="1"/>
        <v>83.917592999999997</v>
      </c>
      <c r="H23" s="2">
        <f t="shared" si="2"/>
        <v>21.828457</v>
      </c>
      <c r="I23" s="1">
        <f t="shared" si="3"/>
        <v>82</v>
      </c>
      <c r="J23" s="3">
        <f t="shared" si="4"/>
        <v>83.373063170440986</v>
      </c>
      <c r="K23" s="3">
        <f t="shared" si="4"/>
        <v>117.69964243146602</v>
      </c>
      <c r="L23" s="3">
        <f t="shared" si="4"/>
        <v>127.71156138259833</v>
      </c>
      <c r="M23" s="3" t="str">
        <f t="shared" si="4"/>
        <v/>
      </c>
      <c r="P23" s="1" t="s">
        <v>18</v>
      </c>
      <c r="Q23" s="2">
        <v>28.797467999999999</v>
      </c>
      <c r="R23" s="2">
        <v>76.132205999999996</v>
      </c>
      <c r="S23" s="1" t="s">
        <v>138</v>
      </c>
    </row>
    <row r="24" spans="1:19" x14ac:dyDescent="0.35">
      <c r="A24" t="s">
        <v>21</v>
      </c>
      <c r="B24" s="1">
        <v>1158.2</v>
      </c>
      <c r="C24" s="1">
        <v>1099.9000000000001</v>
      </c>
      <c r="D24" s="1">
        <v>920.1</v>
      </c>
      <c r="E24" s="1">
        <v>717.5</v>
      </c>
      <c r="F24" s="1">
        <v>817.8</v>
      </c>
      <c r="G24" s="2">
        <f t="shared" si="1"/>
        <v>77.849829</v>
      </c>
      <c r="H24" s="2">
        <f t="shared" si="2"/>
        <v>28.406963000000001</v>
      </c>
      <c r="I24" s="1">
        <f t="shared" si="3"/>
        <v>106</v>
      </c>
      <c r="J24" s="3">
        <f t="shared" si="4"/>
        <v>-5.0336729407701561</v>
      </c>
      <c r="K24" s="3">
        <f t="shared" si="4"/>
        <v>-20.557762044551893</v>
      </c>
      <c r="L24" s="3">
        <f t="shared" si="4"/>
        <v>-38.050423070281475</v>
      </c>
      <c r="M24" s="3">
        <f t="shared" si="4"/>
        <v>-29.390433431186331</v>
      </c>
      <c r="P24" s="1" t="s">
        <v>24</v>
      </c>
      <c r="Q24" s="2">
        <v>28.592099999999999</v>
      </c>
      <c r="R24" s="2">
        <v>76.265299999999996</v>
      </c>
      <c r="S24" s="1" t="s">
        <v>138</v>
      </c>
    </row>
    <row r="25" spans="1:19" x14ac:dyDescent="0.35">
      <c r="A25" t="s">
        <v>22</v>
      </c>
      <c r="B25" s="1">
        <v>510.9</v>
      </c>
      <c r="C25" s="1">
        <v>403.9</v>
      </c>
      <c r="D25" s="1">
        <v>451.2</v>
      </c>
      <c r="E25" s="1">
        <v>484.1</v>
      </c>
      <c r="F25" s="1">
        <v>389.2</v>
      </c>
      <c r="G25" s="2">
        <f t="shared" si="1"/>
        <v>76.779418000000007</v>
      </c>
      <c r="H25" s="2">
        <f t="shared" si="2"/>
        <v>30.733315000000001</v>
      </c>
      <c r="I25" s="1">
        <f t="shared" si="3"/>
        <v>10</v>
      </c>
      <c r="J25" s="3">
        <f t="shared" si="4"/>
        <v>-20.943433157173615</v>
      </c>
      <c r="K25" s="3">
        <f t="shared" si="4"/>
        <v>-11.685261303581912</v>
      </c>
      <c r="L25" s="3">
        <f t="shared" si="4"/>
        <v>-5.2456449403014203</v>
      </c>
      <c r="M25" s="3">
        <f t="shared" si="4"/>
        <v>-23.820708553532981</v>
      </c>
      <c r="P25" s="1" t="s">
        <v>32</v>
      </c>
      <c r="Q25" s="2">
        <v>28.205660999999999</v>
      </c>
      <c r="R25" s="2">
        <v>76.791464000000005</v>
      </c>
      <c r="S25" s="1" t="s">
        <v>138</v>
      </c>
    </row>
    <row r="26" spans="1:19" x14ac:dyDescent="0.35">
      <c r="A26" t="s">
        <v>23</v>
      </c>
      <c r="B26" s="1">
        <v>280.7</v>
      </c>
      <c r="C26" s="1">
        <v>344</v>
      </c>
      <c r="D26" s="1">
        <v>336.8</v>
      </c>
      <c r="E26" s="1">
        <v>287.7</v>
      </c>
      <c r="F26" s="1">
        <v>405.1</v>
      </c>
      <c r="G26" s="2">
        <f t="shared" si="1"/>
        <v>79.296146999999905</v>
      </c>
      <c r="H26" s="2">
        <f t="shared" si="2"/>
        <v>19.961539999999999</v>
      </c>
      <c r="I26" s="1">
        <f t="shared" si="3"/>
        <v>58</v>
      </c>
      <c r="J26" s="3">
        <f t="shared" si="4"/>
        <v>22.550765942287143</v>
      </c>
      <c r="K26" s="3">
        <f t="shared" si="4"/>
        <v>19.985749910936953</v>
      </c>
      <c r="L26" s="3">
        <f t="shared" si="4"/>
        <v>2.4937655860349128</v>
      </c>
      <c r="M26" s="3">
        <f t="shared" si="4"/>
        <v>44.317776986106175</v>
      </c>
      <c r="P26" s="1" t="s">
        <v>35</v>
      </c>
      <c r="Q26" s="2">
        <v>28.408912000000001</v>
      </c>
      <c r="R26" s="2">
        <v>77.317789000000005</v>
      </c>
      <c r="S26" s="1" t="s">
        <v>138</v>
      </c>
    </row>
    <row r="27" spans="1:19" x14ac:dyDescent="0.35">
      <c r="A27" t="s">
        <v>24</v>
      </c>
      <c r="D27" s="1">
        <v>653.79999999999995</v>
      </c>
      <c r="E27" s="1">
        <v>449.8</v>
      </c>
      <c r="F27" s="1">
        <v>586.70000000000005</v>
      </c>
      <c r="G27" s="2">
        <f t="shared" si="1"/>
        <v>76.265299999999996</v>
      </c>
      <c r="H27" s="2">
        <f t="shared" si="2"/>
        <v>28.592099999999999</v>
      </c>
      <c r="I27" s="1">
        <f t="shared" si="3"/>
        <v>21</v>
      </c>
      <c r="J27" s="3" t="str">
        <f t="shared" si="4"/>
        <v/>
      </c>
      <c r="K27" s="3" t="str">
        <f t="shared" si="4"/>
        <v/>
      </c>
      <c r="L27" s="3" t="str">
        <f t="shared" si="4"/>
        <v/>
      </c>
      <c r="M27" s="3" t="str">
        <f t="shared" si="4"/>
        <v/>
      </c>
      <c r="P27" s="1" t="s">
        <v>41</v>
      </c>
      <c r="Q27" s="2">
        <v>28.459496999999999</v>
      </c>
      <c r="R27" s="2">
        <v>77.026638000000005</v>
      </c>
      <c r="S27" s="1" t="s">
        <v>138</v>
      </c>
    </row>
    <row r="28" spans="1:19" x14ac:dyDescent="0.35">
      <c r="A28" t="s">
        <v>25</v>
      </c>
      <c r="B28" s="1">
        <v>811.7</v>
      </c>
      <c r="C28" s="1">
        <v>635.29999999999995</v>
      </c>
      <c r="D28" s="1">
        <v>667.2</v>
      </c>
      <c r="E28" s="1">
        <v>696.6</v>
      </c>
      <c r="F28" s="1">
        <v>983.8</v>
      </c>
      <c r="G28" s="2">
        <f t="shared" si="1"/>
        <v>80.270718000000002</v>
      </c>
      <c r="H28" s="2">
        <f t="shared" si="2"/>
        <v>13.08268</v>
      </c>
      <c r="I28" s="1">
        <f t="shared" si="3"/>
        <v>102</v>
      </c>
      <c r="J28" s="3">
        <f t="shared" si="4"/>
        <v>-21.732167056794392</v>
      </c>
      <c r="K28" s="3">
        <f t="shared" si="4"/>
        <v>-17.802143649131452</v>
      </c>
      <c r="L28" s="3">
        <f t="shared" si="4"/>
        <v>-14.180115806332392</v>
      </c>
      <c r="M28" s="3">
        <f t="shared" si="4"/>
        <v>21.202414685228522</v>
      </c>
      <c r="P28" s="1" t="s">
        <v>46</v>
      </c>
      <c r="Q28" s="2">
        <v>29.149187999999999</v>
      </c>
      <c r="R28" s="2">
        <v>75.721653000000003</v>
      </c>
      <c r="S28" s="1" t="s">
        <v>138</v>
      </c>
    </row>
    <row r="29" spans="1:19" x14ac:dyDescent="0.35">
      <c r="A29" t="s">
        <v>26</v>
      </c>
      <c r="B29" s="1">
        <v>732.6</v>
      </c>
      <c r="C29" s="1">
        <v>722.2</v>
      </c>
      <c r="D29" s="1">
        <v>803.2</v>
      </c>
      <c r="E29" s="1">
        <v>813</v>
      </c>
      <c r="F29" s="1">
        <v>801.7</v>
      </c>
      <c r="G29" s="2">
        <f t="shared" si="1"/>
        <v>77.731533999999996</v>
      </c>
      <c r="H29" s="2">
        <f t="shared" si="2"/>
        <v>13.435498999999901</v>
      </c>
      <c r="I29" s="1">
        <f t="shared" si="3"/>
        <v>42</v>
      </c>
      <c r="J29" s="3">
        <f t="shared" si="4"/>
        <v>-1.4196014196014164</v>
      </c>
      <c r="K29" s="3">
        <f t="shared" si="4"/>
        <v>9.636909636909639</v>
      </c>
      <c r="L29" s="3">
        <f t="shared" si="4"/>
        <v>10.974610974610972</v>
      </c>
      <c r="M29" s="3">
        <f t="shared" si="4"/>
        <v>9.432159432159434</v>
      </c>
      <c r="P29" s="1" t="s">
        <v>54</v>
      </c>
      <c r="Q29" s="2">
        <v>29.325507999999999</v>
      </c>
      <c r="R29" s="2">
        <v>76.299790999999999</v>
      </c>
      <c r="S29" s="1" t="s">
        <v>138</v>
      </c>
    </row>
    <row r="30" spans="1:19" x14ac:dyDescent="0.35">
      <c r="A30" t="s">
        <v>27</v>
      </c>
      <c r="B30" s="1">
        <v>488.9</v>
      </c>
      <c r="C30" s="1">
        <v>406</v>
      </c>
      <c r="D30" s="1">
        <v>372.5</v>
      </c>
      <c r="E30" s="1">
        <v>630</v>
      </c>
      <c r="F30" s="1">
        <v>384.1</v>
      </c>
      <c r="G30" s="2">
        <f t="shared" si="1"/>
        <v>75.772043999999994</v>
      </c>
      <c r="H30" s="2">
        <f t="shared" si="2"/>
        <v>13.316144</v>
      </c>
      <c r="I30" s="1">
        <f t="shared" si="3"/>
        <v>43</v>
      </c>
      <c r="J30" s="3">
        <f t="shared" si="4"/>
        <v>-16.956432808345262</v>
      </c>
      <c r="K30" s="3">
        <f t="shared" si="4"/>
        <v>-23.80854980568623</v>
      </c>
      <c r="L30" s="3">
        <f t="shared" si="4"/>
        <v>28.86070771118839</v>
      </c>
      <c r="M30" s="3">
        <f t="shared" si="4"/>
        <v>-21.435876457353235</v>
      </c>
      <c r="P30" s="1" t="s">
        <v>57</v>
      </c>
      <c r="Q30" s="2">
        <v>29.804276000000002</v>
      </c>
      <c r="R30" s="2">
        <v>76.403902000000002</v>
      </c>
      <c r="S30" s="1" t="s">
        <v>138</v>
      </c>
    </row>
    <row r="31" spans="1:19" x14ac:dyDescent="0.35">
      <c r="A31" t="s">
        <v>28</v>
      </c>
      <c r="B31" s="1">
        <v>730.8</v>
      </c>
      <c r="C31" s="1">
        <v>569.9</v>
      </c>
      <c r="D31" s="1">
        <v>965.6</v>
      </c>
      <c r="E31" s="1">
        <v>953.8</v>
      </c>
      <c r="F31" s="1">
        <v>937.8</v>
      </c>
      <c r="G31" s="2">
        <f t="shared" si="1"/>
        <v>76.955832000000001</v>
      </c>
      <c r="H31" s="2">
        <f t="shared" si="2"/>
        <v>11.016845</v>
      </c>
      <c r="I31" s="1">
        <f t="shared" si="3"/>
        <v>103</v>
      </c>
      <c r="J31" s="3">
        <f t="shared" si="4"/>
        <v>-22.016967706622879</v>
      </c>
      <c r="K31" s="3">
        <f t="shared" si="4"/>
        <v>32.129173508483866</v>
      </c>
      <c r="L31" s="3">
        <f t="shared" si="4"/>
        <v>30.514504652435686</v>
      </c>
      <c r="M31" s="3">
        <f t="shared" si="4"/>
        <v>28.325123152709363</v>
      </c>
      <c r="P31" s="1" t="s">
        <v>62</v>
      </c>
      <c r="Q31" s="2">
        <v>29.685693000000001</v>
      </c>
      <c r="R31" s="2">
        <v>76.990482</v>
      </c>
      <c r="S31" s="1" t="s">
        <v>138</v>
      </c>
    </row>
    <row r="32" spans="1:19" x14ac:dyDescent="0.35">
      <c r="A32" t="s">
        <v>29</v>
      </c>
      <c r="B32" s="1">
        <v>283.60000000000002</v>
      </c>
      <c r="C32" s="1">
        <v>292.10000000000002</v>
      </c>
      <c r="D32" s="1">
        <v>293.60000000000002</v>
      </c>
      <c r="E32" s="1">
        <v>312.39999999999998</v>
      </c>
      <c r="F32" s="1">
        <v>298.89999999999998</v>
      </c>
      <c r="G32" s="2">
        <f t="shared" si="1"/>
        <v>79.438659000000001</v>
      </c>
      <c r="H32" s="2">
        <f t="shared" si="2"/>
        <v>23.832301999999999</v>
      </c>
      <c r="I32" s="1">
        <f t="shared" si="3"/>
        <v>67</v>
      </c>
      <c r="J32" s="3">
        <f t="shared" si="4"/>
        <v>2.997179125528914</v>
      </c>
      <c r="K32" s="3">
        <f t="shared" si="4"/>
        <v>3.5260930888575452</v>
      </c>
      <c r="L32" s="3">
        <f t="shared" si="4"/>
        <v>10.155148095909714</v>
      </c>
      <c r="M32" s="3">
        <f t="shared" si="4"/>
        <v>5.3949224259520285</v>
      </c>
      <c r="P32" s="1" t="s">
        <v>70</v>
      </c>
      <c r="Q32" s="2">
        <v>29.969511999999899</v>
      </c>
      <c r="R32" s="2">
        <v>76.878281999999999</v>
      </c>
      <c r="S32" s="1" t="s">
        <v>138</v>
      </c>
    </row>
    <row r="33" spans="1:19" x14ac:dyDescent="0.35">
      <c r="A33" t="s">
        <v>30</v>
      </c>
      <c r="B33" s="1">
        <v>864.7</v>
      </c>
      <c r="C33" s="1">
        <v>621.4</v>
      </c>
      <c r="D33" s="1">
        <v>857.3</v>
      </c>
      <c r="E33" s="1">
        <v>848.8</v>
      </c>
      <c r="F33" s="1">
        <v>973.1</v>
      </c>
      <c r="G33" s="2">
        <f t="shared" si="1"/>
        <v>77.102490000000003</v>
      </c>
      <c r="H33" s="2">
        <f t="shared" si="2"/>
        <v>28.704059000000001</v>
      </c>
      <c r="I33" s="1">
        <f t="shared" si="3"/>
        <v>11</v>
      </c>
      <c r="J33" s="3">
        <f t="shared" si="4"/>
        <v>-28.136926101538112</v>
      </c>
      <c r="K33" s="3">
        <f t="shared" si="4"/>
        <v>-0.85578813461317116</v>
      </c>
      <c r="L33" s="3">
        <f t="shared" si="4"/>
        <v>-1.8387880189661259</v>
      </c>
      <c r="M33" s="3">
        <f t="shared" si="4"/>
        <v>12.536139701630619</v>
      </c>
      <c r="P33" s="1" t="s">
        <v>76</v>
      </c>
      <c r="Q33" s="2">
        <v>27.896632</v>
      </c>
      <c r="R33" s="2">
        <v>76.991668000000004</v>
      </c>
      <c r="S33" s="1" t="s">
        <v>138</v>
      </c>
    </row>
    <row r="34" spans="1:19" x14ac:dyDescent="0.35">
      <c r="A34" t="s">
        <v>31</v>
      </c>
      <c r="B34" s="1">
        <v>803</v>
      </c>
      <c r="C34" s="1">
        <v>731</v>
      </c>
      <c r="D34" s="1">
        <v>908.7</v>
      </c>
      <c r="E34" s="1">
        <v>608.79999999999995</v>
      </c>
      <c r="F34" s="1">
        <v>429.5</v>
      </c>
      <c r="G34" s="2">
        <f t="shared" si="1"/>
        <v>76.053444999999996</v>
      </c>
      <c r="H34" s="2">
        <f t="shared" si="2"/>
        <v>22.967593000000001</v>
      </c>
      <c r="I34" s="1">
        <f t="shared" si="3"/>
        <v>68</v>
      </c>
      <c r="J34" s="3">
        <f t="shared" si="4"/>
        <v>-8.9663760896637612</v>
      </c>
      <c r="K34" s="3">
        <f t="shared" si="4"/>
        <v>13.163138231631388</v>
      </c>
      <c r="L34" s="3">
        <f t="shared" si="4"/>
        <v>-24.184308841843094</v>
      </c>
      <c r="M34" s="3">
        <f t="shared" si="4"/>
        <v>-46.51307596513076</v>
      </c>
      <c r="P34" s="1" t="s">
        <v>77</v>
      </c>
      <c r="Q34" s="2">
        <v>28.351538000000001</v>
      </c>
      <c r="R34" s="2">
        <v>76.942777000000007</v>
      </c>
      <c r="S34" s="1" t="s">
        <v>138</v>
      </c>
    </row>
    <row r="35" spans="1:19" x14ac:dyDescent="0.35">
      <c r="A35" t="s">
        <v>32</v>
      </c>
      <c r="B35" s="1">
        <v>1646.3</v>
      </c>
      <c r="C35" s="1">
        <v>586.9</v>
      </c>
      <c r="D35" s="1">
        <v>1142.2</v>
      </c>
      <c r="E35" s="1">
        <v>438.2</v>
      </c>
      <c r="F35" s="1">
        <v>288.3</v>
      </c>
      <c r="G35" s="2">
        <f t="shared" si="1"/>
        <v>76.791464000000005</v>
      </c>
      <c r="H35" s="2">
        <f t="shared" si="2"/>
        <v>28.205660999999999</v>
      </c>
      <c r="I35" s="1">
        <f t="shared" si="3"/>
        <v>22</v>
      </c>
      <c r="J35" s="3">
        <f t="shared" si="4"/>
        <v>-64.350361416509756</v>
      </c>
      <c r="K35" s="3">
        <f t="shared" si="4"/>
        <v>-30.620178582275397</v>
      </c>
      <c r="L35" s="3">
        <f t="shared" si="4"/>
        <v>-73.382737046710801</v>
      </c>
      <c r="M35" s="3">
        <f t="shared" si="4"/>
        <v>-82.488003401567155</v>
      </c>
      <c r="P35" s="1" t="s">
        <v>86</v>
      </c>
      <c r="Q35" s="2">
        <v>28.068764000000002</v>
      </c>
      <c r="R35" s="2">
        <v>76.106789000000006</v>
      </c>
      <c r="S35" s="1" t="s">
        <v>138</v>
      </c>
    </row>
    <row r="36" spans="1:19" x14ac:dyDescent="0.35">
      <c r="A36" t="s">
        <v>33</v>
      </c>
      <c r="B36" s="1">
        <v>415.9</v>
      </c>
      <c r="C36" s="1">
        <v>280.3</v>
      </c>
      <c r="D36" s="1">
        <v>299</v>
      </c>
      <c r="E36" s="1">
        <v>304.60000000000002</v>
      </c>
      <c r="F36" s="1">
        <v>320.2</v>
      </c>
      <c r="G36" s="2">
        <f t="shared" si="1"/>
        <v>76.298990000000003</v>
      </c>
      <c r="H36" s="2">
        <f t="shared" si="2"/>
        <v>10.06691</v>
      </c>
      <c r="I36" s="1">
        <f t="shared" si="3"/>
        <v>50</v>
      </c>
      <c r="J36" s="3">
        <f t="shared" si="4"/>
        <v>-32.603991344073087</v>
      </c>
      <c r="K36" s="3">
        <f t="shared" si="4"/>
        <v>-28.107718201490741</v>
      </c>
      <c r="L36" s="3">
        <f t="shared" si="4"/>
        <v>-26.761240682856446</v>
      </c>
      <c r="M36" s="3">
        <f t="shared" si="4"/>
        <v>-23.010339023803798</v>
      </c>
      <c r="P36" s="1" t="s">
        <v>91</v>
      </c>
      <c r="Q36" s="2">
        <v>28.147284999999901</v>
      </c>
      <c r="R36" s="2">
        <v>77.325987999999995</v>
      </c>
      <c r="S36" s="1" t="s">
        <v>138</v>
      </c>
    </row>
    <row r="37" spans="1:19" x14ac:dyDescent="0.35">
      <c r="A37" t="s">
        <v>34</v>
      </c>
      <c r="B37" s="1">
        <v>1574.6</v>
      </c>
      <c r="C37" s="1">
        <v>1272.2</v>
      </c>
      <c r="D37" s="1">
        <v>1414.5</v>
      </c>
      <c r="E37" s="1">
        <v>2074</v>
      </c>
      <c r="F37" s="1">
        <v>2053.1</v>
      </c>
      <c r="G37" s="2">
        <f t="shared" si="1"/>
        <v>76.299883999999906</v>
      </c>
      <c r="H37" s="2">
        <f t="shared" si="2"/>
        <v>9.981636</v>
      </c>
      <c r="I37" s="1">
        <f t="shared" si="3"/>
        <v>51</v>
      </c>
      <c r="J37" s="3">
        <f t="shared" si="4"/>
        <v>-19.204877429188357</v>
      </c>
      <c r="K37" s="3">
        <f t="shared" si="4"/>
        <v>-10.167661628350052</v>
      </c>
      <c r="L37" s="3">
        <f t="shared" si="4"/>
        <v>31.71599136288582</v>
      </c>
      <c r="M37" s="3">
        <f t="shared" si="4"/>
        <v>30.388670138447861</v>
      </c>
      <c r="P37" s="1" t="s">
        <v>93</v>
      </c>
      <c r="Q37" s="2">
        <v>30.068023999999902</v>
      </c>
      <c r="R37" s="2">
        <v>76.836483999999999</v>
      </c>
      <c r="S37" s="1" t="s">
        <v>138</v>
      </c>
    </row>
    <row r="38" spans="1:19" x14ac:dyDescent="0.35">
      <c r="A38" t="s">
        <v>35</v>
      </c>
      <c r="B38" s="1">
        <v>972.7</v>
      </c>
      <c r="C38" s="1">
        <v>708.2</v>
      </c>
      <c r="D38" s="1">
        <v>563.20000000000005</v>
      </c>
      <c r="E38" s="1">
        <v>878.4</v>
      </c>
      <c r="F38" s="1">
        <v>725.2</v>
      </c>
      <c r="G38" s="2">
        <f t="shared" si="1"/>
        <v>77.317789000000005</v>
      </c>
      <c r="H38" s="2">
        <f t="shared" si="2"/>
        <v>28.408912000000001</v>
      </c>
      <c r="I38" s="1">
        <f t="shared" si="3"/>
        <v>23</v>
      </c>
      <c r="J38" s="3">
        <f t="shared" si="4"/>
        <v>-27.19235118741647</v>
      </c>
      <c r="K38" s="3">
        <f t="shared" si="4"/>
        <v>-42.099311195641</v>
      </c>
      <c r="L38" s="3">
        <f t="shared" si="4"/>
        <v>-9.6946643363832692</v>
      </c>
      <c r="M38" s="3">
        <f t="shared" si="4"/>
        <v>-25.444638634728072</v>
      </c>
      <c r="P38" s="1" t="s">
        <v>101</v>
      </c>
      <c r="Q38" s="2">
        <v>28.895515</v>
      </c>
      <c r="R38" s="2">
        <v>76.606611000000001</v>
      </c>
      <c r="S38" s="1" t="s">
        <v>138</v>
      </c>
    </row>
    <row r="39" spans="1:19" x14ac:dyDescent="0.35">
      <c r="A39" t="s">
        <v>36</v>
      </c>
      <c r="B39" s="1">
        <v>399</v>
      </c>
      <c r="C39" s="1">
        <v>236.3</v>
      </c>
      <c r="D39" s="1">
        <v>293.3</v>
      </c>
      <c r="E39" s="1">
        <v>273.2</v>
      </c>
      <c r="F39" s="1">
        <v>319.8</v>
      </c>
      <c r="G39" s="2">
        <f t="shared" si="1"/>
        <v>75.450952999999998</v>
      </c>
      <c r="H39" s="2">
        <f t="shared" si="2"/>
        <v>29.513180999999999</v>
      </c>
      <c r="I39" s="1">
        <f t="shared" si="3"/>
        <v>107</v>
      </c>
      <c r="J39" s="3">
        <f t="shared" si="4"/>
        <v>-40.776942355889723</v>
      </c>
      <c r="K39" s="3">
        <f t="shared" si="4"/>
        <v>-26.491228070175438</v>
      </c>
      <c r="L39" s="3">
        <f t="shared" si="4"/>
        <v>-31.528822055137844</v>
      </c>
      <c r="M39" s="3">
        <f t="shared" si="4"/>
        <v>-19.849624060150372</v>
      </c>
      <c r="P39" s="1" t="s">
        <v>108</v>
      </c>
      <c r="Q39" s="2">
        <v>29.532072999999901</v>
      </c>
      <c r="R39" s="2">
        <v>75.031773000000001</v>
      </c>
      <c r="S39" s="1" t="s">
        <v>138</v>
      </c>
    </row>
    <row r="40" spans="1:19" x14ac:dyDescent="0.35">
      <c r="A40" t="s">
        <v>37</v>
      </c>
      <c r="B40" s="1">
        <v>758.8</v>
      </c>
      <c r="C40" s="1">
        <v>725.1</v>
      </c>
      <c r="D40" s="1">
        <v>703.3</v>
      </c>
      <c r="E40" s="1">
        <v>577.4</v>
      </c>
      <c r="F40" s="1">
        <v>632.1</v>
      </c>
      <c r="G40" s="2">
        <f t="shared" si="1"/>
        <v>72.636940999999993</v>
      </c>
      <c r="H40" s="2">
        <f t="shared" si="2"/>
        <v>23.215634999999999</v>
      </c>
      <c r="I40" s="1">
        <f t="shared" si="3"/>
        <v>14</v>
      </c>
      <c r="J40" s="3">
        <f t="shared" si="4"/>
        <v>-4.441222983658399</v>
      </c>
      <c r="K40" s="3">
        <f t="shared" si="4"/>
        <v>-7.3141802846599893</v>
      </c>
      <c r="L40" s="3">
        <f t="shared" si="4"/>
        <v>-23.906167633104904</v>
      </c>
      <c r="M40" s="3">
        <f t="shared" si="4"/>
        <v>-16.697416974169734</v>
      </c>
      <c r="P40" s="1" t="s">
        <v>109</v>
      </c>
      <c r="Q40" s="2">
        <v>28.993082000000001</v>
      </c>
      <c r="R40" s="2">
        <v>77.015073999999998</v>
      </c>
      <c r="S40" s="1" t="s">
        <v>138</v>
      </c>
    </row>
    <row r="41" spans="1:19" x14ac:dyDescent="0.35">
      <c r="A41" t="s">
        <v>38</v>
      </c>
      <c r="B41" s="1">
        <v>765.3</v>
      </c>
      <c r="C41" s="1">
        <v>812</v>
      </c>
      <c r="D41" s="1">
        <v>1072.7</v>
      </c>
      <c r="E41" s="1">
        <v>862.3</v>
      </c>
      <c r="F41" s="1">
        <v>793.3</v>
      </c>
      <c r="G41" s="2">
        <f t="shared" si="1"/>
        <v>85.000233999999907</v>
      </c>
      <c r="H41" s="2">
        <f t="shared" si="2"/>
        <v>24.791395999999999</v>
      </c>
      <c r="I41" s="1">
        <f t="shared" si="3"/>
        <v>6</v>
      </c>
      <c r="J41" s="3">
        <f t="shared" si="4"/>
        <v>6.1021821507905454</v>
      </c>
      <c r="K41" s="3">
        <f t="shared" si="4"/>
        <v>40.167254671370713</v>
      </c>
      <c r="L41" s="3">
        <f t="shared" si="4"/>
        <v>12.674768064811188</v>
      </c>
      <c r="M41" s="3">
        <f t="shared" si="4"/>
        <v>3.6586959362341567</v>
      </c>
      <c r="P41" s="1" t="s">
        <v>121</v>
      </c>
      <c r="Q41" s="2">
        <v>30.129047999999901</v>
      </c>
      <c r="R41" s="2">
        <v>77.267390000000006</v>
      </c>
      <c r="S41" s="1" t="s">
        <v>138</v>
      </c>
    </row>
    <row r="42" spans="1:19" x14ac:dyDescent="0.35">
      <c r="A42" t="s">
        <v>39</v>
      </c>
      <c r="B42" s="1">
        <v>980.7</v>
      </c>
      <c r="C42" s="1">
        <v>742.2</v>
      </c>
      <c r="D42" s="1">
        <v>817.2</v>
      </c>
      <c r="E42" s="1">
        <v>738</v>
      </c>
      <c r="F42" s="1">
        <v>853.6</v>
      </c>
      <c r="G42" s="2">
        <f t="shared" si="1"/>
        <v>77.453757999999993</v>
      </c>
      <c r="H42" s="2">
        <f t="shared" si="2"/>
        <v>28.669156999999998</v>
      </c>
      <c r="I42" s="1">
        <f t="shared" si="3"/>
        <v>108</v>
      </c>
      <c r="J42" s="3">
        <f t="shared" si="4"/>
        <v>-24.319363719791983</v>
      </c>
      <c r="K42" s="3">
        <f t="shared" si="4"/>
        <v>-16.671765065769346</v>
      </c>
      <c r="L42" s="3">
        <f t="shared" si="4"/>
        <v>-24.747629244417258</v>
      </c>
      <c r="M42" s="3">
        <f t="shared" si="4"/>
        <v>-12.96013051901703</v>
      </c>
      <c r="P42" s="1" t="s">
        <v>56</v>
      </c>
      <c r="Q42" s="2">
        <v>23.704063000000001</v>
      </c>
      <c r="R42" s="2">
        <v>86.413668999999999</v>
      </c>
      <c r="S42" s="1" t="s">
        <v>148</v>
      </c>
    </row>
    <row r="43" spans="1:19" x14ac:dyDescent="0.35">
      <c r="A43" t="s">
        <v>40</v>
      </c>
      <c r="B43" s="1">
        <v>1828.5</v>
      </c>
      <c r="C43" s="1">
        <v>2407.6999999999998</v>
      </c>
      <c r="D43" s="1">
        <v>1638.3</v>
      </c>
      <c r="E43" s="1">
        <v>1050.8</v>
      </c>
      <c r="F43" s="1">
        <v>947.1</v>
      </c>
      <c r="G43" s="2">
        <f t="shared" si="1"/>
        <v>77.503990000000002</v>
      </c>
      <c r="H43" s="2">
        <f t="shared" si="2"/>
        <v>28.474388000000001</v>
      </c>
      <c r="I43" s="1">
        <f t="shared" si="3"/>
        <v>109</v>
      </c>
      <c r="J43" s="3">
        <f t="shared" si="4"/>
        <v>31.676237353021591</v>
      </c>
      <c r="K43" s="3">
        <f t="shared" si="4"/>
        <v>-10.401968826907304</v>
      </c>
      <c r="L43" s="3">
        <f t="shared" si="4"/>
        <v>-42.532130161334429</v>
      </c>
      <c r="M43" s="3">
        <f t="shared" si="4"/>
        <v>-48.20344544708778</v>
      </c>
      <c r="P43" s="1" t="s">
        <v>12</v>
      </c>
      <c r="Q43" s="2">
        <v>16.16911</v>
      </c>
      <c r="R43" s="2">
        <v>75.661502999999996</v>
      </c>
      <c r="S43" s="1" t="s">
        <v>137</v>
      </c>
    </row>
    <row r="44" spans="1:19" x14ac:dyDescent="0.35">
      <c r="A44" t="s">
        <v>41</v>
      </c>
      <c r="B44" s="1">
        <v>1257.3</v>
      </c>
      <c r="C44" s="1">
        <v>619.29999999999995</v>
      </c>
      <c r="D44" s="1">
        <v>719.8</v>
      </c>
      <c r="E44" s="1">
        <v>990</v>
      </c>
      <c r="F44" s="1">
        <v>1127.7</v>
      </c>
      <c r="G44" s="2">
        <f t="shared" si="1"/>
        <v>77.026638000000005</v>
      </c>
      <c r="H44" s="2">
        <f t="shared" si="2"/>
        <v>28.459496999999999</v>
      </c>
      <c r="I44" s="1">
        <f t="shared" si="3"/>
        <v>24</v>
      </c>
      <c r="J44" s="3">
        <f t="shared" si="4"/>
        <v>-50.743657042869636</v>
      </c>
      <c r="K44" s="3">
        <f t="shared" si="4"/>
        <v>-42.750338025928578</v>
      </c>
      <c r="L44" s="3">
        <f t="shared" si="4"/>
        <v>-21.259842519685037</v>
      </c>
      <c r="M44" s="3">
        <f t="shared" si="4"/>
        <v>-10.30780243378668</v>
      </c>
      <c r="P44" s="1" t="s">
        <v>16</v>
      </c>
      <c r="Q44" s="2">
        <v>12.971598999999999</v>
      </c>
      <c r="R44" s="2">
        <v>77.594562999999994</v>
      </c>
      <c r="S44" s="1" t="s">
        <v>137</v>
      </c>
    </row>
    <row r="45" spans="1:19" x14ac:dyDescent="0.35">
      <c r="A45" t="s">
        <v>42</v>
      </c>
      <c r="B45" s="1">
        <v>399.1</v>
      </c>
      <c r="C45" s="1">
        <v>418.4</v>
      </c>
      <c r="D45" s="1">
        <v>332.4</v>
      </c>
      <c r="E45" s="1">
        <v>352.4</v>
      </c>
      <c r="F45" s="1">
        <v>444.6</v>
      </c>
      <c r="G45" s="2">
        <f t="shared" si="1"/>
        <v>91.736236000000005</v>
      </c>
      <c r="H45" s="2">
        <f t="shared" si="2"/>
        <v>26.144517</v>
      </c>
      <c r="I45" s="1">
        <f t="shared" si="3"/>
        <v>5</v>
      </c>
      <c r="J45" s="3">
        <f t="shared" si="4"/>
        <v>4.835880731646192</v>
      </c>
      <c r="K45" s="3">
        <f t="shared" si="4"/>
        <v>-16.71260335755451</v>
      </c>
      <c r="L45" s="3">
        <f t="shared" si="4"/>
        <v>-11.701327987972949</v>
      </c>
      <c r="M45" s="3">
        <f t="shared" si="4"/>
        <v>11.400651465798045</v>
      </c>
      <c r="P45" s="1" t="s">
        <v>26</v>
      </c>
      <c r="Q45" s="2">
        <v>13.435498999999901</v>
      </c>
      <c r="R45" s="2">
        <v>77.731533999999996</v>
      </c>
      <c r="S45" s="1" t="s">
        <v>137</v>
      </c>
    </row>
    <row r="46" spans="1:19" x14ac:dyDescent="0.35">
      <c r="A46" t="s">
        <v>43</v>
      </c>
      <c r="B46" s="1">
        <v>649</v>
      </c>
      <c r="C46" s="1">
        <v>397.9</v>
      </c>
      <c r="D46" s="1">
        <v>483.2</v>
      </c>
      <c r="E46" s="1">
        <v>583.4</v>
      </c>
      <c r="F46" s="1">
        <v>465.8</v>
      </c>
      <c r="G46" s="2">
        <f t="shared" si="1"/>
        <v>78.182830999999993</v>
      </c>
      <c r="H46" s="2">
        <f t="shared" si="2"/>
        <v>26.218287</v>
      </c>
      <c r="I46" s="1">
        <f t="shared" si="3"/>
        <v>69</v>
      </c>
      <c r="J46" s="3">
        <f t="shared" si="4"/>
        <v>-38.69029275808937</v>
      </c>
      <c r="K46" s="3">
        <f t="shared" si="4"/>
        <v>-25.546995377503855</v>
      </c>
      <c r="L46" s="3">
        <f t="shared" si="4"/>
        <v>-10.107858243451467</v>
      </c>
      <c r="M46" s="3">
        <f t="shared" si="4"/>
        <v>-28.228043143297377</v>
      </c>
      <c r="P46" s="1" t="s">
        <v>27</v>
      </c>
      <c r="Q46" s="2">
        <v>13.316144</v>
      </c>
      <c r="R46" s="2">
        <v>75.772043999999994</v>
      </c>
      <c r="S46" s="1" t="s">
        <v>137</v>
      </c>
    </row>
    <row r="47" spans="1:19" x14ac:dyDescent="0.35">
      <c r="A47" t="s">
        <v>44</v>
      </c>
      <c r="B47" s="1">
        <v>698.2</v>
      </c>
      <c r="C47" s="1">
        <v>620.6</v>
      </c>
      <c r="D47" s="1">
        <v>613.9</v>
      </c>
      <c r="E47" s="1">
        <v>735.8</v>
      </c>
      <c r="F47" s="1">
        <v>535.5</v>
      </c>
      <c r="G47" s="2">
        <f t="shared" si="1"/>
        <v>85.208324000000005</v>
      </c>
      <c r="H47" s="2">
        <f t="shared" si="2"/>
        <v>25.692435</v>
      </c>
      <c r="I47" s="1">
        <f t="shared" si="3"/>
        <v>7</v>
      </c>
      <c r="J47" s="3">
        <f t="shared" si="4"/>
        <v>-11.114293898596394</v>
      </c>
      <c r="K47" s="3">
        <f t="shared" si="4"/>
        <v>-12.073904325408201</v>
      </c>
      <c r="L47" s="3">
        <f t="shared" si="4"/>
        <v>5.3852764250930827</v>
      </c>
      <c r="M47" s="3">
        <f t="shared" si="4"/>
        <v>-23.302778573474654</v>
      </c>
      <c r="P47" s="1" t="s">
        <v>48</v>
      </c>
      <c r="Q47" s="2">
        <v>15.364707999999901</v>
      </c>
      <c r="R47" s="2">
        <v>75.123954999999995</v>
      </c>
      <c r="S47" s="1" t="s">
        <v>137</v>
      </c>
    </row>
    <row r="48" spans="1:19" x14ac:dyDescent="0.35">
      <c r="A48" t="s">
        <v>45</v>
      </c>
      <c r="B48" s="1">
        <v>1043.7</v>
      </c>
      <c r="C48" s="1">
        <v>1652.6</v>
      </c>
      <c r="D48" s="1">
        <v>1929.1</v>
      </c>
      <c r="E48" s="1">
        <v>1288.0999999999999</v>
      </c>
      <c r="G48" s="2">
        <f t="shared" si="1"/>
        <v>77.775881999999996</v>
      </c>
      <c r="H48" s="2">
        <f t="shared" si="2"/>
        <v>28.73058</v>
      </c>
      <c r="I48" s="1">
        <f t="shared" si="3"/>
        <v>110</v>
      </c>
      <c r="J48" s="3">
        <f t="shared" si="4"/>
        <v>58.340519306314064</v>
      </c>
      <c r="K48" s="3">
        <f t="shared" si="4"/>
        <v>84.832806361981397</v>
      </c>
      <c r="L48" s="3">
        <f t="shared" si="4"/>
        <v>23.416690619909922</v>
      </c>
      <c r="M48" s="3" t="str">
        <f t="shared" si="4"/>
        <v/>
      </c>
      <c r="P48" s="1" t="s">
        <v>58</v>
      </c>
      <c r="Q48" s="2">
        <v>17.329730999999999</v>
      </c>
      <c r="R48" s="2">
        <v>76.834295999999995</v>
      </c>
      <c r="S48" s="1" t="s">
        <v>137</v>
      </c>
    </row>
    <row r="49" spans="1:19" x14ac:dyDescent="0.35">
      <c r="A49" t="s">
        <v>46</v>
      </c>
      <c r="B49" s="1">
        <v>660.6</v>
      </c>
      <c r="C49" s="1">
        <v>568.79999999999995</v>
      </c>
      <c r="D49" s="1">
        <v>770.6</v>
      </c>
      <c r="E49" s="1">
        <v>310.89999999999998</v>
      </c>
      <c r="F49" s="1">
        <v>382.8</v>
      </c>
      <c r="G49" s="2">
        <f t="shared" si="1"/>
        <v>75.721653000000003</v>
      </c>
      <c r="H49" s="2">
        <f t="shared" si="2"/>
        <v>29.149187999999999</v>
      </c>
      <c r="I49" s="1">
        <f t="shared" si="3"/>
        <v>25</v>
      </c>
      <c r="J49" s="3">
        <f t="shared" si="4"/>
        <v>-13.896457765667586</v>
      </c>
      <c r="K49" s="3">
        <f t="shared" si="4"/>
        <v>16.651528913109296</v>
      </c>
      <c r="L49" s="3">
        <f t="shared" si="4"/>
        <v>-52.936724190130192</v>
      </c>
      <c r="M49" s="3">
        <f t="shared" si="4"/>
        <v>-42.052679382379651</v>
      </c>
      <c r="P49" s="1" t="s">
        <v>83</v>
      </c>
      <c r="Q49" s="2">
        <v>12.295809999999999</v>
      </c>
      <c r="R49" s="2">
        <v>76.639381</v>
      </c>
      <c r="S49" s="1" t="s">
        <v>137</v>
      </c>
    </row>
    <row r="50" spans="1:19" x14ac:dyDescent="0.35">
      <c r="A50" t="s">
        <v>47</v>
      </c>
      <c r="B50" s="1">
        <v>525.1</v>
      </c>
      <c r="C50" s="1">
        <v>347.9</v>
      </c>
      <c r="D50" s="1">
        <v>365.5</v>
      </c>
      <c r="E50" s="1">
        <v>359.2</v>
      </c>
      <c r="F50" s="1">
        <v>288.3</v>
      </c>
      <c r="G50" s="2">
        <f t="shared" si="1"/>
        <v>88.263638999999998</v>
      </c>
      <c r="H50" s="2">
        <f t="shared" si="2"/>
        <v>22.595769000000001</v>
      </c>
      <c r="I50" s="1">
        <f t="shared" si="3"/>
        <v>119</v>
      </c>
      <c r="J50" s="3">
        <f t="shared" si="4"/>
        <v>-33.745953151780625</v>
      </c>
      <c r="K50" s="3">
        <f t="shared" si="4"/>
        <v>-30.394210626547331</v>
      </c>
      <c r="L50" s="3">
        <f t="shared" si="4"/>
        <v>-31.593982098647881</v>
      </c>
      <c r="M50" s="3">
        <f t="shared" si="4"/>
        <v>-45.096172157684251</v>
      </c>
      <c r="P50" s="1" t="s">
        <v>99</v>
      </c>
      <c r="Q50" s="2">
        <v>12.720860999999999</v>
      </c>
      <c r="R50" s="2">
        <v>77.279895999999994</v>
      </c>
      <c r="S50" s="1" t="s">
        <v>137</v>
      </c>
    </row>
    <row r="51" spans="1:19" x14ac:dyDescent="0.35">
      <c r="A51" t="s">
        <v>48</v>
      </c>
      <c r="B51" s="1">
        <v>401.8</v>
      </c>
      <c r="C51" s="1">
        <v>309</v>
      </c>
      <c r="E51" s="1">
        <v>389.5</v>
      </c>
      <c r="F51" s="1">
        <v>905.5</v>
      </c>
      <c r="G51" s="2">
        <f t="shared" si="1"/>
        <v>75.123954999999995</v>
      </c>
      <c r="H51" s="2">
        <f t="shared" si="2"/>
        <v>15.364707999999901</v>
      </c>
      <c r="I51" s="1">
        <f t="shared" si="3"/>
        <v>44</v>
      </c>
      <c r="J51" s="3">
        <f t="shared" si="4"/>
        <v>-23.096067695370834</v>
      </c>
      <c r="K51" s="3" t="str">
        <f t="shared" si="4"/>
        <v/>
      </c>
      <c r="L51" s="3">
        <f t="shared" si="4"/>
        <v>-3.0612244897959209</v>
      </c>
      <c r="M51" s="3">
        <f t="shared" si="4"/>
        <v>125.36087605774016</v>
      </c>
      <c r="P51" s="1" t="s">
        <v>118</v>
      </c>
      <c r="Q51" s="2">
        <v>16.830200000000001</v>
      </c>
      <c r="R51" s="2">
        <v>75.709999999999994</v>
      </c>
      <c r="S51" s="1" t="s">
        <v>137</v>
      </c>
    </row>
    <row r="52" spans="1:19" x14ac:dyDescent="0.35">
      <c r="A52" t="s">
        <v>49</v>
      </c>
      <c r="B52" s="1">
        <v>505.2</v>
      </c>
      <c r="C52" s="1">
        <v>448.1</v>
      </c>
      <c r="D52" s="1">
        <v>440.5</v>
      </c>
      <c r="E52" s="1">
        <v>436.4</v>
      </c>
      <c r="F52" s="1">
        <v>382.9</v>
      </c>
      <c r="G52" s="2">
        <f t="shared" si="1"/>
        <v>78.486671000000001</v>
      </c>
      <c r="H52" s="2">
        <f t="shared" si="2"/>
        <v>17.385044000000001</v>
      </c>
      <c r="I52" s="1">
        <f t="shared" si="3"/>
        <v>104</v>
      </c>
      <c r="J52" s="3">
        <f t="shared" si="4"/>
        <v>-11.302454473475846</v>
      </c>
      <c r="K52" s="3">
        <f t="shared" si="4"/>
        <v>-12.806809184481391</v>
      </c>
      <c r="L52" s="3">
        <f t="shared" si="4"/>
        <v>-13.618368962787017</v>
      </c>
      <c r="M52" s="3">
        <f t="shared" si="4"/>
        <v>-24.208234362628662</v>
      </c>
      <c r="P52" s="1" t="s">
        <v>120</v>
      </c>
      <c r="Q52" s="2">
        <v>16.762551999999999</v>
      </c>
      <c r="R52" s="2">
        <v>77.144225000000006</v>
      </c>
      <c r="S52" s="1" t="s">
        <v>137</v>
      </c>
    </row>
    <row r="53" spans="1:19" x14ac:dyDescent="0.35">
      <c r="A53" t="s">
        <v>50</v>
      </c>
      <c r="B53" s="1">
        <v>536.5</v>
      </c>
      <c r="C53" s="1">
        <v>272.7</v>
      </c>
      <c r="D53" s="1">
        <v>297.39999999999998</v>
      </c>
      <c r="E53" s="1">
        <v>230.3</v>
      </c>
      <c r="F53" s="1">
        <v>209.6</v>
      </c>
      <c r="G53" s="2">
        <f t="shared" si="1"/>
        <v>75.857726</v>
      </c>
      <c r="H53" s="2">
        <f t="shared" si="2"/>
        <v>22.719569</v>
      </c>
      <c r="I53" s="1">
        <f t="shared" si="3"/>
        <v>70</v>
      </c>
      <c r="J53" s="3">
        <f t="shared" si="4"/>
        <v>-49.170549860205035</v>
      </c>
      <c r="K53" s="3">
        <f t="shared" si="4"/>
        <v>-44.566635601118364</v>
      </c>
      <c r="L53" s="3">
        <f t="shared" si="4"/>
        <v>-57.073625349487415</v>
      </c>
      <c r="M53" s="3">
        <f t="shared" si="4"/>
        <v>-60.93196644920782</v>
      </c>
      <c r="P53" s="1" t="s">
        <v>33</v>
      </c>
      <c r="Q53" s="2">
        <v>10.06691</v>
      </c>
      <c r="R53" s="2">
        <v>76.298990000000003</v>
      </c>
      <c r="S53" s="1" t="s">
        <v>144</v>
      </c>
    </row>
    <row r="54" spans="1:19" x14ac:dyDescent="0.35">
      <c r="A54" t="s">
        <v>51</v>
      </c>
      <c r="B54" s="1">
        <v>591.6</v>
      </c>
      <c r="C54" s="1">
        <v>354.3</v>
      </c>
      <c r="D54" s="1">
        <v>537.29999999999995</v>
      </c>
      <c r="E54" s="1">
        <v>420.7</v>
      </c>
      <c r="F54" s="1">
        <v>515.20000000000005</v>
      </c>
      <c r="G54" s="2">
        <f t="shared" si="1"/>
        <v>79.986407</v>
      </c>
      <c r="H54" s="2">
        <f t="shared" si="2"/>
        <v>23.181467000000001</v>
      </c>
      <c r="I54" s="1">
        <f t="shared" si="3"/>
        <v>71</v>
      </c>
      <c r="J54" s="3">
        <f t="shared" si="4"/>
        <v>-40.111561866125761</v>
      </c>
      <c r="K54" s="3">
        <f t="shared" si="4"/>
        <v>-9.1784989858012285</v>
      </c>
      <c r="L54" s="3">
        <f t="shared" si="4"/>
        <v>-28.887762001352268</v>
      </c>
      <c r="M54" s="3">
        <f t="shared" si="4"/>
        <v>-12.914131169709259</v>
      </c>
      <c r="P54" s="1" t="s">
        <v>34</v>
      </c>
      <c r="Q54" s="2">
        <v>9.981636</v>
      </c>
      <c r="R54" s="2">
        <v>76.299883999999906</v>
      </c>
      <c r="S54" s="1" t="s">
        <v>144</v>
      </c>
    </row>
    <row r="55" spans="1:19" x14ac:dyDescent="0.35">
      <c r="A55" t="s">
        <v>52</v>
      </c>
      <c r="B55" s="1">
        <v>871.5</v>
      </c>
      <c r="C55" s="1">
        <v>539.29999999999995</v>
      </c>
      <c r="D55" s="1">
        <v>611</v>
      </c>
      <c r="E55" s="1">
        <v>685.7</v>
      </c>
      <c r="F55" s="1">
        <v>816.2</v>
      </c>
      <c r="G55" s="2">
        <f t="shared" si="1"/>
        <v>75.787270999999905</v>
      </c>
      <c r="H55" s="2">
        <f t="shared" si="2"/>
        <v>26.912434000000001</v>
      </c>
      <c r="I55" s="1">
        <f t="shared" si="3"/>
        <v>97</v>
      </c>
      <c r="J55" s="3">
        <f t="shared" si="4"/>
        <v>-38.118187033849686</v>
      </c>
      <c r="K55" s="3">
        <f t="shared" si="4"/>
        <v>-29.890992541594951</v>
      </c>
      <c r="L55" s="3">
        <f t="shared" si="4"/>
        <v>-21.319563970166374</v>
      </c>
      <c r="M55" s="3">
        <f t="shared" si="4"/>
        <v>-6.3453815261044131</v>
      </c>
      <c r="P55" s="1" t="s">
        <v>60</v>
      </c>
      <c r="Q55" s="2">
        <v>11.874478</v>
      </c>
      <c r="R55" s="2">
        <v>75.370366000000004</v>
      </c>
      <c r="S55" s="1" t="s">
        <v>144</v>
      </c>
    </row>
    <row r="56" spans="1:19" x14ac:dyDescent="0.35">
      <c r="A56" t="s">
        <v>53</v>
      </c>
      <c r="B56" s="1">
        <v>682.4</v>
      </c>
      <c r="C56" s="1">
        <v>378</v>
      </c>
      <c r="D56" s="1">
        <v>364</v>
      </c>
      <c r="E56" s="1">
        <v>545.20000000000005</v>
      </c>
      <c r="F56" s="1">
        <v>568.9</v>
      </c>
      <c r="G56" s="2">
        <f t="shared" si="1"/>
        <v>75.576183</v>
      </c>
      <c r="H56" s="2">
        <f t="shared" si="2"/>
        <v>31.326015000000002</v>
      </c>
      <c r="I56" s="1">
        <f t="shared" si="3"/>
        <v>87</v>
      </c>
      <c r="J56" s="3">
        <f t="shared" si="4"/>
        <v>-44.607268464243845</v>
      </c>
      <c r="K56" s="3">
        <f t="shared" si="4"/>
        <v>-46.658851113716295</v>
      </c>
      <c r="L56" s="3">
        <f t="shared" si="4"/>
        <v>-20.105509964830002</v>
      </c>
      <c r="M56" s="3">
        <f t="shared" si="4"/>
        <v>-16.63247362250879</v>
      </c>
      <c r="P56" s="1" t="s">
        <v>65</v>
      </c>
      <c r="Q56" s="2">
        <v>9.9312330000000006</v>
      </c>
      <c r="R56" s="2">
        <v>76.267303999999996</v>
      </c>
      <c r="S56" s="1" t="s">
        <v>144</v>
      </c>
    </row>
    <row r="57" spans="1:19" x14ac:dyDescent="0.35">
      <c r="A57" t="s">
        <v>54</v>
      </c>
      <c r="B57" s="1">
        <v>435.8</v>
      </c>
      <c r="C57" s="1">
        <v>309.2</v>
      </c>
      <c r="D57" s="1">
        <v>600.20000000000005</v>
      </c>
      <c r="E57" s="1">
        <v>886.6</v>
      </c>
      <c r="F57" s="1">
        <v>1257.8</v>
      </c>
      <c r="G57" s="2">
        <f t="shared" si="1"/>
        <v>76.299790999999999</v>
      </c>
      <c r="H57" s="2">
        <f t="shared" si="2"/>
        <v>29.325507999999999</v>
      </c>
      <c r="I57" s="1">
        <f t="shared" si="3"/>
        <v>26</v>
      </c>
      <c r="J57" s="3">
        <f t="shared" si="4"/>
        <v>-29.050022946305649</v>
      </c>
      <c r="K57" s="3">
        <f t="shared" si="4"/>
        <v>37.723726480036724</v>
      </c>
      <c r="L57" s="3">
        <f t="shared" si="4"/>
        <v>103.44194584671868</v>
      </c>
      <c r="M57" s="3">
        <f t="shared" si="4"/>
        <v>188.61863240018357</v>
      </c>
      <c r="P57" s="1" t="s">
        <v>67</v>
      </c>
      <c r="Q57" s="2">
        <v>8.8932120000000001</v>
      </c>
      <c r="R57" s="2">
        <v>76.614140000000006</v>
      </c>
      <c r="S57" s="1" t="s">
        <v>144</v>
      </c>
    </row>
    <row r="58" spans="1:19" x14ac:dyDescent="0.35">
      <c r="A58" t="s">
        <v>55</v>
      </c>
      <c r="B58" s="1">
        <v>1002.1</v>
      </c>
      <c r="C58" s="1">
        <v>735.5</v>
      </c>
      <c r="D58" s="1">
        <v>568.4</v>
      </c>
      <c r="E58" s="1">
        <v>586.9</v>
      </c>
      <c r="F58" s="1">
        <v>784.4</v>
      </c>
      <c r="G58" s="2">
        <f t="shared" si="1"/>
        <v>73.024309000000002</v>
      </c>
      <c r="H58" s="2">
        <f t="shared" si="2"/>
        <v>26.2389469999999</v>
      </c>
      <c r="I58" s="1">
        <f t="shared" si="3"/>
        <v>98</v>
      </c>
      <c r="J58" s="3">
        <f t="shared" si="4"/>
        <v>-26.604131324219143</v>
      </c>
      <c r="K58" s="3">
        <f t="shared" si="4"/>
        <v>-43.279113860892132</v>
      </c>
      <c r="L58" s="3">
        <f t="shared" si="4"/>
        <v>-41.432990719489077</v>
      </c>
      <c r="M58" s="3">
        <f t="shared" si="4"/>
        <v>-21.724378804510533</v>
      </c>
      <c r="P58" s="1" t="s">
        <v>69</v>
      </c>
      <c r="Q58" s="2">
        <v>11.258753</v>
      </c>
      <c r="R58" s="2">
        <v>75.780410000000003</v>
      </c>
      <c r="S58" s="1" t="s">
        <v>144</v>
      </c>
    </row>
    <row r="59" spans="1:19" x14ac:dyDescent="0.35">
      <c r="A59" t="s">
        <v>56</v>
      </c>
      <c r="B59" s="1">
        <v>1949.6</v>
      </c>
      <c r="C59" s="1">
        <v>1825.9</v>
      </c>
      <c r="D59" s="1">
        <v>1376.8</v>
      </c>
      <c r="E59" s="1">
        <v>1186.9000000000001</v>
      </c>
      <c r="F59" s="1">
        <v>902.4</v>
      </c>
      <c r="G59" s="2">
        <f t="shared" si="1"/>
        <v>86.413668999999999</v>
      </c>
      <c r="H59" s="2">
        <f t="shared" si="2"/>
        <v>23.704063000000001</v>
      </c>
      <c r="I59" s="1">
        <f t="shared" si="3"/>
        <v>39</v>
      </c>
      <c r="J59" s="3">
        <f t="shared" si="4"/>
        <v>-6.3448912597455802</v>
      </c>
      <c r="K59" s="3">
        <f t="shared" si="4"/>
        <v>-29.380385720147721</v>
      </c>
      <c r="L59" s="3">
        <f t="shared" si="4"/>
        <v>-39.120845301600319</v>
      </c>
      <c r="M59" s="3">
        <f t="shared" si="4"/>
        <v>-53.713582273286818</v>
      </c>
      <c r="P59" s="1" t="s">
        <v>111</v>
      </c>
      <c r="Q59" s="2">
        <v>8.5241389999999999</v>
      </c>
      <c r="R59" s="2">
        <v>76.936638000000002</v>
      </c>
      <c r="S59" s="1" t="s">
        <v>144</v>
      </c>
    </row>
    <row r="60" spans="1:19" x14ac:dyDescent="0.35">
      <c r="A60" t="s">
        <v>57</v>
      </c>
      <c r="B60" s="1">
        <v>577.5</v>
      </c>
      <c r="C60" s="1">
        <v>368.3</v>
      </c>
      <c r="D60" s="1">
        <v>476.8</v>
      </c>
      <c r="E60" s="1">
        <v>491</v>
      </c>
      <c r="F60" s="1">
        <v>583.5</v>
      </c>
      <c r="G60" s="2">
        <f t="shared" si="1"/>
        <v>76.403902000000002</v>
      </c>
      <c r="H60" s="2">
        <f t="shared" si="2"/>
        <v>29.804276000000002</v>
      </c>
      <c r="I60" s="1">
        <f t="shared" si="3"/>
        <v>27</v>
      </c>
      <c r="J60" s="3">
        <f t="shared" si="4"/>
        <v>-36.225108225108222</v>
      </c>
      <c r="K60" s="3">
        <f t="shared" si="4"/>
        <v>-17.437229437229433</v>
      </c>
      <c r="L60" s="3">
        <f t="shared" si="4"/>
        <v>-14.978354978354979</v>
      </c>
      <c r="M60" s="3">
        <f t="shared" si="4"/>
        <v>1.0389610389610389</v>
      </c>
      <c r="P60" s="1" t="s">
        <v>11</v>
      </c>
      <c r="Q60" s="2">
        <v>19.876165</v>
      </c>
      <c r="R60" s="2">
        <v>75.343314000000007</v>
      </c>
      <c r="S60" s="1" t="s">
        <v>136</v>
      </c>
    </row>
    <row r="61" spans="1:19" x14ac:dyDescent="0.35">
      <c r="A61" t="s">
        <v>58</v>
      </c>
      <c r="B61" s="1">
        <v>394.8</v>
      </c>
      <c r="C61" s="1">
        <v>228</v>
      </c>
      <c r="D61" s="1">
        <v>155.80000000000001</v>
      </c>
      <c r="G61" s="2">
        <f t="shared" si="1"/>
        <v>76.834295999999995</v>
      </c>
      <c r="H61" s="2">
        <f t="shared" si="2"/>
        <v>17.329730999999999</v>
      </c>
      <c r="I61" s="1">
        <f t="shared" si="3"/>
        <v>45</v>
      </c>
      <c r="J61" s="3">
        <f t="shared" si="4"/>
        <v>-42.249240121580549</v>
      </c>
      <c r="K61" s="3">
        <f t="shared" si="4"/>
        <v>-60.536980749746704</v>
      </c>
      <c r="L61" s="3" t="str">
        <f t="shared" si="4"/>
        <v/>
      </c>
      <c r="M61" s="3" t="str">
        <f t="shared" si="4"/>
        <v/>
      </c>
      <c r="P61" s="1" t="s">
        <v>23</v>
      </c>
      <c r="Q61" s="2">
        <v>19.961539999999999</v>
      </c>
      <c r="R61" s="2">
        <v>79.296146999999905</v>
      </c>
      <c r="S61" s="1" t="s">
        <v>136</v>
      </c>
    </row>
    <row r="62" spans="1:19" x14ac:dyDescent="0.35">
      <c r="A62" t="s">
        <v>59</v>
      </c>
      <c r="B62" s="1">
        <v>824.7</v>
      </c>
      <c r="C62" s="1">
        <v>577</v>
      </c>
      <c r="D62" s="1">
        <v>259.3</v>
      </c>
      <c r="E62" s="1">
        <v>219.5</v>
      </c>
      <c r="F62" s="1">
        <v>200.4</v>
      </c>
      <c r="G62" s="2">
        <f t="shared" si="1"/>
        <v>73.130539999999996</v>
      </c>
      <c r="H62" s="2">
        <f t="shared" si="2"/>
        <v>19.240331000000001</v>
      </c>
      <c r="I62" s="1">
        <f t="shared" si="3"/>
        <v>59</v>
      </c>
      <c r="J62" s="3">
        <f t="shared" si="4"/>
        <v>-30.035164302170493</v>
      </c>
      <c r="K62" s="3">
        <f t="shared" si="4"/>
        <v>-68.558263611010076</v>
      </c>
      <c r="L62" s="3">
        <f t="shared" si="4"/>
        <v>-73.384260943373349</v>
      </c>
      <c r="M62" s="3">
        <f t="shared" si="4"/>
        <v>-75.700254638050197</v>
      </c>
      <c r="P62" s="1" t="s">
        <v>59</v>
      </c>
      <c r="Q62" s="2">
        <v>19.240331000000001</v>
      </c>
      <c r="R62" s="2">
        <v>73.130539999999996</v>
      </c>
      <c r="S62" s="1" t="s">
        <v>136</v>
      </c>
    </row>
    <row r="63" spans="1:19" x14ac:dyDescent="0.35">
      <c r="A63" t="s">
        <v>60</v>
      </c>
      <c r="B63" s="1">
        <v>397.4</v>
      </c>
      <c r="C63" s="1">
        <v>197.2</v>
      </c>
      <c r="D63" s="1">
        <v>218.6</v>
      </c>
      <c r="E63" s="1">
        <v>285.60000000000002</v>
      </c>
      <c r="F63" s="1">
        <v>263.2</v>
      </c>
      <c r="G63" s="2">
        <f t="shared" si="1"/>
        <v>75.370366000000004</v>
      </c>
      <c r="H63" s="2">
        <f t="shared" si="2"/>
        <v>11.874478</v>
      </c>
      <c r="I63" s="1">
        <f t="shared" si="3"/>
        <v>52</v>
      </c>
      <c r="J63" s="3">
        <f t="shared" si="4"/>
        <v>-50.377453447408151</v>
      </c>
      <c r="K63" s="3">
        <f t="shared" si="4"/>
        <v>-44.992450931051835</v>
      </c>
      <c r="L63" s="3">
        <f t="shared" si="4"/>
        <v>-28.132863613487658</v>
      </c>
      <c r="M63" s="3">
        <f t="shared" si="4"/>
        <v>-33.769501761449419</v>
      </c>
      <c r="P63" s="1" t="s">
        <v>80</v>
      </c>
      <c r="Q63" s="2">
        <v>19.075983999999998</v>
      </c>
      <c r="R63" s="2">
        <v>72.877656000000002</v>
      </c>
      <c r="S63" s="1" t="s">
        <v>136</v>
      </c>
    </row>
    <row r="64" spans="1:19" x14ac:dyDescent="0.35">
      <c r="A64" t="s">
        <v>62</v>
      </c>
      <c r="B64" s="1">
        <v>500.1</v>
      </c>
      <c r="C64" s="1">
        <v>237.4</v>
      </c>
      <c r="D64" s="1">
        <v>403.2</v>
      </c>
      <c r="E64" s="1">
        <v>411</v>
      </c>
      <c r="F64" s="1">
        <v>463.8</v>
      </c>
      <c r="G64" s="2">
        <f t="shared" si="1"/>
        <v>76.990482</v>
      </c>
      <c r="H64" s="2">
        <f t="shared" si="2"/>
        <v>29.685693000000001</v>
      </c>
      <c r="I64" s="1">
        <f t="shared" si="3"/>
        <v>28</v>
      </c>
      <c r="J64" s="3">
        <f t="shared" si="4"/>
        <v>-52.529494101179772</v>
      </c>
      <c r="K64" s="3">
        <f t="shared" si="4"/>
        <v>-19.376124775044996</v>
      </c>
      <c r="L64" s="3">
        <f t="shared" si="4"/>
        <v>-17.81643671265747</v>
      </c>
      <c r="M64" s="3">
        <f t="shared" si="4"/>
        <v>-7.2585482903419329</v>
      </c>
      <c r="P64" s="1" t="s">
        <v>84</v>
      </c>
      <c r="Q64" s="2">
        <v>21.145800000000001</v>
      </c>
      <c r="R64" s="2">
        <v>79.088155</v>
      </c>
      <c r="S64" s="1" t="s">
        <v>136</v>
      </c>
    </row>
    <row r="65" spans="1:19" x14ac:dyDescent="0.35">
      <c r="A65" t="s">
        <v>63</v>
      </c>
      <c r="B65" s="1">
        <v>416.8</v>
      </c>
      <c r="C65" s="1">
        <v>373.4</v>
      </c>
      <c r="D65" s="1">
        <v>425.3</v>
      </c>
      <c r="E65" s="1">
        <v>606</v>
      </c>
      <c r="F65" s="1">
        <v>664.7</v>
      </c>
      <c r="G65" s="2">
        <f t="shared" si="1"/>
        <v>80.389381</v>
      </c>
      <c r="H65" s="2">
        <f t="shared" si="2"/>
        <v>23.834344000000002</v>
      </c>
      <c r="I65" s="1">
        <f t="shared" si="3"/>
        <v>72</v>
      </c>
      <c r="J65" s="3">
        <f t="shared" si="4"/>
        <v>-10.412667946257205</v>
      </c>
      <c r="K65" s="3">
        <f t="shared" si="4"/>
        <v>2.0393474088291748</v>
      </c>
      <c r="L65" s="3">
        <f t="shared" si="4"/>
        <v>45.39347408829174</v>
      </c>
      <c r="M65" s="3">
        <f t="shared" si="4"/>
        <v>59.476967370441471</v>
      </c>
      <c r="P65" s="1" t="s">
        <v>87</v>
      </c>
      <c r="Q65" s="2">
        <v>19.997453</v>
      </c>
      <c r="R65" s="2">
        <v>73.789801999999995</v>
      </c>
      <c r="S65" s="1" t="s">
        <v>136</v>
      </c>
    </row>
    <row r="66" spans="1:19" x14ac:dyDescent="0.35">
      <c r="A66" t="s">
        <v>65</v>
      </c>
      <c r="B66" s="1">
        <v>1324.3</v>
      </c>
      <c r="C66" s="1">
        <v>893.9</v>
      </c>
      <c r="D66" s="1">
        <v>1034.3</v>
      </c>
      <c r="E66" s="1">
        <v>1328.7</v>
      </c>
      <c r="F66" s="1">
        <v>1401.8</v>
      </c>
      <c r="G66" s="2">
        <f t="shared" si="1"/>
        <v>76.267303999999996</v>
      </c>
      <c r="H66" s="2">
        <f t="shared" si="2"/>
        <v>9.9312330000000006</v>
      </c>
      <c r="I66" s="1">
        <f t="shared" si="3"/>
        <v>53</v>
      </c>
      <c r="J66" s="3">
        <f t="shared" si="4"/>
        <v>-32.500188778977574</v>
      </c>
      <c r="K66" s="3">
        <f t="shared" si="4"/>
        <v>-21.898361398474666</v>
      </c>
      <c r="L66" s="3">
        <f t="shared" si="4"/>
        <v>0.33225100052858803</v>
      </c>
      <c r="M66" s="3">
        <f t="shared" si="4"/>
        <v>5.852148304764782</v>
      </c>
      <c r="P66" s="1" t="s">
        <v>88</v>
      </c>
      <c r="Q66" s="2">
        <v>19.033048999999998</v>
      </c>
      <c r="R66" s="2">
        <v>73.029662000000002</v>
      </c>
      <c r="S66" s="1" t="s">
        <v>136</v>
      </c>
    </row>
    <row r="67" spans="1:19" x14ac:dyDescent="0.35">
      <c r="A67" t="s">
        <v>66</v>
      </c>
      <c r="B67" s="1">
        <v>730.5</v>
      </c>
      <c r="C67" s="1">
        <v>575.20000000000005</v>
      </c>
      <c r="D67" s="1">
        <v>421.2</v>
      </c>
      <c r="E67" s="1">
        <v>391.5</v>
      </c>
      <c r="F67" s="1">
        <v>317.2</v>
      </c>
      <c r="G67" s="2">
        <f t="shared" si="1"/>
        <v>88.363894999999999</v>
      </c>
      <c r="H67" s="2">
        <f t="shared" si="2"/>
        <v>22.572645999999999</v>
      </c>
      <c r="I67" s="1">
        <f t="shared" si="3"/>
        <v>120</v>
      </c>
      <c r="J67" s="3">
        <f t="shared" si="4"/>
        <v>-21.259411362080762</v>
      </c>
      <c r="K67" s="3">
        <f t="shared" si="4"/>
        <v>-42.340862422997951</v>
      </c>
      <c r="L67" s="3">
        <f t="shared" si="4"/>
        <v>-46.406570841889113</v>
      </c>
      <c r="M67" s="3">
        <f t="shared" si="4"/>
        <v>-56.577686516084881</v>
      </c>
      <c r="P67" s="1" t="s">
        <v>97</v>
      </c>
      <c r="Q67" s="2">
        <v>18.520429999999902</v>
      </c>
      <c r="R67" s="2">
        <v>73.856743999999907</v>
      </c>
      <c r="S67" s="1" t="s">
        <v>136</v>
      </c>
    </row>
    <row r="68" spans="1:19" x14ac:dyDescent="0.35">
      <c r="A68" t="s">
        <v>67</v>
      </c>
      <c r="B68" s="1">
        <v>540.9</v>
      </c>
      <c r="C68" s="1">
        <v>426.1</v>
      </c>
      <c r="D68" s="1">
        <v>394.5</v>
      </c>
      <c r="E68" s="1">
        <v>518.9</v>
      </c>
      <c r="F68" s="1">
        <v>596.20000000000005</v>
      </c>
      <c r="G68" s="2">
        <f t="shared" si="1"/>
        <v>76.614140000000006</v>
      </c>
      <c r="H68" s="2">
        <f t="shared" si="2"/>
        <v>8.8932120000000001</v>
      </c>
      <c r="I68" s="1">
        <f t="shared" si="3"/>
        <v>54</v>
      </c>
      <c r="J68" s="3">
        <f t="shared" si="4"/>
        <v>-21.223886115733031</v>
      </c>
      <c r="K68" s="3">
        <f t="shared" si="4"/>
        <v>-27.066001109262338</v>
      </c>
      <c r="L68" s="3">
        <f t="shared" si="4"/>
        <v>-4.0672952486596419</v>
      </c>
      <c r="M68" s="3">
        <f t="shared" si="4"/>
        <v>10.223701238676293</v>
      </c>
      <c r="P68" s="1" t="s">
        <v>105</v>
      </c>
      <c r="Q68" s="2">
        <v>25.578773000000002</v>
      </c>
      <c r="R68" s="2">
        <v>91.893253999999999</v>
      </c>
      <c r="S68" s="1" t="s">
        <v>149</v>
      </c>
    </row>
    <row r="69" spans="1:19" x14ac:dyDescent="0.35">
      <c r="A69" t="s">
        <v>68</v>
      </c>
      <c r="B69" s="1">
        <v>454.3</v>
      </c>
      <c r="C69" s="1">
        <v>489.4</v>
      </c>
      <c r="D69" s="1">
        <v>518</v>
      </c>
      <c r="E69" s="1">
        <v>414.7</v>
      </c>
      <c r="F69" s="1">
        <v>504.7</v>
      </c>
      <c r="G69" s="2">
        <f t="shared" ref="G69:G114" si="5">INDEX($R$4:$R$125,MATCH(A69,$P$4:$P$125,0))</f>
        <v>75.864752999999993</v>
      </c>
      <c r="H69" s="2">
        <f t="shared" ref="H69:H114" si="6">INDEX($Q$4:$Q$125,MATCH(A69,$P$4:$P$125,0))</f>
        <v>25.213816000000001</v>
      </c>
      <c r="I69" s="1">
        <f t="shared" ref="I69:I114" si="7">MATCH(A69,$P$4:$P$125,0)</f>
        <v>99</v>
      </c>
      <c r="J69" s="3">
        <f t="shared" ref="J69:M114" si="8">IF(AND($B69&gt;0,C69&gt;0),(C69-$B69)/$B69*100,"")</f>
        <v>7.7261721329517865</v>
      </c>
      <c r="K69" s="3">
        <f t="shared" si="8"/>
        <v>14.021571648690291</v>
      </c>
      <c r="L69" s="3">
        <f t="shared" si="8"/>
        <v>-8.7167070217917733</v>
      </c>
      <c r="M69" s="3">
        <f t="shared" si="8"/>
        <v>11.093990755007699</v>
      </c>
      <c r="P69" s="1" t="s">
        <v>19</v>
      </c>
      <c r="Q69" s="2">
        <v>23.259933</v>
      </c>
      <c r="R69" s="2">
        <v>77.412615000000002</v>
      </c>
      <c r="S69" s="1" t="s">
        <v>139</v>
      </c>
    </row>
    <row r="70" spans="1:19" x14ac:dyDescent="0.35">
      <c r="A70" t="s">
        <v>69</v>
      </c>
      <c r="B70" s="1">
        <v>1012.7</v>
      </c>
      <c r="C70" s="1">
        <v>621</v>
      </c>
      <c r="D70" s="1">
        <v>313.2</v>
      </c>
      <c r="E70" s="1">
        <v>276.60000000000002</v>
      </c>
      <c r="F70" s="1">
        <v>496</v>
      </c>
      <c r="G70" s="2">
        <f t="shared" si="5"/>
        <v>75.780410000000003</v>
      </c>
      <c r="H70" s="2">
        <f t="shared" si="6"/>
        <v>11.258753</v>
      </c>
      <c r="I70" s="1">
        <f t="shared" si="7"/>
        <v>55</v>
      </c>
      <c r="J70" s="3">
        <f t="shared" si="8"/>
        <v>-38.678779500345613</v>
      </c>
      <c r="K70" s="3">
        <f t="shared" si="8"/>
        <v>-69.072775748000396</v>
      </c>
      <c r="L70" s="3">
        <f t="shared" si="8"/>
        <v>-72.686876666337511</v>
      </c>
      <c r="M70" s="3">
        <f t="shared" si="8"/>
        <v>-51.022020341660912</v>
      </c>
      <c r="P70" s="1" t="s">
        <v>29</v>
      </c>
      <c r="Q70" s="2">
        <v>23.832301999999999</v>
      </c>
      <c r="R70" s="2">
        <v>79.438659000000001</v>
      </c>
      <c r="S70" s="1" t="s">
        <v>139</v>
      </c>
    </row>
    <row r="71" spans="1:19" x14ac:dyDescent="0.35">
      <c r="A71" t="s">
        <v>70</v>
      </c>
      <c r="B71" s="1">
        <v>471.2</v>
      </c>
      <c r="C71" s="1">
        <v>246.9</v>
      </c>
      <c r="D71" s="1">
        <v>337.2</v>
      </c>
      <c r="E71" s="1">
        <v>486.8</v>
      </c>
      <c r="F71" s="1">
        <v>361.3</v>
      </c>
      <c r="G71" s="2">
        <f t="shared" si="5"/>
        <v>76.878281999999999</v>
      </c>
      <c r="H71" s="2">
        <f t="shared" si="6"/>
        <v>29.969511999999899</v>
      </c>
      <c r="I71" s="1">
        <f t="shared" si="7"/>
        <v>29</v>
      </c>
      <c r="J71" s="3">
        <f t="shared" si="8"/>
        <v>-47.601867572156195</v>
      </c>
      <c r="K71" s="3">
        <f t="shared" si="8"/>
        <v>-28.438030560271649</v>
      </c>
      <c r="L71" s="3">
        <f t="shared" si="8"/>
        <v>3.3106960950764055</v>
      </c>
      <c r="M71" s="3">
        <f t="shared" si="8"/>
        <v>-23.323429541595921</v>
      </c>
      <c r="P71" s="1" t="s">
        <v>31</v>
      </c>
      <c r="Q71" s="2">
        <v>22.967593000000001</v>
      </c>
      <c r="R71" s="2">
        <v>76.053444999999996</v>
      </c>
      <c r="S71" s="1" t="s">
        <v>139</v>
      </c>
    </row>
    <row r="72" spans="1:19" x14ac:dyDescent="0.35">
      <c r="A72" t="s">
        <v>71</v>
      </c>
      <c r="B72" s="1">
        <v>1120.2</v>
      </c>
      <c r="C72" s="1">
        <v>1001.4</v>
      </c>
      <c r="D72" s="1">
        <v>1007.6</v>
      </c>
      <c r="E72" s="1">
        <v>904.4</v>
      </c>
      <c r="F72" s="1">
        <v>1061.5999999999999</v>
      </c>
      <c r="G72" s="2">
        <f t="shared" si="5"/>
        <v>80.946166000000005</v>
      </c>
      <c r="H72" s="2">
        <f t="shared" si="6"/>
        <v>26.846693999999999</v>
      </c>
      <c r="I72" s="1">
        <f t="shared" si="7"/>
        <v>112</v>
      </c>
      <c r="J72" s="3">
        <f t="shared" si="8"/>
        <v>-10.605249062667387</v>
      </c>
      <c r="K72" s="3">
        <f t="shared" si="8"/>
        <v>-10.051776468487772</v>
      </c>
      <c r="L72" s="3">
        <f t="shared" si="8"/>
        <v>-19.264417068380652</v>
      </c>
      <c r="M72" s="3">
        <f t="shared" si="8"/>
        <v>-5.2312087127298819</v>
      </c>
      <c r="P72" s="1" t="s">
        <v>43</v>
      </c>
      <c r="Q72" s="2">
        <v>26.218287</v>
      </c>
      <c r="R72" s="2">
        <v>78.182830999999993</v>
      </c>
      <c r="S72" s="1" t="s">
        <v>139</v>
      </c>
    </row>
    <row r="73" spans="1:19" x14ac:dyDescent="0.35">
      <c r="A73" t="s">
        <v>72</v>
      </c>
      <c r="B73" s="1">
        <v>460.7</v>
      </c>
      <c r="C73" s="1">
        <v>177</v>
      </c>
      <c r="D73" s="1">
        <v>271.39999999999998</v>
      </c>
      <c r="E73" s="1">
        <v>278.8</v>
      </c>
      <c r="F73" s="1">
        <v>375.9</v>
      </c>
      <c r="G73" s="2">
        <f t="shared" si="5"/>
        <v>75.857275999999999</v>
      </c>
      <c r="H73" s="2">
        <f t="shared" si="6"/>
        <v>30.900964999999999</v>
      </c>
      <c r="I73" s="1">
        <f t="shared" si="7"/>
        <v>89</v>
      </c>
      <c r="J73" s="3">
        <f t="shared" si="8"/>
        <v>-61.580204037334482</v>
      </c>
      <c r="K73" s="3">
        <f t="shared" si="8"/>
        <v>-41.089646190579558</v>
      </c>
      <c r="L73" s="3">
        <f t="shared" si="8"/>
        <v>-39.483394833948338</v>
      </c>
      <c r="M73" s="3">
        <f t="shared" si="8"/>
        <v>-18.406772303017153</v>
      </c>
      <c r="P73" s="1" t="s">
        <v>50</v>
      </c>
      <c r="Q73" s="2">
        <v>22.719569</v>
      </c>
      <c r="R73" s="2">
        <v>75.857726</v>
      </c>
      <c r="S73" s="1" t="s">
        <v>139</v>
      </c>
    </row>
    <row r="74" spans="1:19" x14ac:dyDescent="0.35">
      <c r="A74" t="s">
        <v>73</v>
      </c>
      <c r="B74" s="1">
        <v>191</v>
      </c>
      <c r="C74" s="1">
        <v>221.9</v>
      </c>
      <c r="D74" s="1">
        <v>272.5</v>
      </c>
      <c r="E74" s="1">
        <v>427.6</v>
      </c>
      <c r="F74" s="1">
        <v>546.9</v>
      </c>
      <c r="G74" s="2">
        <f t="shared" si="5"/>
        <v>80.762434999999996</v>
      </c>
      <c r="H74" s="2">
        <f t="shared" si="6"/>
        <v>24.265782000000002</v>
      </c>
      <c r="I74" s="1">
        <f t="shared" si="7"/>
        <v>73</v>
      </c>
      <c r="J74" s="3">
        <f t="shared" si="8"/>
        <v>16.178010471204189</v>
      </c>
      <c r="K74" s="3">
        <f t="shared" si="8"/>
        <v>42.670157068062828</v>
      </c>
      <c r="L74" s="3">
        <f t="shared" si="8"/>
        <v>123.87434554973824</v>
      </c>
      <c r="M74" s="3">
        <f t="shared" si="8"/>
        <v>186.3350785340314</v>
      </c>
      <c r="P74" s="1" t="s">
        <v>51</v>
      </c>
      <c r="Q74" s="2">
        <v>23.181467000000001</v>
      </c>
      <c r="R74" s="2">
        <v>79.986407</v>
      </c>
      <c r="S74" s="1" t="s">
        <v>139</v>
      </c>
    </row>
    <row r="75" spans="1:19" x14ac:dyDescent="0.35">
      <c r="A75" t="s">
        <v>74</v>
      </c>
      <c r="B75" s="1">
        <v>591.5</v>
      </c>
      <c r="C75" s="1">
        <v>428.8</v>
      </c>
      <c r="D75" s="1">
        <v>535.4</v>
      </c>
      <c r="E75" s="1">
        <v>414.2</v>
      </c>
      <c r="F75" s="1">
        <v>344.5</v>
      </c>
      <c r="G75" s="2">
        <f t="shared" si="5"/>
        <v>77.511472999999995</v>
      </c>
      <c r="H75" s="2">
        <f t="shared" si="6"/>
        <v>23.09928</v>
      </c>
      <c r="I75" s="1">
        <f t="shared" si="7"/>
        <v>74</v>
      </c>
      <c r="J75" s="3">
        <f t="shared" si="8"/>
        <v>-27.50633981403212</v>
      </c>
      <c r="K75" s="3">
        <f t="shared" si="8"/>
        <v>-9.4843617920541039</v>
      </c>
      <c r="L75" s="3">
        <f t="shared" si="8"/>
        <v>-29.974640743871518</v>
      </c>
      <c r="M75" s="3">
        <f t="shared" si="8"/>
        <v>-41.758241758241759</v>
      </c>
      <c r="P75" s="1" t="s">
        <v>63</v>
      </c>
      <c r="Q75" s="2">
        <v>23.834344000000002</v>
      </c>
      <c r="R75" s="2">
        <v>80.389381</v>
      </c>
      <c r="S75" s="1" t="s">
        <v>139</v>
      </c>
    </row>
    <row r="76" spans="1:19" x14ac:dyDescent="0.35">
      <c r="A76" t="s">
        <v>75</v>
      </c>
      <c r="B76" s="1">
        <v>334.4</v>
      </c>
      <c r="C76" s="1">
        <v>328.5</v>
      </c>
      <c r="D76" s="1">
        <v>443.7</v>
      </c>
      <c r="E76" s="1">
        <v>1033.2</v>
      </c>
      <c r="F76" s="1">
        <v>903.8</v>
      </c>
      <c r="G76" s="2">
        <f t="shared" si="5"/>
        <v>76.291391000000004</v>
      </c>
      <c r="H76" s="2">
        <f t="shared" si="6"/>
        <v>30.664228000000001</v>
      </c>
      <c r="I76" s="1">
        <f t="shared" si="7"/>
        <v>90</v>
      </c>
      <c r="J76" s="3">
        <f t="shared" si="8"/>
        <v>-1.7643540669856392</v>
      </c>
      <c r="K76" s="3">
        <f t="shared" si="8"/>
        <v>32.685406698564599</v>
      </c>
      <c r="L76" s="3">
        <f t="shared" si="8"/>
        <v>208.97129186602874</v>
      </c>
      <c r="M76" s="3">
        <f t="shared" si="8"/>
        <v>170.27511961722487</v>
      </c>
      <c r="P76" s="1" t="s">
        <v>73</v>
      </c>
      <c r="Q76" s="2">
        <v>24.265782000000002</v>
      </c>
      <c r="R76" s="2">
        <v>80.762434999999996</v>
      </c>
      <c r="S76" s="1" t="s">
        <v>139</v>
      </c>
    </row>
    <row r="77" spans="1:19" x14ac:dyDescent="0.35">
      <c r="A77" t="s">
        <v>76</v>
      </c>
      <c r="B77" s="1">
        <v>953.7</v>
      </c>
      <c r="C77" s="1">
        <v>715.3</v>
      </c>
      <c r="D77" s="1">
        <v>502.9</v>
      </c>
      <c r="E77" s="1">
        <v>121.3</v>
      </c>
      <c r="F77" s="1">
        <v>127.1</v>
      </c>
      <c r="G77" s="2">
        <f t="shared" si="5"/>
        <v>76.991668000000004</v>
      </c>
      <c r="H77" s="2">
        <f t="shared" si="6"/>
        <v>27.896632</v>
      </c>
      <c r="I77" s="1">
        <f t="shared" si="7"/>
        <v>30</v>
      </c>
      <c r="J77" s="3">
        <f t="shared" si="8"/>
        <v>-24.997378630596632</v>
      </c>
      <c r="K77" s="3">
        <f t="shared" si="8"/>
        <v>-47.268533081681873</v>
      </c>
      <c r="L77" s="3">
        <f t="shared" si="8"/>
        <v>-87.28111565481808</v>
      </c>
      <c r="M77" s="3">
        <f t="shared" si="8"/>
        <v>-86.672957953234757</v>
      </c>
      <c r="P77" s="1" t="s">
        <v>74</v>
      </c>
      <c r="Q77" s="2">
        <v>23.09928</v>
      </c>
      <c r="R77" s="2">
        <v>77.511472999999995</v>
      </c>
      <c r="S77" s="1" t="s">
        <v>139</v>
      </c>
    </row>
    <row r="78" spans="1:19" x14ac:dyDescent="0.35">
      <c r="A78" t="s">
        <v>77</v>
      </c>
      <c r="B78" s="1">
        <v>647.20000000000005</v>
      </c>
      <c r="C78" s="1">
        <v>393.2</v>
      </c>
      <c r="D78" s="1">
        <v>370.1</v>
      </c>
      <c r="E78" s="1">
        <v>384.4</v>
      </c>
      <c r="F78" s="1">
        <v>290.2</v>
      </c>
      <c r="G78" s="2">
        <f t="shared" si="5"/>
        <v>76.942777000000007</v>
      </c>
      <c r="H78" s="2">
        <f t="shared" si="6"/>
        <v>28.351538000000001</v>
      </c>
      <c r="I78" s="1">
        <f t="shared" si="7"/>
        <v>31</v>
      </c>
      <c r="J78" s="3">
        <f t="shared" si="8"/>
        <v>-39.245982694684798</v>
      </c>
      <c r="K78" s="3">
        <f t="shared" si="8"/>
        <v>-42.815203955500621</v>
      </c>
      <c r="L78" s="3">
        <f t="shared" si="8"/>
        <v>-40.605686032138451</v>
      </c>
      <c r="M78" s="3">
        <f t="shared" si="8"/>
        <v>-55.160692212608161</v>
      </c>
      <c r="P78" s="1" t="s">
        <v>96</v>
      </c>
      <c r="Q78" s="2">
        <v>22.611121000000001</v>
      </c>
      <c r="R78" s="2">
        <v>75.677268999999995</v>
      </c>
      <c r="S78" s="1" t="s">
        <v>139</v>
      </c>
    </row>
    <row r="79" spans="1:19" x14ac:dyDescent="0.35">
      <c r="A79" t="s">
        <v>78</v>
      </c>
      <c r="B79" s="1">
        <v>1317.2</v>
      </c>
      <c r="C79" s="1">
        <v>1282.0999999999999</v>
      </c>
      <c r="D79" s="1">
        <v>1572.9</v>
      </c>
      <c r="E79" s="1">
        <v>1481.4</v>
      </c>
      <c r="F79" s="1">
        <v>1149.9000000000001</v>
      </c>
      <c r="G79" s="2">
        <f t="shared" si="5"/>
        <v>77.706413999999995</v>
      </c>
      <c r="H79" s="2">
        <f t="shared" si="6"/>
        <v>28.984462000000001</v>
      </c>
      <c r="I79" s="1">
        <f t="shared" si="7"/>
        <v>113</v>
      </c>
      <c r="J79" s="3">
        <f t="shared" si="8"/>
        <v>-2.664743395080484</v>
      </c>
      <c r="K79" s="3">
        <f t="shared" si="8"/>
        <v>19.4123899180079</v>
      </c>
      <c r="L79" s="3">
        <f t="shared" si="8"/>
        <v>12.465836623139998</v>
      </c>
      <c r="M79" s="3">
        <f t="shared" si="8"/>
        <v>-12.70118433039781</v>
      </c>
      <c r="P79" s="1" t="s">
        <v>100</v>
      </c>
      <c r="Q79" s="2">
        <v>23.331510000000002</v>
      </c>
      <c r="R79" s="2">
        <v>75.036668000000006</v>
      </c>
      <c r="S79" s="1" t="s">
        <v>139</v>
      </c>
    </row>
    <row r="80" spans="1:19" x14ac:dyDescent="0.35">
      <c r="A80" t="s">
        <v>79</v>
      </c>
      <c r="B80" s="1">
        <v>1312.8</v>
      </c>
      <c r="D80" s="1">
        <v>1475.8</v>
      </c>
      <c r="F80" s="1">
        <v>986.3</v>
      </c>
      <c r="G80" s="2">
        <f t="shared" si="5"/>
        <v>78.773300000000006</v>
      </c>
      <c r="H80" s="2">
        <f t="shared" si="6"/>
        <v>28.8386</v>
      </c>
      <c r="I80" s="1">
        <f t="shared" si="7"/>
        <v>114</v>
      </c>
      <c r="J80" s="3" t="str">
        <f t="shared" si="8"/>
        <v/>
      </c>
      <c r="K80" s="3">
        <f t="shared" si="8"/>
        <v>12.416209628275441</v>
      </c>
      <c r="L80" s="3" t="str">
        <f t="shared" si="8"/>
        <v/>
      </c>
      <c r="M80" s="3">
        <f t="shared" si="8"/>
        <v>-24.870505789152954</v>
      </c>
      <c r="P80" s="1" t="s">
        <v>103</v>
      </c>
      <c r="Q80" s="2">
        <v>23.838049999999999</v>
      </c>
      <c r="R80" s="2">
        <v>78.737806999999904</v>
      </c>
      <c r="S80" s="1" t="s">
        <v>139</v>
      </c>
    </row>
    <row r="81" spans="1:19" x14ac:dyDescent="0.35">
      <c r="A81" t="s">
        <v>80</v>
      </c>
      <c r="B81" s="1">
        <v>806.6</v>
      </c>
      <c r="C81" s="1">
        <v>503.3</v>
      </c>
      <c r="D81" s="1">
        <v>653.9</v>
      </c>
      <c r="E81" s="1">
        <v>512.4</v>
      </c>
      <c r="F81" s="1">
        <v>407.9</v>
      </c>
      <c r="G81" s="2">
        <f t="shared" si="5"/>
        <v>72.877656000000002</v>
      </c>
      <c r="H81" s="2">
        <f t="shared" si="6"/>
        <v>19.075983999999998</v>
      </c>
      <c r="I81" s="1">
        <f t="shared" si="7"/>
        <v>60</v>
      </c>
      <c r="J81" s="3">
        <f t="shared" si="8"/>
        <v>-37.602281180262828</v>
      </c>
      <c r="K81" s="3">
        <f t="shared" si="8"/>
        <v>-18.931316637738661</v>
      </c>
      <c r="L81" s="3">
        <f t="shared" si="8"/>
        <v>-36.47408876766675</v>
      </c>
      <c r="M81" s="3">
        <f t="shared" si="8"/>
        <v>-49.429704934292097</v>
      </c>
      <c r="P81" s="1" t="s">
        <v>104</v>
      </c>
      <c r="Q81" s="2">
        <v>24.600507</v>
      </c>
      <c r="R81" s="2">
        <v>80.832243000000005</v>
      </c>
      <c r="S81" s="1" t="s">
        <v>139</v>
      </c>
    </row>
    <row r="82" spans="1:19" x14ac:dyDescent="0.35">
      <c r="A82" t="s">
        <v>81</v>
      </c>
      <c r="B82" s="1">
        <v>1195</v>
      </c>
      <c r="C82" s="1">
        <v>958.4</v>
      </c>
      <c r="D82" s="1">
        <v>993.8</v>
      </c>
      <c r="E82" s="1">
        <v>1019.8</v>
      </c>
      <c r="F82" s="1">
        <v>1286.8</v>
      </c>
      <c r="G82" s="2">
        <f t="shared" si="5"/>
        <v>77.708508999999907</v>
      </c>
      <c r="H82" s="2">
        <f t="shared" si="6"/>
        <v>29.472681999999999</v>
      </c>
      <c r="I82" s="1">
        <f t="shared" si="7"/>
        <v>115</v>
      </c>
      <c r="J82" s="3">
        <f t="shared" si="8"/>
        <v>-19.79916317991632</v>
      </c>
      <c r="K82" s="3">
        <f t="shared" si="8"/>
        <v>-16.83682008368201</v>
      </c>
      <c r="L82" s="3">
        <f t="shared" si="8"/>
        <v>-14.66108786610879</v>
      </c>
      <c r="M82" s="3">
        <f t="shared" si="8"/>
        <v>7.682008368200834</v>
      </c>
      <c r="P82" s="1" t="s">
        <v>107</v>
      </c>
      <c r="Q82" s="2">
        <v>24.199210000000001</v>
      </c>
      <c r="R82" s="2">
        <v>82.664546999999999</v>
      </c>
      <c r="S82" s="1" t="s">
        <v>139</v>
      </c>
    </row>
    <row r="83" spans="1:19" x14ac:dyDescent="0.35">
      <c r="A83" t="s">
        <v>82</v>
      </c>
      <c r="B83" s="1">
        <v>978.1</v>
      </c>
      <c r="C83" s="1">
        <v>718.9</v>
      </c>
      <c r="D83" s="1">
        <v>672.6</v>
      </c>
      <c r="E83" s="1">
        <v>818.4</v>
      </c>
      <c r="F83" s="1">
        <v>753.8</v>
      </c>
      <c r="G83" s="2">
        <f t="shared" si="5"/>
        <v>85.390981999999994</v>
      </c>
      <c r="H83" s="2">
        <f t="shared" si="6"/>
        <v>26.119660999999901</v>
      </c>
      <c r="I83" s="1">
        <f t="shared" si="7"/>
        <v>8</v>
      </c>
      <c r="J83" s="3">
        <f t="shared" si="8"/>
        <v>-26.500357836622022</v>
      </c>
      <c r="K83" s="3">
        <f t="shared" si="8"/>
        <v>-31.234025150802573</v>
      </c>
      <c r="L83" s="3">
        <f t="shared" si="8"/>
        <v>-16.327573867702693</v>
      </c>
      <c r="M83" s="3">
        <f t="shared" si="8"/>
        <v>-22.932215519885499</v>
      </c>
      <c r="P83" s="1" t="s">
        <v>114</v>
      </c>
      <c r="Q83" s="2">
        <v>23.176466000000001</v>
      </c>
      <c r="R83" s="2">
        <v>75.788516000000001</v>
      </c>
      <c r="S83" s="1" t="s">
        <v>139</v>
      </c>
    </row>
    <row r="84" spans="1:19" x14ac:dyDescent="0.35">
      <c r="A84" t="s">
        <v>83</v>
      </c>
      <c r="B84" s="1">
        <v>483.4</v>
      </c>
      <c r="C84" s="1">
        <v>221.1</v>
      </c>
      <c r="D84" s="1">
        <v>167.4</v>
      </c>
      <c r="E84" s="1">
        <v>254.5</v>
      </c>
      <c r="F84" s="1">
        <v>242.8</v>
      </c>
      <c r="G84" s="2">
        <f t="shared" si="5"/>
        <v>76.639381</v>
      </c>
      <c r="H84" s="2">
        <f t="shared" si="6"/>
        <v>12.295809999999999</v>
      </c>
      <c r="I84" s="1">
        <f t="shared" si="7"/>
        <v>46</v>
      </c>
      <c r="J84" s="3">
        <f t="shared" si="8"/>
        <v>-54.261481175010339</v>
      </c>
      <c r="K84" s="3">
        <f t="shared" si="8"/>
        <v>-65.370293752585852</v>
      </c>
      <c r="L84" s="3">
        <f t="shared" si="8"/>
        <v>-47.352089366983861</v>
      </c>
      <c r="M84" s="3">
        <f t="shared" si="8"/>
        <v>-49.772445179975172</v>
      </c>
      <c r="P84" s="1" t="s">
        <v>3</v>
      </c>
      <c r="Q84" s="2">
        <v>23.730716999999999</v>
      </c>
      <c r="R84" s="2">
        <v>92.717310999999995</v>
      </c>
      <c r="S84" s="1" t="s">
        <v>132</v>
      </c>
    </row>
    <row r="85" spans="1:19" x14ac:dyDescent="0.35">
      <c r="A85" t="s">
        <v>84</v>
      </c>
      <c r="B85" s="1">
        <v>603.4</v>
      </c>
      <c r="C85" s="1">
        <v>590.20000000000005</v>
      </c>
      <c r="D85" s="1">
        <v>467.3</v>
      </c>
      <c r="E85" s="1">
        <v>428.1</v>
      </c>
      <c r="F85" s="1">
        <v>463.8</v>
      </c>
      <c r="G85" s="2">
        <f t="shared" si="5"/>
        <v>79.088155</v>
      </c>
      <c r="H85" s="2">
        <f t="shared" si="6"/>
        <v>21.145800000000001</v>
      </c>
      <c r="I85" s="1">
        <f t="shared" si="7"/>
        <v>61</v>
      </c>
      <c r="J85" s="3">
        <f t="shared" si="8"/>
        <v>-2.1876035797149371</v>
      </c>
      <c r="K85" s="3">
        <f t="shared" si="8"/>
        <v>-22.555518727212458</v>
      </c>
      <c r="L85" s="3">
        <f t="shared" si="8"/>
        <v>-29.052038448790185</v>
      </c>
      <c r="M85" s="3">
        <f t="shared" si="8"/>
        <v>-23.135565130924753</v>
      </c>
      <c r="P85" s="1" t="s">
        <v>20</v>
      </c>
      <c r="Q85" s="2">
        <v>21.828457</v>
      </c>
      <c r="R85" s="2">
        <v>83.917592999999997</v>
      </c>
      <c r="S85" s="1" t="s">
        <v>140</v>
      </c>
    </row>
    <row r="86" spans="1:19" x14ac:dyDescent="0.35">
      <c r="A86" t="s">
        <v>85</v>
      </c>
      <c r="B86" s="1">
        <v>5327.2</v>
      </c>
      <c r="C86" s="1">
        <v>5975.3</v>
      </c>
      <c r="D86" s="1">
        <v>5809.3</v>
      </c>
      <c r="E86" s="1">
        <v>8375</v>
      </c>
      <c r="F86" s="1">
        <v>3249.4</v>
      </c>
      <c r="G86" s="2">
        <f t="shared" si="5"/>
        <v>73.091288000000006</v>
      </c>
      <c r="H86" s="2">
        <f t="shared" si="6"/>
        <v>22.410277999999899</v>
      </c>
      <c r="I86" s="1">
        <f t="shared" si="7"/>
        <v>15</v>
      </c>
      <c r="J86" s="3">
        <f t="shared" si="8"/>
        <v>12.165865745607455</v>
      </c>
      <c r="K86" s="3">
        <f t="shared" si="8"/>
        <v>9.0497822495870324</v>
      </c>
      <c r="L86" s="3">
        <f t="shared" si="8"/>
        <v>57.212043850427996</v>
      </c>
      <c r="M86" s="3">
        <f t="shared" si="8"/>
        <v>-39.003604144766477</v>
      </c>
      <c r="P86" s="1" t="s">
        <v>110</v>
      </c>
      <c r="Q86" s="2">
        <v>20.950102999999999</v>
      </c>
      <c r="R86" s="2">
        <v>85.216815999999994</v>
      </c>
      <c r="S86" s="1" t="s">
        <v>140</v>
      </c>
    </row>
    <row r="87" spans="1:19" x14ac:dyDescent="0.35">
      <c r="A87" t="s">
        <v>86</v>
      </c>
      <c r="B87" s="1">
        <v>505.2</v>
      </c>
      <c r="C87" s="1">
        <v>298.7</v>
      </c>
      <c r="D87" s="1">
        <v>296.7</v>
      </c>
      <c r="E87" s="1">
        <v>246.7</v>
      </c>
      <c r="F87" s="1">
        <v>229.2</v>
      </c>
      <c r="G87" s="2">
        <f t="shared" si="5"/>
        <v>76.106789000000006</v>
      </c>
      <c r="H87" s="2">
        <f t="shared" si="6"/>
        <v>28.068764000000002</v>
      </c>
      <c r="I87" s="1">
        <f t="shared" si="7"/>
        <v>32</v>
      </c>
      <c r="J87" s="3">
        <f t="shared" si="8"/>
        <v>-40.87490102929533</v>
      </c>
      <c r="K87" s="3">
        <f t="shared" si="8"/>
        <v>-41.270783847980994</v>
      </c>
      <c r="L87" s="3">
        <f t="shared" si="8"/>
        <v>-51.167854315122732</v>
      </c>
      <c r="M87" s="3">
        <f t="shared" si="8"/>
        <v>-54.63182897862233</v>
      </c>
      <c r="P87" s="1" t="s">
        <v>7</v>
      </c>
      <c r="Q87" s="2">
        <v>30.375201000000001</v>
      </c>
      <c r="R87" s="2">
        <v>76.782122000000001</v>
      </c>
      <c r="S87" s="1" t="s">
        <v>134</v>
      </c>
    </row>
    <row r="88" spans="1:19" x14ac:dyDescent="0.35">
      <c r="A88" t="s">
        <v>87</v>
      </c>
      <c r="B88" s="1">
        <v>489.4</v>
      </c>
      <c r="C88" s="1">
        <v>384.9</v>
      </c>
      <c r="D88" s="1">
        <v>364.2</v>
      </c>
      <c r="E88" s="1">
        <v>350.5</v>
      </c>
      <c r="F88" s="1">
        <v>286.8</v>
      </c>
      <c r="G88" s="2">
        <f t="shared" si="5"/>
        <v>73.789801999999995</v>
      </c>
      <c r="H88" s="2">
        <f t="shared" si="6"/>
        <v>19.997453</v>
      </c>
      <c r="I88" s="1">
        <f t="shared" si="7"/>
        <v>62</v>
      </c>
      <c r="J88" s="3">
        <f t="shared" si="8"/>
        <v>-21.35267674703719</v>
      </c>
      <c r="K88" s="3">
        <f t="shared" si="8"/>
        <v>-25.582345729464649</v>
      </c>
      <c r="L88" s="3">
        <f t="shared" si="8"/>
        <v>-28.381691867592966</v>
      </c>
      <c r="M88" s="3">
        <f t="shared" si="8"/>
        <v>-41.397629750715154</v>
      </c>
      <c r="P88" s="1" t="s">
        <v>8</v>
      </c>
      <c r="Q88" s="2">
        <v>31.633978999999901</v>
      </c>
      <c r="R88" s="2">
        <v>74.872264000000001</v>
      </c>
      <c r="S88" s="1" t="s">
        <v>134</v>
      </c>
    </row>
    <row r="89" spans="1:19" x14ac:dyDescent="0.35">
      <c r="A89" t="s">
        <v>88</v>
      </c>
      <c r="B89" s="1">
        <v>1540.4</v>
      </c>
      <c r="C89" s="1">
        <v>1761.9</v>
      </c>
      <c r="D89" s="1">
        <v>1183.5999999999999</v>
      </c>
      <c r="E89" s="1">
        <v>1215.8</v>
      </c>
      <c r="F89" s="1">
        <v>1161.5999999999999</v>
      </c>
      <c r="G89" s="2">
        <f t="shared" si="5"/>
        <v>73.029662000000002</v>
      </c>
      <c r="H89" s="2">
        <f t="shared" si="6"/>
        <v>19.033048999999998</v>
      </c>
      <c r="I89" s="1">
        <f t="shared" si="7"/>
        <v>63</v>
      </c>
      <c r="J89" s="3">
        <f t="shared" si="8"/>
        <v>14.379381978706828</v>
      </c>
      <c r="K89" s="3">
        <f t="shared" si="8"/>
        <v>-23.162814853284871</v>
      </c>
      <c r="L89" s="3">
        <f t="shared" si="8"/>
        <v>-21.072448714619586</v>
      </c>
      <c r="M89" s="3">
        <f t="shared" si="8"/>
        <v>-24.591015320695934</v>
      </c>
      <c r="P89" s="1" t="s">
        <v>15</v>
      </c>
      <c r="Q89" s="2">
        <v>30.210993999999999</v>
      </c>
      <c r="R89" s="2">
        <v>74.945475000000002</v>
      </c>
      <c r="S89" s="1" t="s">
        <v>134</v>
      </c>
    </row>
    <row r="90" spans="1:19" x14ac:dyDescent="0.35">
      <c r="A90" t="s">
        <v>89</v>
      </c>
      <c r="B90" s="1">
        <v>1262.0999999999999</v>
      </c>
      <c r="C90" s="1">
        <v>1046.2</v>
      </c>
      <c r="D90" s="1">
        <v>1822.9</v>
      </c>
      <c r="E90" s="1">
        <v>1443.4</v>
      </c>
      <c r="F90" s="1">
        <v>1735.4</v>
      </c>
      <c r="G90" s="2">
        <f t="shared" si="5"/>
        <v>77.391026999999994</v>
      </c>
      <c r="H90" s="2">
        <f t="shared" si="6"/>
        <v>28.535515999999902</v>
      </c>
      <c r="I90" s="1">
        <f t="shared" si="7"/>
        <v>116</v>
      </c>
      <c r="J90" s="3">
        <f t="shared" si="8"/>
        <v>-17.106409951667846</v>
      </c>
      <c r="K90" s="3">
        <f t="shared" si="8"/>
        <v>44.433880041201192</v>
      </c>
      <c r="L90" s="3">
        <f t="shared" si="8"/>
        <v>14.36494731003884</v>
      </c>
      <c r="M90" s="3">
        <f t="shared" si="8"/>
        <v>37.500990412804072</v>
      </c>
      <c r="P90" s="1" t="s">
        <v>53</v>
      </c>
      <c r="Q90" s="2">
        <v>31.326015000000002</v>
      </c>
      <c r="R90" s="2">
        <v>75.576183</v>
      </c>
      <c r="S90" s="1" t="s">
        <v>134</v>
      </c>
    </row>
    <row r="91" spans="1:19" x14ac:dyDescent="0.35">
      <c r="A91" t="s">
        <v>90</v>
      </c>
      <c r="B91" s="1">
        <v>383.2</v>
      </c>
      <c r="C91" s="1">
        <v>313.89999999999998</v>
      </c>
      <c r="D91" s="1">
        <v>310.89999999999998</v>
      </c>
      <c r="E91" s="1">
        <v>287.3</v>
      </c>
      <c r="F91" s="1">
        <v>195.2</v>
      </c>
      <c r="G91" s="2">
        <f t="shared" si="5"/>
        <v>73.322136999999998</v>
      </c>
      <c r="H91" s="2">
        <f t="shared" si="6"/>
        <v>25.774197999999998</v>
      </c>
      <c r="I91" s="1">
        <f t="shared" si="7"/>
        <v>100</v>
      </c>
      <c r="J91" s="3">
        <f t="shared" si="8"/>
        <v>-18.084551148225472</v>
      </c>
      <c r="K91" s="3">
        <f t="shared" si="8"/>
        <v>-18.867432150313157</v>
      </c>
      <c r="L91" s="3">
        <f t="shared" si="8"/>
        <v>-25.026096033402919</v>
      </c>
      <c r="M91" s="3">
        <f t="shared" si="8"/>
        <v>-49.060542797494783</v>
      </c>
      <c r="P91" s="1" t="s">
        <v>64</v>
      </c>
      <c r="Q91" s="2">
        <v>30.707077000000002</v>
      </c>
      <c r="R91" s="2">
        <v>76.216990999999993</v>
      </c>
      <c r="S91" s="1" t="s">
        <v>134</v>
      </c>
    </row>
    <row r="92" spans="1:19" x14ac:dyDescent="0.35">
      <c r="A92" t="s">
        <v>91</v>
      </c>
      <c r="B92" s="1">
        <v>1161.5</v>
      </c>
      <c r="C92" s="1">
        <v>1090.2</v>
      </c>
      <c r="D92" s="1">
        <v>940.9</v>
      </c>
      <c r="E92" s="1">
        <v>808.1</v>
      </c>
      <c r="F92" s="1">
        <v>978.6</v>
      </c>
      <c r="G92" s="2">
        <f t="shared" si="5"/>
        <v>77.325987999999995</v>
      </c>
      <c r="H92" s="2">
        <f t="shared" si="6"/>
        <v>28.147284999999901</v>
      </c>
      <c r="I92" s="1">
        <f t="shared" si="7"/>
        <v>33</v>
      </c>
      <c r="J92" s="3">
        <f t="shared" si="8"/>
        <v>-6.1386138613861352</v>
      </c>
      <c r="K92" s="3">
        <f t="shared" si="8"/>
        <v>-18.992681876883342</v>
      </c>
      <c r="L92" s="3">
        <f t="shared" si="8"/>
        <v>-30.426173052087819</v>
      </c>
      <c r="M92" s="3">
        <f t="shared" si="8"/>
        <v>-15.746879035729657</v>
      </c>
      <c r="P92" s="1" t="s">
        <v>72</v>
      </c>
      <c r="Q92" s="2">
        <v>30.900964999999999</v>
      </c>
      <c r="R92" s="2">
        <v>75.857275999999999</v>
      </c>
      <c r="S92" s="1" t="s">
        <v>134</v>
      </c>
    </row>
    <row r="93" spans="1:19" x14ac:dyDescent="0.35">
      <c r="A93" t="s">
        <v>92</v>
      </c>
      <c r="B93" s="1">
        <v>579.5</v>
      </c>
      <c r="C93" s="1">
        <v>601.29999999999995</v>
      </c>
      <c r="D93" s="1">
        <v>774.7</v>
      </c>
      <c r="E93" s="1">
        <v>605.29999999999995</v>
      </c>
      <c r="F93" s="1">
        <v>252.7</v>
      </c>
      <c r="G93" s="2">
        <f t="shared" si="5"/>
        <v>76.860556500000001</v>
      </c>
      <c r="H93" s="2">
        <f t="shared" si="6"/>
        <v>30.694209000000001</v>
      </c>
      <c r="I93" s="1">
        <f t="shared" si="7"/>
        <v>91</v>
      </c>
      <c r="J93" s="3">
        <f t="shared" si="8"/>
        <v>3.7618636755823909</v>
      </c>
      <c r="K93" s="3">
        <f t="shared" si="8"/>
        <v>33.684210526315802</v>
      </c>
      <c r="L93" s="3">
        <f t="shared" si="8"/>
        <v>4.4521138912855838</v>
      </c>
      <c r="M93" s="3">
        <f t="shared" si="8"/>
        <v>-56.393442622950815</v>
      </c>
      <c r="P93" s="1" t="s">
        <v>75</v>
      </c>
      <c r="Q93" s="2">
        <v>30.664228000000001</v>
      </c>
      <c r="R93" s="2">
        <v>76.291391000000004</v>
      </c>
      <c r="S93" s="1" t="s">
        <v>134</v>
      </c>
    </row>
    <row r="94" spans="1:19" x14ac:dyDescent="0.35">
      <c r="A94" t="s">
        <v>93</v>
      </c>
      <c r="B94" s="1">
        <v>395.3</v>
      </c>
      <c r="C94" s="1">
        <v>225.7</v>
      </c>
      <c r="D94" s="1">
        <v>449.2</v>
      </c>
      <c r="E94" s="1">
        <v>642.5</v>
      </c>
      <c r="F94" s="1">
        <v>396.4</v>
      </c>
      <c r="G94" s="2">
        <f t="shared" si="5"/>
        <v>76.836483999999999</v>
      </c>
      <c r="H94" s="2">
        <f t="shared" si="6"/>
        <v>30.068023999999902</v>
      </c>
      <c r="I94" s="1">
        <f t="shared" si="7"/>
        <v>34</v>
      </c>
      <c r="J94" s="3">
        <f t="shared" si="8"/>
        <v>-42.904123450543899</v>
      </c>
      <c r="K94" s="3">
        <f t="shared" si="8"/>
        <v>13.635213761699969</v>
      </c>
      <c r="L94" s="3">
        <f t="shared" si="8"/>
        <v>62.534783708575759</v>
      </c>
      <c r="M94" s="3">
        <f t="shared" si="8"/>
        <v>0.2782696686061133</v>
      </c>
      <c r="P94" s="1" t="s">
        <v>92</v>
      </c>
      <c r="Q94" s="2">
        <v>30.694209000000001</v>
      </c>
      <c r="R94" s="2">
        <v>76.860556500000001</v>
      </c>
      <c r="S94" s="1" t="s">
        <v>134</v>
      </c>
    </row>
    <row r="95" spans="1:19" x14ac:dyDescent="0.35">
      <c r="A95" t="s">
        <v>94</v>
      </c>
      <c r="B95" s="1">
        <v>758</v>
      </c>
      <c r="C95" s="1">
        <v>412</v>
      </c>
      <c r="D95" s="1">
        <v>382.4</v>
      </c>
      <c r="E95" s="1">
        <v>406.5</v>
      </c>
      <c r="F95" s="1">
        <v>416.1</v>
      </c>
      <c r="G95" s="2">
        <f t="shared" si="5"/>
        <v>76.386880000000005</v>
      </c>
      <c r="H95" s="2">
        <f t="shared" si="6"/>
        <v>30.339780999999999</v>
      </c>
      <c r="I95" s="1">
        <f t="shared" si="7"/>
        <v>92</v>
      </c>
      <c r="J95" s="3">
        <f t="shared" si="8"/>
        <v>-45.646437994722952</v>
      </c>
      <c r="K95" s="3">
        <f t="shared" si="8"/>
        <v>-49.551451187335097</v>
      </c>
      <c r="L95" s="3">
        <f t="shared" si="8"/>
        <v>-46.37203166226913</v>
      </c>
      <c r="M95" s="3">
        <f t="shared" si="8"/>
        <v>-45.105540897097626</v>
      </c>
      <c r="P95" s="1" t="s">
        <v>94</v>
      </c>
      <c r="Q95" s="2">
        <v>30.339780999999999</v>
      </c>
      <c r="R95" s="2">
        <v>76.386880000000005</v>
      </c>
      <c r="S95" s="1" t="s">
        <v>134</v>
      </c>
    </row>
    <row r="96" spans="1:19" x14ac:dyDescent="0.35">
      <c r="A96" t="s">
        <v>95</v>
      </c>
      <c r="B96" s="1">
        <v>1053.7</v>
      </c>
      <c r="C96" s="1">
        <v>1630.2</v>
      </c>
      <c r="D96" s="1">
        <v>978.5</v>
      </c>
      <c r="E96" s="1">
        <v>566.79999999999995</v>
      </c>
      <c r="F96" s="1">
        <v>551.20000000000005</v>
      </c>
      <c r="G96" s="2">
        <f t="shared" si="5"/>
        <v>85.137563999999998</v>
      </c>
      <c r="H96" s="2">
        <f t="shared" si="6"/>
        <v>25.594094999999999</v>
      </c>
      <c r="I96" s="1">
        <f t="shared" si="7"/>
        <v>9</v>
      </c>
      <c r="J96" s="3">
        <f t="shared" si="8"/>
        <v>54.711967353136558</v>
      </c>
      <c r="K96" s="3">
        <f t="shared" si="8"/>
        <v>-7.1367561924646523</v>
      </c>
      <c r="L96" s="3">
        <f t="shared" si="8"/>
        <v>-46.208598272753157</v>
      </c>
      <c r="M96" s="3">
        <f t="shared" si="8"/>
        <v>-47.689095567998478</v>
      </c>
      <c r="P96" s="1" t="s">
        <v>102</v>
      </c>
      <c r="Q96" s="2">
        <v>30.966100000000001</v>
      </c>
      <c r="R96" s="2">
        <v>76.523095999999995</v>
      </c>
      <c r="S96" s="1" t="s">
        <v>134</v>
      </c>
    </row>
    <row r="97" spans="1:19" x14ac:dyDescent="0.35">
      <c r="A97" t="s">
        <v>96</v>
      </c>
      <c r="B97" s="1">
        <v>1626.1</v>
      </c>
      <c r="C97" s="1">
        <v>1105.7</v>
      </c>
      <c r="D97" s="1">
        <v>966.5</v>
      </c>
      <c r="E97" s="1">
        <v>626</v>
      </c>
      <c r="F97" s="1">
        <v>526.79999999999995</v>
      </c>
      <c r="G97" s="2">
        <f t="shared" si="5"/>
        <v>75.677268999999995</v>
      </c>
      <c r="H97" s="2">
        <f t="shared" si="6"/>
        <v>22.611121000000001</v>
      </c>
      <c r="I97" s="1">
        <f t="shared" si="7"/>
        <v>75</v>
      </c>
      <c r="J97" s="3">
        <f t="shared" si="8"/>
        <v>-32.002951847979823</v>
      </c>
      <c r="K97" s="3">
        <f t="shared" si="8"/>
        <v>-40.563310989484037</v>
      </c>
      <c r="L97" s="3">
        <f t="shared" si="8"/>
        <v>-61.502982596396279</v>
      </c>
      <c r="M97" s="3">
        <f t="shared" si="8"/>
        <v>-67.603468421376306</v>
      </c>
      <c r="P97" s="1" t="s">
        <v>4</v>
      </c>
      <c r="Q97" s="2">
        <v>26.449895000000001</v>
      </c>
      <c r="R97" s="2">
        <v>74.639915999999999</v>
      </c>
      <c r="S97" s="1" t="s">
        <v>131</v>
      </c>
    </row>
    <row r="98" spans="1:19" x14ac:dyDescent="0.35">
      <c r="A98" t="s">
        <v>97</v>
      </c>
      <c r="B98" s="1">
        <v>1692.9</v>
      </c>
      <c r="C98" s="1">
        <v>1088.9000000000001</v>
      </c>
      <c r="D98" s="1">
        <v>1013.8</v>
      </c>
      <c r="E98" s="1">
        <v>1023.5</v>
      </c>
      <c r="F98" s="1">
        <v>1117</v>
      </c>
      <c r="G98" s="2">
        <f t="shared" si="5"/>
        <v>73.856743999999907</v>
      </c>
      <c r="H98" s="2">
        <f t="shared" si="6"/>
        <v>18.520429999999902</v>
      </c>
      <c r="I98" s="1">
        <f t="shared" si="7"/>
        <v>64</v>
      </c>
      <c r="J98" s="3">
        <f t="shared" si="8"/>
        <v>-35.678421643333927</v>
      </c>
      <c r="K98" s="3">
        <f t="shared" si="8"/>
        <v>-40.114596254947138</v>
      </c>
      <c r="L98" s="3">
        <f t="shared" si="8"/>
        <v>-39.541614980211477</v>
      </c>
      <c r="M98" s="3">
        <f t="shared" si="8"/>
        <v>-34.018548053635776</v>
      </c>
      <c r="P98" s="1" t="s">
        <v>5</v>
      </c>
      <c r="Q98" s="2">
        <v>27.552990999999999</v>
      </c>
      <c r="R98" s="2">
        <v>76.634573000000003</v>
      </c>
      <c r="S98" s="1" t="s">
        <v>131</v>
      </c>
    </row>
    <row r="99" spans="1:19" x14ac:dyDescent="0.35">
      <c r="A99" t="s">
        <v>98</v>
      </c>
      <c r="B99" s="1">
        <v>608.70000000000005</v>
      </c>
      <c r="C99" s="1">
        <v>436</v>
      </c>
      <c r="D99" s="1">
        <v>566</v>
      </c>
      <c r="E99" s="1">
        <v>558.79999999999995</v>
      </c>
      <c r="F99" s="1">
        <v>677.1</v>
      </c>
      <c r="G99" s="2">
        <f t="shared" si="5"/>
        <v>81.799181000000004</v>
      </c>
      <c r="H99" s="2">
        <f t="shared" si="6"/>
        <v>17.001058999999898</v>
      </c>
      <c r="I99" s="1">
        <f t="shared" si="7"/>
        <v>2</v>
      </c>
      <c r="J99" s="3">
        <f t="shared" si="8"/>
        <v>-28.371940200427144</v>
      </c>
      <c r="K99" s="3">
        <f t="shared" si="8"/>
        <v>-7.0149498932150554</v>
      </c>
      <c r="L99" s="3">
        <f t="shared" si="8"/>
        <v>-8.1977985871529633</v>
      </c>
      <c r="M99" s="3">
        <f t="shared" si="8"/>
        <v>11.23706259241005</v>
      </c>
      <c r="P99" s="1" t="s">
        <v>17</v>
      </c>
      <c r="Q99" s="2">
        <v>28.201415000000001</v>
      </c>
      <c r="R99" s="2">
        <v>76.827550000000002</v>
      </c>
      <c r="S99" s="1" t="s">
        <v>131</v>
      </c>
    </row>
    <row r="100" spans="1:19" x14ac:dyDescent="0.35">
      <c r="A100" t="s">
        <v>99</v>
      </c>
      <c r="B100" s="1">
        <v>449.7</v>
      </c>
      <c r="C100" s="1">
        <v>319.5</v>
      </c>
      <c r="D100" s="1">
        <v>345.8</v>
      </c>
      <c r="E100" s="1">
        <v>391.6</v>
      </c>
      <c r="F100" s="1">
        <v>312.39999999999998</v>
      </c>
      <c r="G100" s="2">
        <f t="shared" si="5"/>
        <v>77.279895999999994</v>
      </c>
      <c r="H100" s="2">
        <f t="shared" si="6"/>
        <v>12.720860999999999</v>
      </c>
      <c r="I100" s="1">
        <f t="shared" si="7"/>
        <v>47</v>
      </c>
      <c r="J100" s="3">
        <f t="shared" si="8"/>
        <v>-28.952635090060035</v>
      </c>
      <c r="K100" s="3">
        <f t="shared" si="8"/>
        <v>-23.104291750055587</v>
      </c>
      <c r="L100" s="3">
        <f t="shared" si="8"/>
        <v>-12.919724260618182</v>
      </c>
      <c r="M100" s="3">
        <f t="shared" si="8"/>
        <v>-30.531465421392038</v>
      </c>
      <c r="P100" s="1" t="s">
        <v>52</v>
      </c>
      <c r="Q100" s="2">
        <v>26.912434000000001</v>
      </c>
      <c r="R100" s="2">
        <v>75.787270999999905</v>
      </c>
      <c r="S100" s="1" t="s">
        <v>131</v>
      </c>
    </row>
    <row r="101" spans="1:19" x14ac:dyDescent="0.35">
      <c r="A101" t="s">
        <v>101</v>
      </c>
      <c r="B101" s="1">
        <v>541.9</v>
      </c>
      <c r="C101" s="1">
        <v>368.6</v>
      </c>
      <c r="D101" s="1">
        <v>591.79999999999995</v>
      </c>
      <c r="E101" s="1">
        <v>690.8</v>
      </c>
      <c r="F101" s="1">
        <v>786.4</v>
      </c>
      <c r="G101" s="2">
        <f t="shared" si="5"/>
        <v>76.606611000000001</v>
      </c>
      <c r="H101" s="2">
        <f t="shared" si="6"/>
        <v>28.895515</v>
      </c>
      <c r="I101" s="1">
        <f t="shared" si="7"/>
        <v>35</v>
      </c>
      <c r="J101" s="3">
        <f t="shared" si="8"/>
        <v>-31.980070123639042</v>
      </c>
      <c r="K101" s="3">
        <f t="shared" si="8"/>
        <v>9.20834102232884</v>
      </c>
      <c r="L101" s="3">
        <f t="shared" si="8"/>
        <v>27.477394353201696</v>
      </c>
      <c r="M101" s="3">
        <f t="shared" si="8"/>
        <v>45.119025650489021</v>
      </c>
      <c r="P101" s="1" t="s">
        <v>55</v>
      </c>
      <c r="Q101" s="2">
        <v>26.2389469999999</v>
      </c>
      <c r="R101" s="2">
        <v>73.024309000000002</v>
      </c>
      <c r="S101" s="1" t="s">
        <v>131</v>
      </c>
    </row>
    <row r="102" spans="1:19" x14ac:dyDescent="0.35">
      <c r="A102" t="s">
        <v>102</v>
      </c>
      <c r="B102" s="1">
        <v>308.89999999999998</v>
      </c>
      <c r="C102" s="1">
        <v>320.10000000000002</v>
      </c>
      <c r="D102" s="1">
        <v>322</v>
      </c>
      <c r="E102" s="1">
        <v>362.7</v>
      </c>
      <c r="F102" s="1">
        <v>315.39999999999998</v>
      </c>
      <c r="G102" s="2">
        <f t="shared" si="5"/>
        <v>76.523095999999995</v>
      </c>
      <c r="H102" s="2">
        <f t="shared" si="6"/>
        <v>30.966100000000001</v>
      </c>
      <c r="I102" s="1">
        <f t="shared" si="7"/>
        <v>93</v>
      </c>
      <c r="J102" s="3">
        <f t="shared" si="8"/>
        <v>3.6257688572353661</v>
      </c>
      <c r="K102" s="3">
        <f t="shared" si="8"/>
        <v>4.2408546455163556</v>
      </c>
      <c r="L102" s="3">
        <f t="shared" si="8"/>
        <v>17.416639689219817</v>
      </c>
      <c r="M102" s="3">
        <f t="shared" si="8"/>
        <v>2.1042408546455165</v>
      </c>
      <c r="P102" s="1" t="s">
        <v>68</v>
      </c>
      <c r="Q102" s="2">
        <v>25.213816000000001</v>
      </c>
      <c r="R102" s="2">
        <v>75.864752999999993</v>
      </c>
      <c r="S102" s="1" t="s">
        <v>131</v>
      </c>
    </row>
    <row r="103" spans="1:19" x14ac:dyDescent="0.35">
      <c r="A103" t="s">
        <v>103</v>
      </c>
      <c r="B103" s="1">
        <v>612.79999999999995</v>
      </c>
      <c r="C103" s="1">
        <v>566</v>
      </c>
      <c r="D103" s="1">
        <v>671.9</v>
      </c>
      <c r="E103" s="1">
        <v>585.9</v>
      </c>
      <c r="F103" s="1">
        <v>742</v>
      </c>
      <c r="G103" s="2">
        <f t="shared" si="5"/>
        <v>78.737806999999904</v>
      </c>
      <c r="H103" s="2">
        <f t="shared" si="6"/>
        <v>23.838049999999999</v>
      </c>
      <c r="I103" s="1">
        <f t="shared" si="7"/>
        <v>77</v>
      </c>
      <c r="J103" s="3">
        <f t="shared" si="8"/>
        <v>-7.6370757180156597</v>
      </c>
      <c r="K103" s="3">
        <f t="shared" si="8"/>
        <v>9.6442558746736342</v>
      </c>
      <c r="L103" s="3">
        <f t="shared" si="8"/>
        <v>-4.3896866840731041</v>
      </c>
      <c r="M103" s="3">
        <f t="shared" si="8"/>
        <v>21.083550913838128</v>
      </c>
      <c r="P103" s="1" t="s">
        <v>90</v>
      </c>
      <c r="Q103" s="2">
        <v>25.774197999999998</v>
      </c>
      <c r="R103" s="2">
        <v>73.322136999999998</v>
      </c>
      <c r="S103" s="1" t="s">
        <v>131</v>
      </c>
    </row>
    <row r="104" spans="1:19" x14ac:dyDescent="0.35">
      <c r="A104" t="s">
        <v>104</v>
      </c>
      <c r="B104" s="1">
        <v>453.9</v>
      </c>
      <c r="C104" s="1">
        <v>315.3</v>
      </c>
      <c r="D104" s="1">
        <v>314.10000000000002</v>
      </c>
      <c r="E104" s="1">
        <v>167.8</v>
      </c>
      <c r="F104" s="1">
        <v>157</v>
      </c>
      <c r="G104" s="2">
        <f t="shared" si="5"/>
        <v>80.832243000000005</v>
      </c>
      <c r="H104" s="2">
        <f t="shared" si="6"/>
        <v>24.600507</v>
      </c>
      <c r="I104" s="1">
        <f t="shared" si="7"/>
        <v>78</v>
      </c>
      <c r="J104" s="3">
        <f t="shared" si="8"/>
        <v>-30.535360211500322</v>
      </c>
      <c r="K104" s="3">
        <f t="shared" si="8"/>
        <v>-30.799735624586905</v>
      </c>
      <c r="L104" s="3">
        <f t="shared" si="8"/>
        <v>-63.031504736726149</v>
      </c>
      <c r="M104" s="3">
        <f t="shared" si="8"/>
        <v>-65.410883454505395</v>
      </c>
      <c r="P104" s="1" t="s">
        <v>113</v>
      </c>
      <c r="Q104" s="2">
        <v>24.585445</v>
      </c>
      <c r="R104" s="2">
        <v>73.712479000000002</v>
      </c>
      <c r="S104" s="1" t="s">
        <v>131</v>
      </c>
    </row>
    <row r="105" spans="1:19" x14ac:dyDescent="0.35">
      <c r="A105" t="s">
        <v>105</v>
      </c>
      <c r="B105" s="1">
        <v>286.7</v>
      </c>
      <c r="C105" s="1">
        <v>248.6</v>
      </c>
      <c r="D105" s="1">
        <v>179.4</v>
      </c>
      <c r="E105" s="1">
        <v>182.4</v>
      </c>
      <c r="F105" s="1">
        <v>203.3</v>
      </c>
      <c r="G105" s="2">
        <f t="shared" si="5"/>
        <v>91.893253999999999</v>
      </c>
      <c r="H105" s="2">
        <f t="shared" si="6"/>
        <v>25.578773000000002</v>
      </c>
      <c r="I105" s="1">
        <f t="shared" si="7"/>
        <v>65</v>
      </c>
      <c r="J105" s="3">
        <f t="shared" si="8"/>
        <v>-13.289152424136727</v>
      </c>
      <c r="K105" s="3">
        <f t="shared" si="8"/>
        <v>-37.425880711545162</v>
      </c>
      <c r="L105" s="3">
        <f t="shared" si="8"/>
        <v>-36.379490756888728</v>
      </c>
      <c r="M105" s="3">
        <f t="shared" si="8"/>
        <v>-29.089640739448896</v>
      </c>
      <c r="P105" s="1" t="s">
        <v>25</v>
      </c>
      <c r="Q105" s="2">
        <v>13.08268</v>
      </c>
      <c r="R105" s="2">
        <v>80.270718000000002</v>
      </c>
      <c r="S105" s="1" t="s">
        <v>142</v>
      </c>
    </row>
    <row r="106" spans="1:19" x14ac:dyDescent="0.35">
      <c r="A106" t="s">
        <v>106</v>
      </c>
      <c r="B106" s="1">
        <v>628.5</v>
      </c>
      <c r="C106" s="1">
        <v>546.4</v>
      </c>
      <c r="D106" s="1">
        <v>441.6</v>
      </c>
      <c r="E106" s="1">
        <v>457.5</v>
      </c>
      <c r="F106" s="1">
        <v>398.6</v>
      </c>
      <c r="G106" s="2">
        <f t="shared" si="5"/>
        <v>88.395285999999999</v>
      </c>
      <c r="H106" s="2">
        <f t="shared" si="6"/>
        <v>26.727101000000001</v>
      </c>
      <c r="I106" s="1">
        <f t="shared" si="7"/>
        <v>121</v>
      </c>
      <c r="J106" s="3">
        <f t="shared" si="8"/>
        <v>-13.06284805091488</v>
      </c>
      <c r="K106" s="3">
        <f t="shared" si="8"/>
        <v>-29.737470167064433</v>
      </c>
      <c r="L106" s="3">
        <f t="shared" si="8"/>
        <v>-27.207637231503579</v>
      </c>
      <c r="M106" s="3">
        <f t="shared" si="8"/>
        <v>-36.57915672235481</v>
      </c>
      <c r="P106" s="1" t="s">
        <v>28</v>
      </c>
      <c r="Q106" s="2">
        <v>11.016845</v>
      </c>
      <c r="R106" s="2">
        <v>76.955832000000001</v>
      </c>
      <c r="S106" s="1" t="s">
        <v>142</v>
      </c>
    </row>
    <row r="107" spans="1:19" x14ac:dyDescent="0.35">
      <c r="A107" t="s">
        <v>107</v>
      </c>
      <c r="B107" s="1">
        <v>548.5</v>
      </c>
      <c r="C107" s="1">
        <v>535.1</v>
      </c>
      <c r="D107" s="1">
        <v>525.79999999999995</v>
      </c>
      <c r="E107" s="1">
        <v>471.7</v>
      </c>
      <c r="F107" s="1">
        <v>715.5</v>
      </c>
      <c r="G107" s="2">
        <f t="shared" si="5"/>
        <v>82.664546999999999</v>
      </c>
      <c r="H107" s="2">
        <f t="shared" si="6"/>
        <v>24.199210000000001</v>
      </c>
      <c r="I107" s="1">
        <f t="shared" si="7"/>
        <v>79</v>
      </c>
      <c r="J107" s="3">
        <f t="shared" si="8"/>
        <v>-2.4430264357338154</v>
      </c>
      <c r="K107" s="3">
        <f t="shared" si="8"/>
        <v>-4.1385597082953591</v>
      </c>
      <c r="L107" s="3">
        <f t="shared" si="8"/>
        <v>-14.00182315405652</v>
      </c>
      <c r="M107" s="3">
        <f t="shared" si="8"/>
        <v>30.446672743846854</v>
      </c>
      <c r="P107" s="1" t="s">
        <v>49</v>
      </c>
      <c r="Q107" s="2">
        <v>17.385044000000001</v>
      </c>
      <c r="R107" s="2">
        <v>78.486671000000001</v>
      </c>
      <c r="S107" s="1" t="s">
        <v>147</v>
      </c>
    </row>
    <row r="108" spans="1:19" x14ac:dyDescent="0.35">
      <c r="A108" t="s">
        <v>108</v>
      </c>
      <c r="B108" s="1">
        <v>469.4</v>
      </c>
      <c r="C108" s="1">
        <v>306.5</v>
      </c>
      <c r="D108" s="1">
        <v>352.1</v>
      </c>
      <c r="E108" s="1">
        <v>670.6</v>
      </c>
      <c r="F108" s="1">
        <v>818.8</v>
      </c>
      <c r="G108" s="2">
        <f t="shared" si="5"/>
        <v>75.031773000000001</v>
      </c>
      <c r="H108" s="2">
        <f t="shared" si="6"/>
        <v>29.532072999999901</v>
      </c>
      <c r="I108" s="1">
        <f t="shared" si="7"/>
        <v>36</v>
      </c>
      <c r="J108" s="3">
        <f t="shared" si="8"/>
        <v>-34.703877290157649</v>
      </c>
      <c r="K108" s="3">
        <f t="shared" si="8"/>
        <v>-24.989348103962499</v>
      </c>
      <c r="L108" s="3">
        <f t="shared" si="8"/>
        <v>42.86322965487858</v>
      </c>
      <c r="M108" s="3">
        <f t="shared" si="8"/>
        <v>74.435449510012788</v>
      </c>
      <c r="P108" s="1" t="s">
        <v>1</v>
      </c>
      <c r="Q108" s="2">
        <v>27.176670000000001</v>
      </c>
      <c r="R108" s="2">
        <v>78.008073999999993</v>
      </c>
      <c r="S108" s="1" t="s">
        <v>129</v>
      </c>
    </row>
    <row r="109" spans="1:19" x14ac:dyDescent="0.35">
      <c r="A109" t="s">
        <v>109</v>
      </c>
      <c r="B109" s="1">
        <v>974</v>
      </c>
      <c r="C109" s="1">
        <v>1398.2</v>
      </c>
      <c r="D109" s="1">
        <v>800.2</v>
      </c>
      <c r="E109" s="1">
        <v>686.6</v>
      </c>
      <c r="F109" s="1">
        <v>789.8</v>
      </c>
      <c r="G109" s="2">
        <f t="shared" si="5"/>
        <v>77.015073999999998</v>
      </c>
      <c r="H109" s="2">
        <f t="shared" si="6"/>
        <v>28.993082000000001</v>
      </c>
      <c r="I109" s="1">
        <f t="shared" si="7"/>
        <v>37</v>
      </c>
      <c r="J109" s="3">
        <f t="shared" si="8"/>
        <v>43.552361396303908</v>
      </c>
      <c r="K109" s="3">
        <f t="shared" si="8"/>
        <v>-17.843942505133466</v>
      </c>
      <c r="L109" s="3">
        <f t="shared" si="8"/>
        <v>-29.507186858316221</v>
      </c>
      <c r="M109" s="3">
        <f t="shared" si="8"/>
        <v>-18.911704312114992</v>
      </c>
      <c r="P109" s="1" t="s">
        <v>21</v>
      </c>
      <c r="Q109" s="2">
        <v>28.406963000000001</v>
      </c>
      <c r="R109" s="2">
        <v>77.849829</v>
      </c>
      <c r="S109" s="1" t="s">
        <v>129</v>
      </c>
    </row>
    <row r="110" spans="1:19" x14ac:dyDescent="0.35">
      <c r="A110" t="s">
        <v>110</v>
      </c>
      <c r="B110" s="1">
        <v>1608</v>
      </c>
      <c r="C110" s="1">
        <v>2201.5</v>
      </c>
      <c r="D110" s="1">
        <v>2228.4</v>
      </c>
      <c r="E110" s="1">
        <v>1758.3</v>
      </c>
      <c r="F110" s="1">
        <v>1601.4</v>
      </c>
      <c r="G110" s="2">
        <f t="shared" si="5"/>
        <v>85.216815999999994</v>
      </c>
      <c r="H110" s="2">
        <f t="shared" si="6"/>
        <v>20.950102999999999</v>
      </c>
      <c r="I110" s="1">
        <f t="shared" si="7"/>
        <v>83</v>
      </c>
      <c r="J110" s="3">
        <f t="shared" si="8"/>
        <v>36.909203980099505</v>
      </c>
      <c r="K110" s="3">
        <f t="shared" si="8"/>
        <v>38.582089552238813</v>
      </c>
      <c r="L110" s="3">
        <f t="shared" si="8"/>
        <v>9.3470149253731307</v>
      </c>
      <c r="M110" s="3">
        <f t="shared" si="8"/>
        <v>-0.41044776119402421</v>
      </c>
      <c r="P110" s="1" t="s">
        <v>36</v>
      </c>
      <c r="Q110" s="2">
        <v>29.513180999999999</v>
      </c>
      <c r="R110" s="2">
        <v>75.450952999999998</v>
      </c>
      <c r="S110" s="1" t="s">
        <v>129</v>
      </c>
    </row>
    <row r="111" spans="1:19" x14ac:dyDescent="0.35">
      <c r="A111" t="s">
        <v>157</v>
      </c>
      <c r="B111" s="1">
        <v>813.9</v>
      </c>
      <c r="C111" s="1">
        <v>695.7</v>
      </c>
      <c r="D111" s="1">
        <v>1198.4000000000001</v>
      </c>
      <c r="E111" s="1">
        <v>571.70000000000005</v>
      </c>
      <c r="F111" s="1">
        <v>606.70000000000005</v>
      </c>
      <c r="G111" s="2">
        <f t="shared" si="5"/>
        <v>72.978099999999998</v>
      </c>
      <c r="H111" s="2">
        <f t="shared" si="6"/>
        <v>19.218299999999999</v>
      </c>
      <c r="I111" s="1">
        <f t="shared" si="7"/>
        <v>122</v>
      </c>
      <c r="J111" s="3">
        <f t="shared" si="8"/>
        <v>-14.522668632510127</v>
      </c>
      <c r="K111" s="3">
        <f t="shared" si="8"/>
        <v>47.241675881557946</v>
      </c>
      <c r="L111" s="3">
        <f t="shared" si="8"/>
        <v>-29.757955522791491</v>
      </c>
      <c r="M111" s="3">
        <f t="shared" si="8"/>
        <v>-25.457672932792718</v>
      </c>
      <c r="P111" s="1" t="s">
        <v>39</v>
      </c>
      <c r="Q111" s="2">
        <v>28.669156999999998</v>
      </c>
      <c r="R111" s="2">
        <v>77.453757999999993</v>
      </c>
      <c r="S111" s="1" t="s">
        <v>129</v>
      </c>
    </row>
    <row r="112" spans="1:19" x14ac:dyDescent="0.35">
      <c r="A112" t="s">
        <v>111</v>
      </c>
      <c r="B112" s="1">
        <v>1122.7</v>
      </c>
      <c r="C112" s="1">
        <v>643.1</v>
      </c>
      <c r="D112" s="1">
        <v>538</v>
      </c>
      <c r="E112" s="1">
        <v>651.70000000000005</v>
      </c>
      <c r="F112" s="1">
        <v>693.1</v>
      </c>
      <c r="G112" s="2">
        <f t="shared" si="5"/>
        <v>76.936638000000002</v>
      </c>
      <c r="H112" s="2">
        <f t="shared" si="6"/>
        <v>8.5241389999999999</v>
      </c>
      <c r="I112" s="1">
        <f t="shared" si="7"/>
        <v>56</v>
      </c>
      <c r="J112" s="3">
        <f t="shared" si="8"/>
        <v>-42.718446601941743</v>
      </c>
      <c r="K112" s="3">
        <f t="shared" si="8"/>
        <v>-52.079807606662513</v>
      </c>
      <c r="L112" s="3">
        <f t="shared" si="8"/>
        <v>-41.952436091564977</v>
      </c>
      <c r="M112" s="3">
        <f t="shared" si="8"/>
        <v>-38.264897123007039</v>
      </c>
      <c r="P112" s="1" t="s">
        <v>40</v>
      </c>
      <c r="Q112" s="2">
        <v>28.474388000000001</v>
      </c>
      <c r="R112" s="2">
        <v>77.503990000000002</v>
      </c>
      <c r="S112" s="1" t="s">
        <v>129</v>
      </c>
    </row>
    <row r="113" spans="1:19" x14ac:dyDescent="0.35">
      <c r="A113" t="s">
        <v>112</v>
      </c>
      <c r="B113" s="1">
        <v>531.9</v>
      </c>
      <c r="C113" s="1">
        <v>426.1</v>
      </c>
      <c r="D113" s="1">
        <v>451.2</v>
      </c>
      <c r="E113" s="1">
        <v>441.2</v>
      </c>
      <c r="F113" s="1">
        <v>477.8</v>
      </c>
      <c r="G113" s="2">
        <f t="shared" si="5"/>
        <v>79.419179999999997</v>
      </c>
      <c r="H113" s="2">
        <f t="shared" si="6"/>
        <v>13.628755999999999</v>
      </c>
      <c r="I113" s="1">
        <f t="shared" si="7"/>
        <v>3</v>
      </c>
      <c r="J113" s="3">
        <f t="shared" si="8"/>
        <v>-19.890956946794503</v>
      </c>
      <c r="K113" s="3">
        <f t="shared" si="8"/>
        <v>-15.172024816694865</v>
      </c>
      <c r="L113" s="3">
        <f t="shared" si="8"/>
        <v>-17.052077458168828</v>
      </c>
      <c r="M113" s="3">
        <f t="shared" si="8"/>
        <v>-10.171084790374124</v>
      </c>
      <c r="P113" s="1" t="s">
        <v>45</v>
      </c>
      <c r="Q113" s="2">
        <v>28.73058</v>
      </c>
      <c r="R113" s="2">
        <v>77.775881999999996</v>
      </c>
      <c r="S113" s="1" t="s">
        <v>129</v>
      </c>
    </row>
    <row r="114" spans="1:19" x14ac:dyDescent="0.35">
      <c r="A114" t="s">
        <v>113</v>
      </c>
      <c r="B114" s="1">
        <v>1010.8</v>
      </c>
      <c r="C114" s="1">
        <v>489.9</v>
      </c>
      <c r="D114" s="1">
        <v>422.4</v>
      </c>
      <c r="E114" s="1">
        <v>520.1</v>
      </c>
      <c r="F114" s="1">
        <v>533.9</v>
      </c>
      <c r="G114" s="2">
        <f t="shared" si="5"/>
        <v>73.712479000000002</v>
      </c>
      <c r="H114" s="2">
        <f t="shared" si="6"/>
        <v>24.585445</v>
      </c>
      <c r="I114" s="1">
        <f t="shared" si="7"/>
        <v>101</v>
      </c>
      <c r="J114" s="3">
        <f t="shared" si="8"/>
        <v>-51.533438860308664</v>
      </c>
      <c r="K114" s="3">
        <f t="shared" si="8"/>
        <v>-58.211317768104479</v>
      </c>
      <c r="L114" s="3">
        <f t="shared" si="8"/>
        <v>-48.54570637119113</v>
      </c>
      <c r="M114" s="3">
        <f t="shared" si="8"/>
        <v>-47.180451127819552</v>
      </c>
      <c r="P114" s="1" t="s">
        <v>61</v>
      </c>
      <c r="Q114" s="2">
        <v>26.449922999999998</v>
      </c>
      <c r="R114" s="2">
        <v>80.331873999999999</v>
      </c>
      <c r="S114" s="1" t="s">
        <v>129</v>
      </c>
    </row>
    <row r="115" spans="1:19" x14ac:dyDescent="0.35">
      <c r="A115" t="s">
        <v>114</v>
      </c>
      <c r="B115" s="1">
        <v>636.29999999999995</v>
      </c>
      <c r="C115" s="1">
        <v>546.9</v>
      </c>
      <c r="D115" s="1">
        <v>530.29999999999995</v>
      </c>
      <c r="E115" s="1">
        <v>417.5</v>
      </c>
      <c r="F115" s="1">
        <v>415</v>
      </c>
      <c r="G115" s="2">
        <f t="shared" ref="G115:G121" si="9">INDEX($R$4:$R$125,MATCH(A115,$P$4:$P$125,0))</f>
        <v>75.788516000000001</v>
      </c>
      <c r="H115" s="2">
        <f t="shared" ref="H115:H121" si="10">INDEX($Q$4:$Q$125,MATCH(A115,$P$4:$P$125,0))</f>
        <v>23.176466000000001</v>
      </c>
      <c r="I115" s="1">
        <f t="shared" ref="I115:I121" si="11">MATCH(A115,$P$4:$P$125,0)</f>
        <v>80</v>
      </c>
      <c r="J115" s="3">
        <f t="shared" ref="J115:J121" si="12">IF(AND($B115&gt;0,C115&gt;0),(C115-$B115)/$B115*100,"")</f>
        <v>-14.049976426214048</v>
      </c>
      <c r="K115" s="3">
        <f t="shared" ref="K115:K121" si="13">IF(AND($B115&gt;0,D115&gt;0),(D115-$B115)/$B115*100,"")</f>
        <v>-16.65880873801666</v>
      </c>
      <c r="L115" s="3">
        <f t="shared" ref="L115:L121" si="14">IF(AND($B115&gt;0,E115&gt;0),(E115-$B115)/$B115*100,"")</f>
        <v>-34.38629577243438</v>
      </c>
      <c r="M115" s="3">
        <f t="shared" ref="M115:M121" si="15">IF(AND($B115&gt;0,F115&gt;0),(F115-$B115)/$B115*100,"")</f>
        <v>-34.779192204934773</v>
      </c>
      <c r="P115" s="1" t="s">
        <v>71</v>
      </c>
      <c r="Q115" s="2">
        <v>26.846693999999999</v>
      </c>
      <c r="R115" s="2">
        <v>80.946166000000005</v>
      </c>
      <c r="S115" s="1" t="s">
        <v>129</v>
      </c>
    </row>
    <row r="116" spans="1:19" x14ac:dyDescent="0.35">
      <c r="A116" t="s">
        <v>115</v>
      </c>
      <c r="B116" s="1">
        <v>1623.4</v>
      </c>
      <c r="C116" s="1">
        <v>1765.5</v>
      </c>
      <c r="D116" s="1">
        <v>674</v>
      </c>
      <c r="E116" s="1">
        <v>475.3</v>
      </c>
      <c r="F116" s="1">
        <v>542.9</v>
      </c>
      <c r="G116" s="2">
        <f t="shared" si="9"/>
        <v>72.910619999999994</v>
      </c>
      <c r="H116" s="2">
        <f t="shared" si="10"/>
        <v>20.389316000000001</v>
      </c>
      <c r="I116" s="1">
        <f t="shared" si="11"/>
        <v>16</v>
      </c>
      <c r="J116" s="3">
        <f t="shared" si="12"/>
        <v>8.7532339534310637</v>
      </c>
      <c r="K116" s="3">
        <f t="shared" si="13"/>
        <v>-58.482197856350872</v>
      </c>
      <c r="L116" s="3">
        <f t="shared" si="14"/>
        <v>-70.721941604040907</v>
      </c>
      <c r="M116" s="3">
        <f t="shared" si="15"/>
        <v>-66.557841567081439</v>
      </c>
      <c r="P116" s="1" t="s">
        <v>78</v>
      </c>
      <c r="Q116" s="2">
        <v>28.984462000000001</v>
      </c>
      <c r="R116" s="2">
        <v>77.706413999999995</v>
      </c>
      <c r="S116" s="1" t="s">
        <v>129</v>
      </c>
    </row>
    <row r="117" spans="1:19" x14ac:dyDescent="0.35">
      <c r="A117" t="s">
        <v>117</v>
      </c>
      <c r="B117" s="1">
        <v>706.1</v>
      </c>
      <c r="C117" s="1">
        <v>574.4</v>
      </c>
      <c r="D117" s="1">
        <v>794.4</v>
      </c>
      <c r="E117" s="1">
        <v>557.29999999999995</v>
      </c>
      <c r="F117" s="1">
        <v>811.2</v>
      </c>
      <c r="G117" s="2">
        <f t="shared" si="9"/>
        <v>72.615932999999998</v>
      </c>
      <c r="H117" s="2">
        <f t="shared" si="10"/>
        <v>22.966425000000001</v>
      </c>
      <c r="I117" s="1">
        <f t="shared" si="11"/>
        <v>17</v>
      </c>
      <c r="J117" s="3">
        <f t="shared" si="12"/>
        <v>-18.651749044044756</v>
      </c>
      <c r="K117" s="3">
        <f t="shared" si="13"/>
        <v>12.505310862484059</v>
      </c>
      <c r="L117" s="3">
        <f t="shared" si="14"/>
        <v>-21.073502336779502</v>
      </c>
      <c r="M117" s="3">
        <f t="shared" si="15"/>
        <v>14.884577255346271</v>
      </c>
      <c r="P117" s="1" t="s">
        <v>79</v>
      </c>
      <c r="Q117" s="2">
        <v>28.8386</v>
      </c>
      <c r="R117" s="2">
        <v>78.773300000000006</v>
      </c>
      <c r="S117" s="1" t="s">
        <v>129</v>
      </c>
    </row>
    <row r="118" spans="1:19" x14ac:dyDescent="0.35">
      <c r="A118" t="s">
        <v>118</v>
      </c>
      <c r="B118" s="1">
        <v>858.5</v>
      </c>
      <c r="C118" s="1">
        <v>704.6</v>
      </c>
      <c r="G118" s="2">
        <f t="shared" si="9"/>
        <v>75.709999999999994</v>
      </c>
      <c r="H118" s="2">
        <f t="shared" si="10"/>
        <v>16.830200000000001</v>
      </c>
      <c r="I118" s="1">
        <f t="shared" si="11"/>
        <v>48</v>
      </c>
      <c r="J118" s="3">
        <f t="shared" si="12"/>
        <v>-17.926616191030863</v>
      </c>
      <c r="K118" s="3" t="str">
        <f t="shared" si="13"/>
        <v/>
      </c>
      <c r="L118" s="3" t="str">
        <f t="shared" si="14"/>
        <v/>
      </c>
      <c r="M118" s="3" t="str">
        <f t="shared" si="15"/>
        <v/>
      </c>
      <c r="P118" s="1" t="s">
        <v>81</v>
      </c>
      <c r="Q118" s="2">
        <v>29.472681999999999</v>
      </c>
      <c r="R118" s="2">
        <v>77.708508999999907</v>
      </c>
      <c r="S118" s="1" t="s">
        <v>129</v>
      </c>
    </row>
    <row r="119" spans="1:19" x14ac:dyDescent="0.35">
      <c r="A119" t="s">
        <v>119</v>
      </c>
      <c r="B119" s="1">
        <v>884.5</v>
      </c>
      <c r="C119" s="1">
        <v>545.9</v>
      </c>
      <c r="F119" s="1">
        <v>508.8</v>
      </c>
      <c r="G119" s="2">
        <f t="shared" si="9"/>
        <v>83.218480999999997</v>
      </c>
      <c r="H119" s="2">
        <f t="shared" si="10"/>
        <v>17.686816</v>
      </c>
      <c r="I119" s="1">
        <f t="shared" si="11"/>
        <v>4</v>
      </c>
      <c r="J119" s="3">
        <f t="shared" si="12"/>
        <v>-38.281514980214816</v>
      </c>
      <c r="K119" s="3" t="str">
        <f t="shared" si="13"/>
        <v/>
      </c>
      <c r="L119" s="3" t="str">
        <f t="shared" si="14"/>
        <v/>
      </c>
      <c r="M119" s="3">
        <f t="shared" si="15"/>
        <v>-42.475975127190502</v>
      </c>
      <c r="P119" s="1" t="s">
        <v>89</v>
      </c>
      <c r="Q119" s="2">
        <v>28.535515999999902</v>
      </c>
      <c r="R119" s="2">
        <v>77.391026999999994</v>
      </c>
      <c r="S119" s="1" t="s">
        <v>129</v>
      </c>
    </row>
    <row r="120" spans="1:19" x14ac:dyDescent="0.35">
      <c r="A120" t="s">
        <v>120</v>
      </c>
      <c r="B120" s="1">
        <v>696.1</v>
      </c>
      <c r="C120" s="1">
        <v>358.2</v>
      </c>
      <c r="D120" s="1">
        <v>105.8</v>
      </c>
      <c r="E120" s="1">
        <v>105.1</v>
      </c>
      <c r="F120" s="1">
        <v>104.6</v>
      </c>
      <c r="G120" s="2">
        <f t="shared" si="9"/>
        <v>77.144225000000006</v>
      </c>
      <c r="H120" s="2">
        <f t="shared" si="10"/>
        <v>16.762551999999999</v>
      </c>
      <c r="I120" s="1">
        <f t="shared" si="11"/>
        <v>49</v>
      </c>
      <c r="J120" s="3">
        <f t="shared" si="12"/>
        <v>-48.54187616721736</v>
      </c>
      <c r="K120" s="3">
        <f t="shared" si="13"/>
        <v>-84.801034334147403</v>
      </c>
      <c r="L120" s="3">
        <f t="shared" si="14"/>
        <v>-84.901594598477232</v>
      </c>
      <c r="M120" s="3">
        <f t="shared" si="15"/>
        <v>-84.973423358712836</v>
      </c>
      <c r="P120" s="1" t="s">
        <v>116</v>
      </c>
      <c r="Q120" s="2">
        <v>25.317644999999999</v>
      </c>
      <c r="R120" s="2">
        <v>82.973913999999994</v>
      </c>
      <c r="S120" s="1" t="s">
        <v>129</v>
      </c>
    </row>
    <row r="121" spans="1:19" x14ac:dyDescent="0.35">
      <c r="A121" t="s">
        <v>121</v>
      </c>
      <c r="B121" s="1">
        <v>580.79999999999995</v>
      </c>
      <c r="C121" s="1">
        <v>283.39999999999998</v>
      </c>
      <c r="D121" s="1">
        <v>303.10000000000002</v>
      </c>
      <c r="E121" s="1">
        <v>705.3</v>
      </c>
      <c r="F121" s="1">
        <v>456</v>
      </c>
      <c r="G121" s="2">
        <f t="shared" si="9"/>
        <v>77.267390000000006</v>
      </c>
      <c r="H121" s="2">
        <f t="shared" si="10"/>
        <v>30.129047999999901</v>
      </c>
      <c r="I121" s="1">
        <f t="shared" si="11"/>
        <v>38</v>
      </c>
      <c r="J121" s="3">
        <f t="shared" si="12"/>
        <v>-51.205234159779614</v>
      </c>
      <c r="K121" s="3">
        <f t="shared" si="13"/>
        <v>-47.813360881542692</v>
      </c>
      <c r="L121" s="3">
        <f t="shared" si="14"/>
        <v>21.435950413223143</v>
      </c>
      <c r="M121" s="3">
        <f t="shared" si="15"/>
        <v>-21.487603305785118</v>
      </c>
      <c r="P121" s="1" t="s">
        <v>10</v>
      </c>
      <c r="Q121" s="2">
        <v>23.688863999999999</v>
      </c>
      <c r="R121" s="2">
        <v>86.966064000000003</v>
      </c>
      <c r="S121" s="1" t="s">
        <v>135</v>
      </c>
    </row>
    <row r="122" spans="1:19" x14ac:dyDescent="0.35">
      <c r="G122" s="2"/>
      <c r="H122" s="2"/>
      <c r="J122" s="3">
        <f>AVERAGE(J4:J121)</f>
        <v>-15.603461574640907</v>
      </c>
      <c r="K122" s="3">
        <f t="shared" ref="K122:M122" si="16">AVERAGE(K4:K121)</f>
        <v>-14.872976375031715</v>
      </c>
      <c r="L122" s="3">
        <f t="shared" si="16"/>
        <v>-12.519498795038787</v>
      </c>
      <c r="M122" s="3">
        <f t="shared" si="16"/>
        <v>-13.752441942715976</v>
      </c>
      <c r="P122" s="1" t="s">
        <v>47</v>
      </c>
      <c r="Q122" s="2">
        <v>22.595769000000001</v>
      </c>
      <c r="R122" s="2">
        <v>88.263638999999998</v>
      </c>
      <c r="S122" s="1" t="s">
        <v>135</v>
      </c>
    </row>
    <row r="123" spans="1:19" x14ac:dyDescent="0.35">
      <c r="G123" s="2"/>
      <c r="H123" s="2"/>
      <c r="J123" s="3"/>
      <c r="K123" s="3"/>
      <c r="L123" s="3"/>
      <c r="M123" s="3"/>
      <c r="P123" s="1" t="s">
        <v>66</v>
      </c>
      <c r="Q123" s="2">
        <v>22.572645999999999</v>
      </c>
      <c r="R123" s="2">
        <v>88.363894999999999</v>
      </c>
      <c r="S123" s="1" t="s">
        <v>135</v>
      </c>
    </row>
    <row r="124" spans="1:19" x14ac:dyDescent="0.35">
      <c r="G124" s="2"/>
      <c r="H124" s="2"/>
      <c r="J124" s="3"/>
      <c r="K124" s="3"/>
      <c r="L124" s="3"/>
      <c r="M124" s="3"/>
      <c r="P124" s="1" t="s">
        <v>106</v>
      </c>
      <c r="Q124" s="2">
        <v>26.727101000000001</v>
      </c>
      <c r="R124" s="2">
        <v>88.395285999999999</v>
      </c>
      <c r="S124" s="1" t="s">
        <v>135</v>
      </c>
    </row>
    <row r="125" spans="1:19" x14ac:dyDescent="0.35">
      <c r="P125" s="1" t="s">
        <v>157</v>
      </c>
      <c r="Q125" s="2">
        <v>19.218299999999999</v>
      </c>
      <c r="R125" s="2">
        <v>72.978099999999998</v>
      </c>
      <c r="S125" s="1" t="s">
        <v>136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8175DD-26CD-404A-91B1-B46C91D61C3B}">
  <dimension ref="A1:S125"/>
  <sheetViews>
    <sheetView workbookViewId="0">
      <selection activeCell="C3" sqref="C3"/>
    </sheetView>
  </sheetViews>
  <sheetFormatPr defaultRowHeight="14.5" x14ac:dyDescent="0.35"/>
  <cols>
    <col min="1" max="1" width="18.7265625" bestFit="1" customWidth="1"/>
    <col min="2" max="14" width="8.7265625" style="1"/>
    <col min="16" max="16" width="18.7265625" style="1" bestFit="1" customWidth="1"/>
    <col min="17" max="18" width="9.36328125" style="1" bestFit="1" customWidth="1"/>
    <col min="19" max="19" width="8.7265625" style="1"/>
  </cols>
  <sheetData>
    <row r="1" spans="1:19" x14ac:dyDescent="0.35">
      <c r="A1" t="s">
        <v>0</v>
      </c>
      <c r="B1" s="1" t="s">
        <v>126</v>
      </c>
      <c r="C1" s="1" t="s">
        <v>122</v>
      </c>
      <c r="D1" s="1" t="s">
        <v>123</v>
      </c>
      <c r="E1" s="1" t="s">
        <v>124</v>
      </c>
      <c r="F1" s="1" t="s">
        <v>125</v>
      </c>
      <c r="G1" s="1" t="s">
        <v>128</v>
      </c>
      <c r="H1" s="1" t="s">
        <v>127</v>
      </c>
      <c r="I1" s="1" t="s">
        <v>153</v>
      </c>
      <c r="J1" s="1" t="s">
        <v>152</v>
      </c>
      <c r="K1" s="1" t="s">
        <v>154</v>
      </c>
      <c r="L1" s="1" t="s">
        <v>155</v>
      </c>
      <c r="M1" s="1" t="s">
        <v>156</v>
      </c>
      <c r="P1" s="1" t="s">
        <v>150</v>
      </c>
      <c r="Q1" s="1" t="s">
        <v>127</v>
      </c>
      <c r="R1" s="1" t="s">
        <v>128</v>
      </c>
      <c r="S1" s="1" t="s">
        <v>151</v>
      </c>
    </row>
    <row r="2" spans="1:19" x14ac:dyDescent="0.35">
      <c r="G2" s="1">
        <v>67</v>
      </c>
      <c r="H2" s="1">
        <v>7</v>
      </c>
    </row>
    <row r="3" spans="1:19" x14ac:dyDescent="0.35">
      <c r="G3" s="1">
        <v>99</v>
      </c>
      <c r="H3" s="1">
        <v>39</v>
      </c>
    </row>
    <row r="4" spans="1:19" x14ac:dyDescent="0.35">
      <c r="A4" t="s">
        <v>1</v>
      </c>
      <c r="B4" s="1">
        <v>8</v>
      </c>
      <c r="C4" s="1">
        <v>14.2</v>
      </c>
      <c r="D4" s="1">
        <v>26.8</v>
      </c>
      <c r="E4" s="1">
        <v>52.3</v>
      </c>
      <c r="F4" s="1">
        <v>61.9</v>
      </c>
      <c r="G4" s="2">
        <f>INDEX($R$4:$R$125,MATCH(A4,$P$4:$P$125,0))</f>
        <v>78.008073999999993</v>
      </c>
      <c r="H4" s="2">
        <f>INDEX($Q$4:$Q$125,MATCH(A4,$P$4:$P$125,0))</f>
        <v>27.176670000000001</v>
      </c>
      <c r="I4" s="1">
        <f>MATCH(A4,$P$4:$P$125,0)</f>
        <v>105</v>
      </c>
      <c r="J4" s="3">
        <f>IF(AND($B4&gt;0,C4&gt;0),(C4-$B4)/$B4*100,"")</f>
        <v>77.499999999999986</v>
      </c>
      <c r="K4" s="3">
        <f t="shared" ref="K4:M19" si="0">IF(AND($B4&gt;0,D4&gt;0),(D4-$B4)/$B4*100,"")</f>
        <v>235</v>
      </c>
      <c r="L4" s="3">
        <f t="shared" si="0"/>
        <v>553.75</v>
      </c>
      <c r="M4" s="3">
        <f t="shared" si="0"/>
        <v>673.75</v>
      </c>
      <c r="P4" s="1" t="s">
        <v>6</v>
      </c>
      <c r="Q4" s="2">
        <v>16.513089000000001</v>
      </c>
      <c r="R4" s="2">
        <v>80.516452000000001</v>
      </c>
      <c r="S4" s="1" t="s">
        <v>133</v>
      </c>
    </row>
    <row r="5" spans="1:19" x14ac:dyDescent="0.35">
      <c r="A5" t="s">
        <v>2</v>
      </c>
      <c r="B5" s="1">
        <v>59.8</v>
      </c>
      <c r="C5" s="1">
        <v>71.400000000000006</v>
      </c>
      <c r="D5" s="1">
        <v>80.7</v>
      </c>
      <c r="E5" s="1">
        <v>95.5</v>
      </c>
      <c r="F5" s="1">
        <v>79.599999999999994</v>
      </c>
      <c r="G5" s="2">
        <f t="shared" ref="G5:G68" si="1">INDEX($R$4:$R$125,MATCH(A5,$P$4:$P$125,0))</f>
        <v>72.571361999999993</v>
      </c>
      <c r="H5" s="2">
        <f t="shared" ref="H5:H68" si="2">INDEX($Q$4:$Q$125,MATCH(A5,$P$4:$P$125,0))</f>
        <v>23.022504999999999</v>
      </c>
      <c r="I5" s="1">
        <f t="shared" ref="I5:I68" si="3">MATCH(A5,$P$4:$P$125,0)</f>
        <v>12</v>
      </c>
      <c r="J5" s="3">
        <f t="shared" ref="J5:M68" si="4">IF(AND($B5&gt;0,C5&gt;0),(C5-$B5)/$B5*100,"")</f>
        <v>19.397993311036803</v>
      </c>
      <c r="K5" s="3">
        <f t="shared" si="0"/>
        <v>34.949832775919745</v>
      </c>
      <c r="L5" s="3">
        <f t="shared" si="0"/>
        <v>59.6989966555184</v>
      </c>
      <c r="M5" s="3">
        <f t="shared" si="0"/>
        <v>33.110367892976583</v>
      </c>
      <c r="P5" s="1" t="s">
        <v>98</v>
      </c>
      <c r="Q5" s="2">
        <v>17.001058999999898</v>
      </c>
      <c r="R5" s="2">
        <v>81.799181000000004</v>
      </c>
      <c r="S5" s="1" t="s">
        <v>133</v>
      </c>
    </row>
    <row r="6" spans="1:19" x14ac:dyDescent="0.35">
      <c r="A6" t="s">
        <v>3</v>
      </c>
      <c r="B6" s="1">
        <v>13.6</v>
      </c>
      <c r="C6" s="1">
        <v>9.5</v>
      </c>
      <c r="D6" s="1">
        <v>5.6</v>
      </c>
      <c r="E6" s="1">
        <v>6.1</v>
      </c>
      <c r="F6" s="1">
        <v>1.8</v>
      </c>
      <c r="G6" s="2">
        <f t="shared" si="1"/>
        <v>92.717310999999995</v>
      </c>
      <c r="H6" s="2">
        <f t="shared" si="2"/>
        <v>23.730716999999999</v>
      </c>
      <c r="I6" s="1">
        <f t="shared" si="3"/>
        <v>81</v>
      </c>
      <c r="J6" s="3">
        <f t="shared" si="4"/>
        <v>-30.147058823529409</v>
      </c>
      <c r="K6" s="3">
        <f t="shared" si="0"/>
        <v>-58.82352941176471</v>
      </c>
      <c r="L6" s="3">
        <f t="shared" si="0"/>
        <v>-55.147058823529413</v>
      </c>
      <c r="M6" s="3">
        <f t="shared" si="0"/>
        <v>-86.764705882352928</v>
      </c>
      <c r="P6" s="1" t="s">
        <v>112</v>
      </c>
      <c r="Q6" s="2">
        <v>13.628755999999999</v>
      </c>
      <c r="R6" s="2">
        <v>79.419179999999997</v>
      </c>
      <c r="S6" s="1" t="s">
        <v>133</v>
      </c>
    </row>
    <row r="7" spans="1:19" x14ac:dyDescent="0.35">
      <c r="A7" t="s">
        <v>4</v>
      </c>
      <c r="B7" s="1">
        <v>87.1</v>
      </c>
      <c r="C7" s="1">
        <v>82.3</v>
      </c>
      <c r="D7" s="1">
        <v>76.8</v>
      </c>
      <c r="E7" s="1">
        <v>86</v>
      </c>
      <c r="F7" s="1">
        <v>76.2</v>
      </c>
      <c r="G7" s="2">
        <f t="shared" si="1"/>
        <v>74.639915999999999</v>
      </c>
      <c r="H7" s="2">
        <f t="shared" si="2"/>
        <v>26.449895000000001</v>
      </c>
      <c r="I7" s="1">
        <f t="shared" si="3"/>
        <v>94</v>
      </c>
      <c r="J7" s="3">
        <f t="shared" si="4"/>
        <v>-5.5109070034443137</v>
      </c>
      <c r="K7" s="3">
        <f t="shared" si="0"/>
        <v>-11.825487944890927</v>
      </c>
      <c r="L7" s="3">
        <f t="shared" si="0"/>
        <v>-1.2629161882893161</v>
      </c>
      <c r="M7" s="3">
        <f t="shared" si="0"/>
        <v>-12.51435132032146</v>
      </c>
      <c r="P7" s="1" t="s">
        <v>119</v>
      </c>
      <c r="Q7" s="2">
        <v>17.686816</v>
      </c>
      <c r="R7" s="2">
        <v>83.218480999999997</v>
      </c>
      <c r="S7" s="1" t="s">
        <v>133</v>
      </c>
    </row>
    <row r="8" spans="1:19" x14ac:dyDescent="0.35">
      <c r="A8" t="s">
        <v>5</v>
      </c>
      <c r="B8" s="1">
        <v>60.5</v>
      </c>
      <c r="C8" s="1">
        <v>61.1</v>
      </c>
      <c r="D8" s="1">
        <v>65</v>
      </c>
      <c r="E8" s="1">
        <v>69.5</v>
      </c>
      <c r="F8" s="1">
        <v>65.2</v>
      </c>
      <c r="G8" s="2">
        <f t="shared" si="1"/>
        <v>76.634573000000003</v>
      </c>
      <c r="H8" s="2">
        <f t="shared" si="2"/>
        <v>27.552990999999999</v>
      </c>
      <c r="I8" s="1">
        <f t="shared" si="3"/>
        <v>95</v>
      </c>
      <c r="J8" s="3">
        <f t="shared" si="4"/>
        <v>0.991735537190085</v>
      </c>
      <c r="K8" s="3">
        <f t="shared" si="0"/>
        <v>7.4380165289256199</v>
      </c>
      <c r="L8" s="3">
        <f t="shared" si="0"/>
        <v>14.87603305785124</v>
      </c>
      <c r="M8" s="3">
        <f t="shared" si="0"/>
        <v>7.7685950413223184</v>
      </c>
      <c r="P8" s="1" t="s">
        <v>42</v>
      </c>
      <c r="Q8" s="2">
        <v>26.144517</v>
      </c>
      <c r="R8" s="2">
        <v>91.736236000000005</v>
      </c>
      <c r="S8" s="1" t="s">
        <v>146</v>
      </c>
    </row>
    <row r="9" spans="1:19" x14ac:dyDescent="0.35">
      <c r="A9" t="s">
        <v>6</v>
      </c>
      <c r="B9" s="1">
        <v>44.8</v>
      </c>
      <c r="C9" s="1">
        <v>41.5</v>
      </c>
      <c r="D9" s="1">
        <v>35.6</v>
      </c>
      <c r="E9" s="1">
        <v>33.6</v>
      </c>
      <c r="F9" s="1">
        <v>44.1</v>
      </c>
      <c r="G9" s="2">
        <f t="shared" si="1"/>
        <v>80.516452000000001</v>
      </c>
      <c r="H9" s="2">
        <f t="shared" si="2"/>
        <v>16.513089000000001</v>
      </c>
      <c r="I9" s="1">
        <f t="shared" si="3"/>
        <v>1</v>
      </c>
      <c r="J9" s="3">
        <f t="shared" si="4"/>
        <v>-7.3660714285714235</v>
      </c>
      <c r="K9" s="3">
        <f t="shared" si="0"/>
        <v>-20.535714285714278</v>
      </c>
      <c r="L9" s="3">
        <f t="shared" si="0"/>
        <v>-24.999999999999993</v>
      </c>
      <c r="M9" s="3">
        <f t="shared" si="0"/>
        <v>-1.5624999999999907</v>
      </c>
      <c r="P9" s="1" t="s">
        <v>38</v>
      </c>
      <c r="Q9" s="2">
        <v>24.791395999999999</v>
      </c>
      <c r="R9" s="2">
        <v>85.000233999999907</v>
      </c>
      <c r="S9" s="1" t="s">
        <v>145</v>
      </c>
    </row>
    <row r="10" spans="1:19" x14ac:dyDescent="0.35">
      <c r="A10" t="s">
        <v>7</v>
      </c>
      <c r="B10" s="1">
        <v>38.4</v>
      </c>
      <c r="C10" s="1">
        <v>43.8</v>
      </c>
      <c r="D10" s="1">
        <v>45.5</v>
      </c>
      <c r="E10" s="1">
        <v>74.900000000000006</v>
      </c>
      <c r="F10" s="1">
        <v>29.5</v>
      </c>
      <c r="G10" s="2">
        <f t="shared" si="1"/>
        <v>76.782122000000001</v>
      </c>
      <c r="H10" s="2">
        <f t="shared" si="2"/>
        <v>30.375201000000001</v>
      </c>
      <c r="I10" s="1">
        <f t="shared" si="3"/>
        <v>84</v>
      </c>
      <c r="J10" s="3">
        <f t="shared" si="4"/>
        <v>14.062499999999996</v>
      </c>
      <c r="K10" s="3">
        <f t="shared" si="0"/>
        <v>18.489583333333336</v>
      </c>
      <c r="L10" s="3">
        <f t="shared" si="0"/>
        <v>95.052083333333357</v>
      </c>
      <c r="M10" s="3">
        <f t="shared" si="0"/>
        <v>-23.177083333333332</v>
      </c>
      <c r="P10" s="1" t="s">
        <v>44</v>
      </c>
      <c r="Q10" s="2">
        <v>25.692435</v>
      </c>
      <c r="R10" s="2">
        <v>85.208324000000005</v>
      </c>
      <c r="S10" s="1" t="s">
        <v>145</v>
      </c>
    </row>
    <row r="11" spans="1:19" x14ac:dyDescent="0.35">
      <c r="A11" t="s">
        <v>8</v>
      </c>
      <c r="B11" s="1">
        <v>35.5</v>
      </c>
      <c r="C11" s="1">
        <v>25.8</v>
      </c>
      <c r="D11" s="1">
        <v>40.1</v>
      </c>
      <c r="E11" s="1">
        <v>34</v>
      </c>
      <c r="F11" s="1">
        <v>35.5</v>
      </c>
      <c r="G11" s="2">
        <f t="shared" si="1"/>
        <v>74.872264000000001</v>
      </c>
      <c r="H11" s="2">
        <f t="shared" si="2"/>
        <v>31.633978999999901</v>
      </c>
      <c r="I11" s="1">
        <f t="shared" si="3"/>
        <v>85</v>
      </c>
      <c r="J11" s="3">
        <f t="shared" si="4"/>
        <v>-27.323943661971828</v>
      </c>
      <c r="K11" s="3">
        <f t="shared" si="0"/>
        <v>12.957746478873243</v>
      </c>
      <c r="L11" s="3">
        <f t="shared" si="0"/>
        <v>-4.225352112676056</v>
      </c>
      <c r="M11" s="3">
        <f t="shared" si="0"/>
        <v>0</v>
      </c>
      <c r="P11" s="1" t="s">
        <v>82</v>
      </c>
      <c r="Q11" s="2">
        <v>26.119660999999901</v>
      </c>
      <c r="R11" s="2">
        <v>85.390981999999994</v>
      </c>
      <c r="S11" s="1" t="s">
        <v>145</v>
      </c>
    </row>
    <row r="12" spans="1:19" x14ac:dyDescent="0.35">
      <c r="A12" t="s">
        <v>9</v>
      </c>
      <c r="B12" s="1">
        <v>65.7</v>
      </c>
      <c r="C12" s="1">
        <v>69.8</v>
      </c>
      <c r="D12" s="1">
        <v>48.4</v>
      </c>
      <c r="E12" s="1">
        <v>47.9</v>
      </c>
      <c r="F12" s="1">
        <v>40.4</v>
      </c>
      <c r="G12" s="2">
        <f t="shared" si="1"/>
        <v>73.015197999999998</v>
      </c>
      <c r="H12" s="2">
        <f t="shared" si="2"/>
        <v>21.626424</v>
      </c>
      <c r="I12" s="1">
        <f t="shared" si="3"/>
        <v>13</v>
      </c>
      <c r="J12" s="3">
        <f t="shared" si="4"/>
        <v>6.2404870624048616</v>
      </c>
      <c r="K12" s="3">
        <f t="shared" si="0"/>
        <v>-26.331811263318116</v>
      </c>
      <c r="L12" s="3">
        <f t="shared" si="0"/>
        <v>-27.092846270928465</v>
      </c>
      <c r="M12" s="3">
        <f t="shared" si="0"/>
        <v>-38.50837138508372</v>
      </c>
      <c r="P12" s="1" t="s">
        <v>95</v>
      </c>
      <c r="Q12" s="2">
        <v>25.594094999999999</v>
      </c>
      <c r="R12" s="2">
        <v>85.137563999999998</v>
      </c>
      <c r="S12" s="1" t="s">
        <v>145</v>
      </c>
    </row>
    <row r="13" spans="1:19" x14ac:dyDescent="0.35">
      <c r="A13" t="s">
        <v>10</v>
      </c>
      <c r="B13" s="1">
        <v>40.9</v>
      </c>
      <c r="C13" s="1">
        <v>45.7</v>
      </c>
      <c r="D13" s="1">
        <v>23.7</v>
      </c>
      <c r="E13" s="1">
        <v>27.5</v>
      </c>
      <c r="F13" s="1">
        <v>17.3</v>
      </c>
      <c r="G13" s="2">
        <f t="shared" si="1"/>
        <v>86.966064000000003</v>
      </c>
      <c r="H13" s="2">
        <f t="shared" si="2"/>
        <v>23.688863999999999</v>
      </c>
      <c r="I13" s="1">
        <f t="shared" si="3"/>
        <v>118</v>
      </c>
      <c r="J13" s="3">
        <f t="shared" si="4"/>
        <v>11.73594132029341</v>
      </c>
      <c r="K13" s="3">
        <f t="shared" si="0"/>
        <v>-42.053789731051346</v>
      </c>
      <c r="L13" s="3">
        <f t="shared" si="0"/>
        <v>-32.762836185819069</v>
      </c>
      <c r="M13" s="3">
        <f t="shared" si="0"/>
        <v>-57.701711491442545</v>
      </c>
      <c r="P13" s="1" t="s">
        <v>22</v>
      </c>
      <c r="Q13" s="2">
        <v>30.733315000000001</v>
      </c>
      <c r="R13" s="2">
        <v>76.779418000000007</v>
      </c>
      <c r="S13" s="1" t="s">
        <v>141</v>
      </c>
    </row>
    <row r="14" spans="1:19" x14ac:dyDescent="0.35">
      <c r="A14" t="s">
        <v>11</v>
      </c>
      <c r="B14" s="1">
        <v>36.4</v>
      </c>
      <c r="C14" s="1">
        <v>43.5</v>
      </c>
      <c r="D14" s="1">
        <v>49.9</v>
      </c>
      <c r="E14" s="1">
        <v>50.3</v>
      </c>
      <c r="F14" s="1">
        <v>50.4</v>
      </c>
      <c r="G14" s="2">
        <f t="shared" si="1"/>
        <v>75.343314000000007</v>
      </c>
      <c r="H14" s="2">
        <f t="shared" si="2"/>
        <v>19.876165</v>
      </c>
      <c r="I14" s="1">
        <f t="shared" si="3"/>
        <v>57</v>
      </c>
      <c r="J14" s="3">
        <f t="shared" si="4"/>
        <v>19.505494505494511</v>
      </c>
      <c r="K14" s="3">
        <f t="shared" si="0"/>
        <v>37.087912087912088</v>
      </c>
      <c r="L14" s="3">
        <f t="shared" si="0"/>
        <v>38.186813186813183</v>
      </c>
      <c r="M14" s="3">
        <f t="shared" si="0"/>
        <v>38.461538461538467</v>
      </c>
      <c r="P14" s="1" t="s">
        <v>30</v>
      </c>
      <c r="Q14" s="2">
        <v>28.704059000000001</v>
      </c>
      <c r="R14" s="2">
        <v>77.102490000000003</v>
      </c>
      <c r="S14" s="1" t="s">
        <v>143</v>
      </c>
    </row>
    <row r="15" spans="1:19" x14ac:dyDescent="0.35">
      <c r="A15" t="s">
        <v>12</v>
      </c>
      <c r="B15" s="1">
        <v>62.1</v>
      </c>
      <c r="C15" s="1">
        <v>61</v>
      </c>
      <c r="D15" s="1">
        <v>55.9</v>
      </c>
      <c r="E15" s="1">
        <v>55.6</v>
      </c>
      <c r="F15" s="1">
        <v>49.1</v>
      </c>
      <c r="G15" s="2">
        <f t="shared" si="1"/>
        <v>75.661502999999996</v>
      </c>
      <c r="H15" s="2">
        <f t="shared" si="2"/>
        <v>16.16911</v>
      </c>
      <c r="I15" s="1">
        <f t="shared" si="3"/>
        <v>40</v>
      </c>
      <c r="J15" s="3">
        <f t="shared" si="4"/>
        <v>-1.7713365539452519</v>
      </c>
      <c r="K15" s="3">
        <f t="shared" si="0"/>
        <v>-9.983896940418683</v>
      </c>
      <c r="L15" s="3">
        <f t="shared" si="0"/>
        <v>-10.466988727858292</v>
      </c>
      <c r="M15" s="3">
        <f t="shared" si="0"/>
        <v>-20.933977455716583</v>
      </c>
      <c r="P15" s="1" t="s">
        <v>2</v>
      </c>
      <c r="Q15" s="2">
        <v>23.022504999999999</v>
      </c>
      <c r="R15" s="2">
        <v>72.571361999999993</v>
      </c>
      <c r="S15" s="1" t="s">
        <v>130</v>
      </c>
    </row>
    <row r="16" spans="1:19" x14ac:dyDescent="0.35">
      <c r="A16" t="s">
        <v>13</v>
      </c>
      <c r="B16" s="1">
        <v>41.9</v>
      </c>
      <c r="C16" s="1">
        <v>48.2</v>
      </c>
      <c r="D16" s="1">
        <v>72.7</v>
      </c>
      <c r="E16" s="1">
        <v>44.1</v>
      </c>
      <c r="F16" s="1">
        <v>56.1</v>
      </c>
      <c r="G16" s="2">
        <f t="shared" si="1"/>
        <v>76.931405999999996</v>
      </c>
      <c r="H16" s="2">
        <f t="shared" si="2"/>
        <v>28.691376000000002</v>
      </c>
      <c r="I16" s="1">
        <f t="shared" si="3"/>
        <v>18</v>
      </c>
      <c r="J16" s="3">
        <f t="shared" si="4"/>
        <v>15.03579952267304</v>
      </c>
      <c r="K16" s="3">
        <f t="shared" si="0"/>
        <v>73.508353221957051</v>
      </c>
      <c r="L16" s="3">
        <f t="shared" si="0"/>
        <v>5.2505966587112241</v>
      </c>
      <c r="M16" s="3">
        <f t="shared" si="0"/>
        <v>33.890214797136046</v>
      </c>
      <c r="P16" s="1" t="s">
        <v>9</v>
      </c>
      <c r="Q16" s="2">
        <v>21.626424</v>
      </c>
      <c r="R16" s="2">
        <v>73.015197999999998</v>
      </c>
      <c r="S16" s="1" t="s">
        <v>130</v>
      </c>
    </row>
    <row r="17" spans="1:19" x14ac:dyDescent="0.35">
      <c r="A17" t="s">
        <v>14</v>
      </c>
      <c r="B17" s="1">
        <v>14.7</v>
      </c>
      <c r="C17" s="1">
        <v>17</v>
      </c>
      <c r="D17" s="1">
        <v>17.8</v>
      </c>
      <c r="E17" s="1">
        <v>11.3</v>
      </c>
      <c r="F17" s="1">
        <v>12.8</v>
      </c>
      <c r="G17" s="2">
        <f t="shared" si="1"/>
        <v>77.320563000000007</v>
      </c>
      <c r="H17" s="2">
        <f t="shared" si="2"/>
        <v>28.338774000000001</v>
      </c>
      <c r="I17" s="1">
        <f t="shared" si="3"/>
        <v>19</v>
      </c>
      <c r="J17" s="3">
        <f t="shared" si="4"/>
        <v>15.646258503401366</v>
      </c>
      <c r="K17" s="3">
        <f t="shared" si="0"/>
        <v>21.088435374149668</v>
      </c>
      <c r="L17" s="3">
        <f t="shared" si="0"/>
        <v>-23.129251700680264</v>
      </c>
      <c r="M17" s="3">
        <f t="shared" si="0"/>
        <v>-12.925170068027203</v>
      </c>
      <c r="P17" s="1" t="s">
        <v>37</v>
      </c>
      <c r="Q17" s="2">
        <v>23.215634999999999</v>
      </c>
      <c r="R17" s="2">
        <v>72.636940999999993</v>
      </c>
      <c r="S17" s="1" t="s">
        <v>130</v>
      </c>
    </row>
    <row r="18" spans="1:19" x14ac:dyDescent="0.35">
      <c r="A18" t="s">
        <v>16</v>
      </c>
      <c r="B18" s="1">
        <v>58.1</v>
      </c>
      <c r="C18" s="1">
        <v>47.6</v>
      </c>
      <c r="D18" s="1">
        <v>37.799999999999997</v>
      </c>
      <c r="E18" s="1">
        <v>32.9</v>
      </c>
      <c r="F18" s="1">
        <v>26.1</v>
      </c>
      <c r="G18" s="2">
        <f t="shared" si="1"/>
        <v>77.594562999999994</v>
      </c>
      <c r="H18" s="2">
        <f t="shared" si="2"/>
        <v>12.971598999999999</v>
      </c>
      <c r="I18" s="1">
        <f t="shared" si="3"/>
        <v>41</v>
      </c>
      <c r="J18" s="3">
        <f t="shared" si="4"/>
        <v>-18.072289156626507</v>
      </c>
      <c r="K18" s="3">
        <f t="shared" si="0"/>
        <v>-34.939759036144586</v>
      </c>
      <c r="L18" s="3">
        <f t="shared" si="0"/>
        <v>-43.373493975903621</v>
      </c>
      <c r="M18" s="3">
        <f t="shared" si="0"/>
        <v>-55.077452667814107</v>
      </c>
      <c r="P18" s="1" t="s">
        <v>85</v>
      </c>
      <c r="Q18" s="2">
        <v>22.410277999999899</v>
      </c>
      <c r="R18" s="2">
        <v>73.091288000000006</v>
      </c>
      <c r="S18" s="1" t="s">
        <v>130</v>
      </c>
    </row>
    <row r="19" spans="1:19" x14ac:dyDescent="0.35">
      <c r="A19" t="s">
        <v>17</v>
      </c>
      <c r="B19" s="1">
        <v>40.799999999999997</v>
      </c>
      <c r="C19" s="1">
        <v>56.8</v>
      </c>
      <c r="D19" s="1">
        <v>56</v>
      </c>
      <c r="E19" s="1">
        <v>59.7</v>
      </c>
      <c r="F19" s="1">
        <v>61.8</v>
      </c>
      <c r="G19" s="2">
        <f t="shared" si="1"/>
        <v>76.827550000000002</v>
      </c>
      <c r="H19" s="2">
        <f t="shared" si="2"/>
        <v>28.201415000000001</v>
      </c>
      <c r="I19" s="1">
        <f t="shared" si="3"/>
        <v>96</v>
      </c>
      <c r="J19" s="3">
        <f t="shared" si="4"/>
        <v>39.215686274509807</v>
      </c>
      <c r="K19" s="3">
        <f t="shared" si="0"/>
        <v>37.254901960784323</v>
      </c>
      <c r="L19" s="3">
        <f t="shared" si="0"/>
        <v>46.323529411764724</v>
      </c>
      <c r="M19" s="3">
        <f t="shared" si="0"/>
        <v>51.470588235294123</v>
      </c>
      <c r="P19" s="1" t="s">
        <v>115</v>
      </c>
      <c r="Q19" s="2">
        <v>20.389316000000001</v>
      </c>
      <c r="R19" s="2">
        <v>72.910619999999994</v>
      </c>
      <c r="S19" s="1" t="s">
        <v>130</v>
      </c>
    </row>
    <row r="20" spans="1:19" x14ac:dyDescent="0.35">
      <c r="A20" t="s">
        <v>18</v>
      </c>
      <c r="B20" s="1">
        <v>120.2</v>
      </c>
      <c r="C20" s="1">
        <v>67.400000000000006</v>
      </c>
      <c r="D20" s="1">
        <v>62.8</v>
      </c>
      <c r="E20" s="1">
        <v>74.7</v>
      </c>
      <c r="F20" s="1">
        <v>80.599999999999994</v>
      </c>
      <c r="G20" s="2">
        <f t="shared" si="1"/>
        <v>76.132205999999996</v>
      </c>
      <c r="H20" s="2">
        <f t="shared" si="2"/>
        <v>28.797467999999999</v>
      </c>
      <c r="I20" s="1">
        <f t="shared" si="3"/>
        <v>20</v>
      </c>
      <c r="J20" s="3">
        <f t="shared" si="4"/>
        <v>-43.926788685524123</v>
      </c>
      <c r="K20" s="3">
        <f t="shared" si="4"/>
        <v>-47.753743760399338</v>
      </c>
      <c r="L20" s="3">
        <f t="shared" si="4"/>
        <v>-37.853577371048253</v>
      </c>
      <c r="M20" s="3">
        <f t="shared" si="4"/>
        <v>-32.945091514143101</v>
      </c>
      <c r="P20" s="1" t="s">
        <v>117</v>
      </c>
      <c r="Q20" s="2">
        <v>22.966425000000001</v>
      </c>
      <c r="R20" s="2">
        <v>72.615932999999998</v>
      </c>
      <c r="S20" s="1" t="s">
        <v>130</v>
      </c>
    </row>
    <row r="21" spans="1:19" x14ac:dyDescent="0.35">
      <c r="A21" t="s">
        <v>19</v>
      </c>
      <c r="B21" s="1">
        <v>89.6</v>
      </c>
      <c r="C21" s="1">
        <v>77.3</v>
      </c>
      <c r="D21" s="1">
        <v>90.3</v>
      </c>
      <c r="E21" s="1">
        <v>98.9</v>
      </c>
      <c r="F21" s="1">
        <v>78.8</v>
      </c>
      <c r="G21" s="2">
        <f t="shared" si="1"/>
        <v>77.412615000000002</v>
      </c>
      <c r="H21" s="2">
        <f t="shared" si="2"/>
        <v>23.259933</v>
      </c>
      <c r="I21" s="1">
        <f t="shared" si="3"/>
        <v>66</v>
      </c>
      <c r="J21" s="3">
        <f t="shared" si="4"/>
        <v>-13.727678571428569</v>
      </c>
      <c r="K21" s="3">
        <f t="shared" si="4"/>
        <v>0.78125000000000333</v>
      </c>
      <c r="L21" s="3">
        <f t="shared" si="4"/>
        <v>10.379464285714299</v>
      </c>
      <c r="M21" s="3">
        <f t="shared" si="4"/>
        <v>-12.053571428571425</v>
      </c>
      <c r="P21" s="1" t="s">
        <v>13</v>
      </c>
      <c r="Q21" s="2">
        <v>28.691376000000002</v>
      </c>
      <c r="R21" s="2">
        <v>76.931405999999996</v>
      </c>
      <c r="S21" s="1" t="s">
        <v>138</v>
      </c>
    </row>
    <row r="22" spans="1:19" x14ac:dyDescent="0.35">
      <c r="A22" t="s">
        <v>20</v>
      </c>
      <c r="B22" s="1">
        <v>57.6</v>
      </c>
      <c r="C22" s="1">
        <v>98.6</v>
      </c>
      <c r="D22" s="1">
        <v>103.4</v>
      </c>
      <c r="E22" s="1">
        <v>96.6</v>
      </c>
      <c r="G22" s="2">
        <f t="shared" si="1"/>
        <v>83.917592999999997</v>
      </c>
      <c r="H22" s="2">
        <f t="shared" si="2"/>
        <v>21.828457</v>
      </c>
      <c r="I22" s="1">
        <f t="shared" si="3"/>
        <v>82</v>
      </c>
      <c r="J22" s="3">
        <f t="shared" si="4"/>
        <v>71.180555555555543</v>
      </c>
      <c r="K22" s="3">
        <f t="shared" si="4"/>
        <v>79.5138888888889</v>
      </c>
      <c r="L22" s="3">
        <f t="shared" si="4"/>
        <v>67.708333333333314</v>
      </c>
      <c r="M22" s="3" t="str">
        <f t="shared" si="4"/>
        <v/>
      </c>
      <c r="P22" s="1" t="s">
        <v>14</v>
      </c>
      <c r="Q22" s="2">
        <v>28.338774000000001</v>
      </c>
      <c r="R22" s="2">
        <v>77.320563000000007</v>
      </c>
      <c r="S22" s="1" t="s">
        <v>138</v>
      </c>
    </row>
    <row r="23" spans="1:19" x14ac:dyDescent="0.35">
      <c r="A23" t="s">
        <v>21</v>
      </c>
      <c r="B23" s="1">
        <v>120.9</v>
      </c>
      <c r="C23" s="1">
        <v>109.7</v>
      </c>
      <c r="D23" s="1">
        <v>89.6</v>
      </c>
      <c r="E23" s="1">
        <v>109.8</v>
      </c>
      <c r="F23" s="1">
        <v>125.3</v>
      </c>
      <c r="G23" s="2">
        <f t="shared" si="1"/>
        <v>77.849829</v>
      </c>
      <c r="H23" s="2">
        <f t="shared" si="2"/>
        <v>28.406963000000001</v>
      </c>
      <c r="I23" s="1">
        <f t="shared" si="3"/>
        <v>106</v>
      </c>
      <c r="J23" s="3">
        <f t="shared" si="4"/>
        <v>-9.2638544251447499</v>
      </c>
      <c r="K23" s="3">
        <f t="shared" si="4"/>
        <v>-25.889164598842022</v>
      </c>
      <c r="L23" s="3">
        <f t="shared" si="4"/>
        <v>-9.1811414392059607</v>
      </c>
      <c r="M23" s="3">
        <f t="shared" si="4"/>
        <v>3.6393713813068578</v>
      </c>
      <c r="P23" s="1" t="s">
        <v>18</v>
      </c>
      <c r="Q23" s="2">
        <v>28.797467999999999</v>
      </c>
      <c r="R23" s="2">
        <v>76.132205999999996</v>
      </c>
      <c r="S23" s="1" t="s">
        <v>138</v>
      </c>
    </row>
    <row r="24" spans="1:19" x14ac:dyDescent="0.35">
      <c r="A24" t="s">
        <v>22</v>
      </c>
      <c r="B24" s="1">
        <v>21.6</v>
      </c>
      <c r="C24" s="1">
        <v>27.2</v>
      </c>
      <c r="D24" s="1">
        <v>33.1</v>
      </c>
      <c r="E24" s="1">
        <v>48.8</v>
      </c>
      <c r="F24" s="1">
        <v>62.2</v>
      </c>
      <c r="G24" s="2">
        <f t="shared" si="1"/>
        <v>76.779418000000007</v>
      </c>
      <c r="H24" s="2">
        <f t="shared" si="2"/>
        <v>30.733315000000001</v>
      </c>
      <c r="I24" s="1">
        <f t="shared" si="3"/>
        <v>10</v>
      </c>
      <c r="J24" s="3">
        <f t="shared" si="4"/>
        <v>25.925925925925913</v>
      </c>
      <c r="K24" s="3">
        <f t="shared" si="4"/>
        <v>53.240740740740733</v>
      </c>
      <c r="L24" s="3">
        <f t="shared" si="4"/>
        <v>125.92592592592591</v>
      </c>
      <c r="M24" s="3">
        <f t="shared" si="4"/>
        <v>187.96296296296296</v>
      </c>
      <c r="P24" s="1" t="s">
        <v>24</v>
      </c>
      <c r="Q24" s="2">
        <v>28.592099999999999</v>
      </c>
      <c r="R24" s="2">
        <v>76.265299999999996</v>
      </c>
      <c r="S24" s="1" t="s">
        <v>138</v>
      </c>
    </row>
    <row r="25" spans="1:19" x14ac:dyDescent="0.35">
      <c r="A25" t="s">
        <v>23</v>
      </c>
      <c r="B25" s="1">
        <v>53.9</v>
      </c>
      <c r="C25" s="1">
        <v>74.2</v>
      </c>
      <c r="D25" s="1">
        <v>52.6</v>
      </c>
      <c r="E25" s="1">
        <v>50.9</v>
      </c>
      <c r="F25" s="1">
        <v>43.6</v>
      </c>
      <c r="G25" s="2">
        <f t="shared" si="1"/>
        <v>79.296146999999905</v>
      </c>
      <c r="H25" s="2">
        <f t="shared" si="2"/>
        <v>19.961539999999999</v>
      </c>
      <c r="I25" s="1">
        <f t="shared" si="3"/>
        <v>58</v>
      </c>
      <c r="J25" s="3">
        <f t="shared" si="4"/>
        <v>37.66233766233767</v>
      </c>
      <c r="K25" s="3">
        <f t="shared" si="4"/>
        <v>-2.411873840445264</v>
      </c>
      <c r="L25" s="3">
        <f t="shared" si="4"/>
        <v>-5.5658627087198518</v>
      </c>
      <c r="M25" s="3">
        <f t="shared" si="4"/>
        <v>-19.109461966604819</v>
      </c>
      <c r="P25" s="1" t="s">
        <v>32</v>
      </c>
      <c r="Q25" s="2">
        <v>28.205660999999999</v>
      </c>
      <c r="R25" s="2">
        <v>76.791464000000005</v>
      </c>
      <c r="S25" s="1" t="s">
        <v>138</v>
      </c>
    </row>
    <row r="26" spans="1:19" x14ac:dyDescent="0.35">
      <c r="A26" t="s">
        <v>24</v>
      </c>
      <c r="D26" s="1">
        <v>10</v>
      </c>
      <c r="E26" s="1">
        <v>32.200000000000003</v>
      </c>
      <c r="F26" s="1">
        <v>111.1</v>
      </c>
      <c r="G26" s="2">
        <f t="shared" si="1"/>
        <v>76.265299999999996</v>
      </c>
      <c r="H26" s="2">
        <f t="shared" si="2"/>
        <v>28.592099999999999</v>
      </c>
      <c r="I26" s="1">
        <f t="shared" si="3"/>
        <v>21</v>
      </c>
      <c r="J26" s="3" t="str">
        <f t="shared" si="4"/>
        <v/>
      </c>
      <c r="K26" s="3" t="str">
        <f t="shared" si="4"/>
        <v/>
      </c>
      <c r="L26" s="3" t="str">
        <f t="shared" si="4"/>
        <v/>
      </c>
      <c r="M26" s="3" t="str">
        <f t="shared" si="4"/>
        <v/>
      </c>
      <c r="P26" s="1" t="s">
        <v>35</v>
      </c>
      <c r="Q26" s="2">
        <v>28.408912000000001</v>
      </c>
      <c r="R26" s="2">
        <v>77.317789000000005</v>
      </c>
      <c r="S26" s="1" t="s">
        <v>138</v>
      </c>
    </row>
    <row r="27" spans="1:19" x14ac:dyDescent="0.35">
      <c r="A27" t="s">
        <v>25</v>
      </c>
      <c r="B27" s="1">
        <v>43</v>
      </c>
      <c r="C27" s="1">
        <v>34.5</v>
      </c>
      <c r="D27" s="1">
        <v>39.4</v>
      </c>
      <c r="E27" s="1">
        <v>43.7</v>
      </c>
      <c r="F27" s="1">
        <v>47.6</v>
      </c>
      <c r="G27" s="2">
        <f t="shared" si="1"/>
        <v>80.270718000000002</v>
      </c>
      <c r="H27" s="2">
        <f t="shared" si="2"/>
        <v>13.08268</v>
      </c>
      <c r="I27" s="1">
        <f t="shared" si="3"/>
        <v>102</v>
      </c>
      <c r="J27" s="3">
        <f t="shared" si="4"/>
        <v>-19.767441860465116</v>
      </c>
      <c r="K27" s="3">
        <f t="shared" si="4"/>
        <v>-8.3720930232558164</v>
      </c>
      <c r="L27" s="3">
        <f t="shared" si="4"/>
        <v>1.6279069767441927</v>
      </c>
      <c r="M27" s="3">
        <f t="shared" si="4"/>
        <v>10.697674418604654</v>
      </c>
      <c r="P27" s="1" t="s">
        <v>41</v>
      </c>
      <c r="Q27" s="2">
        <v>28.459496999999999</v>
      </c>
      <c r="R27" s="2">
        <v>77.026638000000005</v>
      </c>
      <c r="S27" s="1" t="s">
        <v>138</v>
      </c>
    </row>
    <row r="28" spans="1:19" x14ac:dyDescent="0.35">
      <c r="A28" t="s">
        <v>26</v>
      </c>
      <c r="B28" s="1">
        <v>65.5</v>
      </c>
      <c r="C28" s="1">
        <v>60.5</v>
      </c>
      <c r="D28" s="1">
        <v>51.7</v>
      </c>
      <c r="E28" s="1">
        <v>50.8</v>
      </c>
      <c r="F28" s="1">
        <v>47.1</v>
      </c>
      <c r="G28" s="2">
        <f t="shared" si="1"/>
        <v>77.731533999999996</v>
      </c>
      <c r="H28" s="2">
        <f t="shared" si="2"/>
        <v>13.435498999999901</v>
      </c>
      <c r="I28" s="1">
        <f t="shared" si="3"/>
        <v>42</v>
      </c>
      <c r="J28" s="3">
        <f t="shared" si="4"/>
        <v>-7.6335877862595423</v>
      </c>
      <c r="K28" s="3">
        <f t="shared" si="4"/>
        <v>-21.068702290076331</v>
      </c>
      <c r="L28" s="3">
        <f t="shared" si="4"/>
        <v>-22.442748091603058</v>
      </c>
      <c r="M28" s="3">
        <f t="shared" si="4"/>
        <v>-28.091603053435112</v>
      </c>
      <c r="P28" s="1" t="s">
        <v>46</v>
      </c>
      <c r="Q28" s="2">
        <v>29.149187999999999</v>
      </c>
      <c r="R28" s="2">
        <v>75.721653000000003</v>
      </c>
      <c r="S28" s="1" t="s">
        <v>138</v>
      </c>
    </row>
    <row r="29" spans="1:19" x14ac:dyDescent="0.35">
      <c r="A29" t="s">
        <v>27</v>
      </c>
      <c r="B29" s="1">
        <v>54.8</v>
      </c>
      <c r="C29" s="1">
        <v>62.7</v>
      </c>
      <c r="D29" s="1">
        <v>40.6</v>
      </c>
      <c r="E29" s="1">
        <v>11.8</v>
      </c>
      <c r="F29" s="1">
        <v>19.600000000000001</v>
      </c>
      <c r="G29" s="2">
        <f t="shared" si="1"/>
        <v>75.772043999999994</v>
      </c>
      <c r="H29" s="2">
        <f t="shared" si="2"/>
        <v>13.316144</v>
      </c>
      <c r="I29" s="1">
        <f t="shared" si="3"/>
        <v>43</v>
      </c>
      <c r="J29" s="3">
        <f t="shared" si="4"/>
        <v>14.416058394160594</v>
      </c>
      <c r="K29" s="3">
        <f t="shared" si="4"/>
        <v>-25.912408759124084</v>
      </c>
      <c r="L29" s="3">
        <f t="shared" si="4"/>
        <v>-78.467153284671525</v>
      </c>
      <c r="M29" s="3">
        <f t="shared" si="4"/>
        <v>-64.233576642335763</v>
      </c>
      <c r="P29" s="1" t="s">
        <v>54</v>
      </c>
      <c r="Q29" s="2">
        <v>29.325507999999999</v>
      </c>
      <c r="R29" s="2">
        <v>76.299790999999999</v>
      </c>
      <c r="S29" s="1" t="s">
        <v>138</v>
      </c>
    </row>
    <row r="30" spans="1:19" x14ac:dyDescent="0.35">
      <c r="A30" t="s">
        <v>28</v>
      </c>
      <c r="B30" s="1">
        <v>62</v>
      </c>
      <c r="C30" s="1">
        <v>44.4</v>
      </c>
      <c r="D30" s="1">
        <v>23.6</v>
      </c>
      <c r="E30" s="1">
        <v>27.4</v>
      </c>
      <c r="F30" s="1">
        <v>21.8</v>
      </c>
      <c r="G30" s="2">
        <f t="shared" si="1"/>
        <v>76.955832000000001</v>
      </c>
      <c r="H30" s="2">
        <f t="shared" si="2"/>
        <v>11.016845</v>
      </c>
      <c r="I30" s="1">
        <f t="shared" si="3"/>
        <v>103</v>
      </c>
      <c r="J30" s="3">
        <f t="shared" si="4"/>
        <v>-28.387096774193548</v>
      </c>
      <c r="K30" s="3">
        <f t="shared" si="4"/>
        <v>-61.935483870967744</v>
      </c>
      <c r="L30" s="3">
        <f t="shared" si="4"/>
        <v>-55.806451612903231</v>
      </c>
      <c r="M30" s="3">
        <f t="shared" si="4"/>
        <v>-64.838709677419359</v>
      </c>
      <c r="P30" s="1" t="s">
        <v>57</v>
      </c>
      <c r="Q30" s="2">
        <v>29.804276000000002</v>
      </c>
      <c r="R30" s="2">
        <v>76.403902000000002</v>
      </c>
      <c r="S30" s="1" t="s">
        <v>138</v>
      </c>
    </row>
    <row r="31" spans="1:19" x14ac:dyDescent="0.35">
      <c r="A31" t="s">
        <v>30</v>
      </c>
      <c r="B31" s="1">
        <v>53.1</v>
      </c>
      <c r="C31" s="1">
        <v>54.6</v>
      </c>
      <c r="D31" s="1">
        <v>61</v>
      </c>
      <c r="E31" s="1">
        <v>74.5</v>
      </c>
      <c r="F31" s="1">
        <v>66</v>
      </c>
      <c r="G31" s="2">
        <f t="shared" si="1"/>
        <v>77.102490000000003</v>
      </c>
      <c r="H31" s="2">
        <f t="shared" si="2"/>
        <v>28.704059000000001</v>
      </c>
      <c r="I31" s="1">
        <f t="shared" si="3"/>
        <v>11</v>
      </c>
      <c r="J31" s="3">
        <f t="shared" si="4"/>
        <v>2.8248587570621471</v>
      </c>
      <c r="K31" s="3">
        <f t="shared" si="4"/>
        <v>14.877589453860637</v>
      </c>
      <c r="L31" s="3">
        <f t="shared" si="4"/>
        <v>40.301318267419958</v>
      </c>
      <c r="M31" s="3">
        <f t="shared" si="4"/>
        <v>24.29378531073446</v>
      </c>
      <c r="P31" s="1" t="s">
        <v>62</v>
      </c>
      <c r="Q31" s="2">
        <v>29.685693000000001</v>
      </c>
      <c r="R31" s="2">
        <v>76.990482</v>
      </c>
      <c r="S31" s="1" t="s">
        <v>138</v>
      </c>
    </row>
    <row r="32" spans="1:19" x14ac:dyDescent="0.35">
      <c r="A32" t="s">
        <v>31</v>
      </c>
      <c r="B32" s="1">
        <v>90.2</v>
      </c>
      <c r="C32" s="1">
        <v>93.8</v>
      </c>
      <c r="D32" s="1">
        <v>82.6</v>
      </c>
      <c r="E32" s="1">
        <v>112.2</v>
      </c>
      <c r="F32" s="1">
        <v>81.5</v>
      </c>
      <c r="G32" s="2">
        <f t="shared" si="1"/>
        <v>76.053444999999996</v>
      </c>
      <c r="H32" s="2">
        <f t="shared" si="2"/>
        <v>22.967593000000001</v>
      </c>
      <c r="I32" s="1">
        <f t="shared" si="3"/>
        <v>68</v>
      </c>
      <c r="J32" s="3">
        <f t="shared" si="4"/>
        <v>3.9911308203991065</v>
      </c>
      <c r="K32" s="3">
        <f t="shared" si="4"/>
        <v>-8.4257206208425828</v>
      </c>
      <c r="L32" s="3">
        <f t="shared" si="4"/>
        <v>24.390243902439025</v>
      </c>
      <c r="M32" s="3">
        <f t="shared" si="4"/>
        <v>-9.6452328159645262</v>
      </c>
      <c r="P32" s="1" t="s">
        <v>70</v>
      </c>
      <c r="Q32" s="2">
        <v>29.969511999999899</v>
      </c>
      <c r="R32" s="2">
        <v>76.878281999999999</v>
      </c>
      <c r="S32" s="1" t="s">
        <v>138</v>
      </c>
    </row>
    <row r="33" spans="1:19" x14ac:dyDescent="0.35">
      <c r="A33" t="s">
        <v>32</v>
      </c>
      <c r="B33" s="1">
        <v>55.6</v>
      </c>
      <c r="C33" s="1">
        <v>59.8</v>
      </c>
      <c r="D33" s="1">
        <v>71.3</v>
      </c>
      <c r="E33" s="1">
        <v>88.7</v>
      </c>
      <c r="F33" s="1">
        <v>73.900000000000006</v>
      </c>
      <c r="G33" s="2">
        <f t="shared" si="1"/>
        <v>76.791464000000005</v>
      </c>
      <c r="H33" s="2">
        <f t="shared" si="2"/>
        <v>28.205660999999999</v>
      </c>
      <c r="I33" s="1">
        <f t="shared" si="3"/>
        <v>22</v>
      </c>
      <c r="J33" s="3">
        <f t="shared" si="4"/>
        <v>7.5539568345323662</v>
      </c>
      <c r="K33" s="3">
        <f t="shared" si="4"/>
        <v>28.237410071942438</v>
      </c>
      <c r="L33" s="3">
        <f t="shared" si="4"/>
        <v>59.532374100719423</v>
      </c>
      <c r="M33" s="3">
        <f t="shared" si="4"/>
        <v>32.913669064748206</v>
      </c>
      <c r="P33" s="1" t="s">
        <v>76</v>
      </c>
      <c r="Q33" s="2">
        <v>27.896632</v>
      </c>
      <c r="R33" s="2">
        <v>76.991668000000004</v>
      </c>
      <c r="S33" s="1" t="s">
        <v>138</v>
      </c>
    </row>
    <row r="34" spans="1:19" x14ac:dyDescent="0.35">
      <c r="A34" t="s">
        <v>33</v>
      </c>
      <c r="B34" s="1">
        <v>38.299999999999997</v>
      </c>
      <c r="C34" s="1">
        <v>33</v>
      </c>
      <c r="D34" s="1">
        <v>28.6</v>
      </c>
      <c r="E34" s="1">
        <v>30.9</v>
      </c>
      <c r="F34" s="1">
        <v>18.600000000000001</v>
      </c>
      <c r="G34" s="2">
        <f t="shared" si="1"/>
        <v>76.298990000000003</v>
      </c>
      <c r="H34" s="2">
        <f t="shared" si="2"/>
        <v>10.06691</v>
      </c>
      <c r="I34" s="1">
        <f t="shared" si="3"/>
        <v>50</v>
      </c>
      <c r="J34" s="3">
        <f t="shared" si="4"/>
        <v>-13.838120104438637</v>
      </c>
      <c r="K34" s="3">
        <f t="shared" si="4"/>
        <v>-25.32637075718015</v>
      </c>
      <c r="L34" s="3">
        <f t="shared" si="4"/>
        <v>-19.321148825065272</v>
      </c>
      <c r="M34" s="3">
        <f t="shared" si="4"/>
        <v>-51.43603133159268</v>
      </c>
      <c r="P34" s="1" t="s">
        <v>77</v>
      </c>
      <c r="Q34" s="2">
        <v>28.351538000000001</v>
      </c>
      <c r="R34" s="2">
        <v>76.942777000000007</v>
      </c>
      <c r="S34" s="1" t="s">
        <v>138</v>
      </c>
    </row>
    <row r="35" spans="1:19" x14ac:dyDescent="0.35">
      <c r="A35" t="s">
        <v>35</v>
      </c>
      <c r="B35" s="1">
        <v>81.8</v>
      </c>
      <c r="C35" s="1">
        <v>72</v>
      </c>
      <c r="D35" s="1">
        <v>75.900000000000006</v>
      </c>
      <c r="E35" s="1">
        <v>85.1</v>
      </c>
      <c r="F35" s="1">
        <v>49.5</v>
      </c>
      <c r="G35" s="2">
        <f t="shared" si="1"/>
        <v>77.317789000000005</v>
      </c>
      <c r="H35" s="2">
        <f t="shared" si="2"/>
        <v>28.408912000000001</v>
      </c>
      <c r="I35" s="1">
        <f t="shared" si="3"/>
        <v>23</v>
      </c>
      <c r="J35" s="3">
        <f t="shared" si="4"/>
        <v>-11.980440097799509</v>
      </c>
      <c r="K35" s="3">
        <f t="shared" si="4"/>
        <v>-7.2127139364303083</v>
      </c>
      <c r="L35" s="3">
        <f t="shared" si="4"/>
        <v>4.0342298288508518</v>
      </c>
      <c r="M35" s="3">
        <f t="shared" si="4"/>
        <v>-39.486552567237162</v>
      </c>
      <c r="P35" s="1" t="s">
        <v>86</v>
      </c>
      <c r="Q35" s="2">
        <v>28.068764000000002</v>
      </c>
      <c r="R35" s="2">
        <v>76.106789000000006</v>
      </c>
      <c r="S35" s="1" t="s">
        <v>138</v>
      </c>
    </row>
    <row r="36" spans="1:19" x14ac:dyDescent="0.35">
      <c r="A36" t="s">
        <v>36</v>
      </c>
      <c r="B36" s="1">
        <v>41.5</v>
      </c>
      <c r="C36" s="1">
        <v>67.900000000000006</v>
      </c>
      <c r="D36" s="1">
        <v>78.7</v>
      </c>
      <c r="E36" s="1">
        <v>200.6</v>
      </c>
      <c r="F36" s="1">
        <v>100.2</v>
      </c>
      <c r="G36" s="2">
        <f t="shared" si="1"/>
        <v>75.450952999999998</v>
      </c>
      <c r="H36" s="2">
        <f t="shared" si="2"/>
        <v>29.513180999999999</v>
      </c>
      <c r="I36" s="1">
        <f t="shared" si="3"/>
        <v>107</v>
      </c>
      <c r="J36" s="3">
        <f t="shared" si="4"/>
        <v>63.614457831325311</v>
      </c>
      <c r="K36" s="3">
        <f t="shared" si="4"/>
        <v>89.638554216867476</v>
      </c>
      <c r="L36" s="3">
        <f t="shared" si="4"/>
        <v>383.37349397590361</v>
      </c>
      <c r="M36" s="3">
        <f t="shared" si="4"/>
        <v>141.44578313253012</v>
      </c>
      <c r="P36" s="1" t="s">
        <v>91</v>
      </c>
      <c r="Q36" s="2">
        <v>28.147284999999901</v>
      </c>
      <c r="R36" s="2">
        <v>77.325987999999995</v>
      </c>
      <c r="S36" s="1" t="s">
        <v>138</v>
      </c>
    </row>
    <row r="37" spans="1:19" x14ac:dyDescent="0.35">
      <c r="A37" t="s">
        <v>37</v>
      </c>
      <c r="B37" s="1">
        <v>34.4</v>
      </c>
      <c r="C37" s="1">
        <v>28.2</v>
      </c>
      <c r="D37" s="1">
        <v>39.299999999999997</v>
      </c>
      <c r="E37" s="1">
        <v>47</v>
      </c>
      <c r="F37" s="1">
        <v>38.700000000000003</v>
      </c>
      <c r="G37" s="2">
        <f t="shared" si="1"/>
        <v>72.636940999999993</v>
      </c>
      <c r="H37" s="2">
        <f t="shared" si="2"/>
        <v>23.215634999999999</v>
      </c>
      <c r="I37" s="1">
        <f t="shared" si="3"/>
        <v>14</v>
      </c>
      <c r="J37" s="3">
        <f t="shared" si="4"/>
        <v>-18.023255813953487</v>
      </c>
      <c r="K37" s="3">
        <f t="shared" si="4"/>
        <v>14.244186046511626</v>
      </c>
      <c r="L37" s="3">
        <f t="shared" si="4"/>
        <v>36.627906976744192</v>
      </c>
      <c r="M37" s="3">
        <f t="shared" si="4"/>
        <v>12.500000000000014</v>
      </c>
      <c r="P37" s="1" t="s">
        <v>93</v>
      </c>
      <c r="Q37" s="2">
        <v>30.068023999999902</v>
      </c>
      <c r="R37" s="2">
        <v>76.836483999999999</v>
      </c>
      <c r="S37" s="1" t="s">
        <v>138</v>
      </c>
    </row>
    <row r="38" spans="1:19" x14ac:dyDescent="0.35">
      <c r="A38" t="s">
        <v>38</v>
      </c>
      <c r="B38" s="1">
        <v>77.2</v>
      </c>
      <c r="C38" s="1">
        <v>89.6</v>
      </c>
      <c r="D38" s="1">
        <v>97.6</v>
      </c>
      <c r="E38" s="1">
        <v>106.5</v>
      </c>
      <c r="F38" s="1">
        <v>99.5</v>
      </c>
      <c r="G38" s="2">
        <f t="shared" si="1"/>
        <v>85.000233999999907</v>
      </c>
      <c r="H38" s="2">
        <f t="shared" si="2"/>
        <v>24.791395999999999</v>
      </c>
      <c r="I38" s="1">
        <f t="shared" si="3"/>
        <v>6</v>
      </c>
      <c r="J38" s="3">
        <f t="shared" si="4"/>
        <v>16.062176165803095</v>
      </c>
      <c r="K38" s="3">
        <f t="shared" si="4"/>
        <v>26.424870466321231</v>
      </c>
      <c r="L38" s="3">
        <f t="shared" si="4"/>
        <v>37.953367875647665</v>
      </c>
      <c r="M38" s="3">
        <f t="shared" si="4"/>
        <v>28.886010362694297</v>
      </c>
      <c r="P38" s="1" t="s">
        <v>101</v>
      </c>
      <c r="Q38" s="2">
        <v>28.895515</v>
      </c>
      <c r="R38" s="2">
        <v>76.606611000000001</v>
      </c>
      <c r="S38" s="1" t="s">
        <v>138</v>
      </c>
    </row>
    <row r="39" spans="1:19" x14ac:dyDescent="0.35">
      <c r="A39" t="s">
        <v>39</v>
      </c>
      <c r="B39" s="1">
        <v>49.6</v>
      </c>
      <c r="C39" s="1">
        <v>68.900000000000006</v>
      </c>
      <c r="D39" s="1">
        <v>43.5</v>
      </c>
      <c r="E39" s="1">
        <v>76.400000000000006</v>
      </c>
      <c r="F39" s="1">
        <v>98.5</v>
      </c>
      <c r="G39" s="2">
        <f t="shared" si="1"/>
        <v>77.453757999999993</v>
      </c>
      <c r="H39" s="2">
        <f t="shared" si="2"/>
        <v>28.669156999999998</v>
      </c>
      <c r="I39" s="1">
        <f t="shared" si="3"/>
        <v>108</v>
      </c>
      <c r="J39" s="3">
        <f t="shared" si="4"/>
        <v>38.911290322580655</v>
      </c>
      <c r="K39" s="3">
        <f t="shared" si="4"/>
        <v>-12.298387096774196</v>
      </c>
      <c r="L39" s="3">
        <f t="shared" si="4"/>
        <v>54.032258064516135</v>
      </c>
      <c r="M39" s="3">
        <f t="shared" si="4"/>
        <v>98.588709677419345</v>
      </c>
      <c r="P39" s="1" t="s">
        <v>108</v>
      </c>
      <c r="Q39" s="2">
        <v>29.532072999999901</v>
      </c>
      <c r="R39" s="2">
        <v>75.031773000000001</v>
      </c>
      <c r="S39" s="1" t="s">
        <v>138</v>
      </c>
    </row>
    <row r="40" spans="1:19" x14ac:dyDescent="0.35">
      <c r="A40" t="s">
        <v>40</v>
      </c>
      <c r="B40" s="1">
        <v>61.5</v>
      </c>
      <c r="C40" s="1">
        <v>70.099999999999994</v>
      </c>
      <c r="D40" s="1">
        <v>78.8</v>
      </c>
      <c r="E40" s="1">
        <v>104.8</v>
      </c>
      <c r="F40" s="1">
        <v>127.3</v>
      </c>
      <c r="G40" s="2">
        <f t="shared" si="1"/>
        <v>77.503990000000002</v>
      </c>
      <c r="H40" s="2">
        <f t="shared" si="2"/>
        <v>28.474388000000001</v>
      </c>
      <c r="I40" s="1">
        <f t="shared" si="3"/>
        <v>109</v>
      </c>
      <c r="J40" s="3">
        <f t="shared" si="4"/>
        <v>13.983739837398366</v>
      </c>
      <c r="K40" s="3">
        <f t="shared" si="4"/>
        <v>28.130081300813004</v>
      </c>
      <c r="L40" s="3">
        <f t="shared" si="4"/>
        <v>70.406504065040636</v>
      </c>
      <c r="M40" s="3">
        <f t="shared" si="4"/>
        <v>106.99186991869918</v>
      </c>
      <c r="P40" s="1" t="s">
        <v>109</v>
      </c>
      <c r="Q40" s="2">
        <v>28.993082000000001</v>
      </c>
      <c r="R40" s="2">
        <v>77.015073999999998</v>
      </c>
      <c r="S40" s="1" t="s">
        <v>138</v>
      </c>
    </row>
    <row r="41" spans="1:19" x14ac:dyDescent="0.35">
      <c r="A41" t="s">
        <v>41</v>
      </c>
      <c r="B41" s="1">
        <v>76.099999999999994</v>
      </c>
      <c r="C41" s="1">
        <v>85.7</v>
      </c>
      <c r="D41" s="1">
        <v>104.6</v>
      </c>
      <c r="E41" s="1">
        <v>132.6</v>
      </c>
      <c r="F41" s="1">
        <v>98.8</v>
      </c>
      <c r="G41" s="2">
        <f t="shared" si="1"/>
        <v>77.026638000000005</v>
      </c>
      <c r="H41" s="2">
        <f t="shared" si="2"/>
        <v>28.459496999999999</v>
      </c>
      <c r="I41" s="1">
        <f t="shared" si="3"/>
        <v>24</v>
      </c>
      <c r="J41" s="3">
        <f t="shared" si="4"/>
        <v>12.61498028909331</v>
      </c>
      <c r="K41" s="3">
        <f t="shared" si="4"/>
        <v>37.450722733245733</v>
      </c>
      <c r="L41" s="3">
        <f t="shared" si="4"/>
        <v>74.244415243101187</v>
      </c>
      <c r="M41" s="3">
        <f t="shared" si="4"/>
        <v>29.829172141918537</v>
      </c>
      <c r="P41" s="1" t="s">
        <v>121</v>
      </c>
      <c r="Q41" s="2">
        <v>30.129047999999901</v>
      </c>
      <c r="R41" s="2">
        <v>77.267390000000006</v>
      </c>
      <c r="S41" s="1" t="s">
        <v>138</v>
      </c>
    </row>
    <row r="42" spans="1:19" x14ac:dyDescent="0.35">
      <c r="A42" t="s">
        <v>42</v>
      </c>
      <c r="B42" s="1">
        <v>20.399999999999999</v>
      </c>
      <c r="C42" s="1">
        <v>47.4</v>
      </c>
      <c r="D42" s="1">
        <v>36.4</v>
      </c>
      <c r="E42" s="1">
        <v>44.2</v>
      </c>
      <c r="F42" s="1">
        <v>38.6</v>
      </c>
      <c r="G42" s="2">
        <f t="shared" si="1"/>
        <v>91.736236000000005</v>
      </c>
      <c r="H42" s="2">
        <f t="shared" si="2"/>
        <v>26.144517</v>
      </c>
      <c r="I42" s="1">
        <f t="shared" si="3"/>
        <v>5</v>
      </c>
      <c r="J42" s="3">
        <f t="shared" si="4"/>
        <v>132.35294117647061</v>
      </c>
      <c r="K42" s="3">
        <f t="shared" si="4"/>
        <v>78.431372549019613</v>
      </c>
      <c r="L42" s="3">
        <f t="shared" si="4"/>
        <v>116.6666666666667</v>
      </c>
      <c r="M42" s="3">
        <f t="shared" si="4"/>
        <v>89.215686274509821</v>
      </c>
      <c r="P42" s="1" t="s">
        <v>56</v>
      </c>
      <c r="Q42" s="2">
        <v>23.704063000000001</v>
      </c>
      <c r="R42" s="2">
        <v>86.413668999999999</v>
      </c>
      <c r="S42" s="1" t="s">
        <v>148</v>
      </c>
    </row>
    <row r="43" spans="1:19" x14ac:dyDescent="0.35">
      <c r="A43" t="s">
        <v>43</v>
      </c>
      <c r="B43" s="1">
        <v>103.4</v>
      </c>
      <c r="C43" s="1">
        <v>98.8</v>
      </c>
      <c r="D43" s="1">
        <v>109.3</v>
      </c>
      <c r="E43" s="1">
        <v>123.9</v>
      </c>
      <c r="F43" s="1">
        <v>106.2</v>
      </c>
      <c r="G43" s="2">
        <f t="shared" si="1"/>
        <v>78.182830999999993</v>
      </c>
      <c r="H43" s="2">
        <f t="shared" si="2"/>
        <v>26.218287</v>
      </c>
      <c r="I43" s="1">
        <f t="shared" si="3"/>
        <v>69</v>
      </c>
      <c r="J43" s="3">
        <f t="shared" si="4"/>
        <v>-4.4487427466150944</v>
      </c>
      <c r="K43" s="3">
        <f t="shared" si="4"/>
        <v>5.7059961315280381</v>
      </c>
      <c r="L43" s="3">
        <f t="shared" si="4"/>
        <v>19.825918762088975</v>
      </c>
      <c r="M43" s="3">
        <f t="shared" si="4"/>
        <v>2.7079303675048325</v>
      </c>
      <c r="P43" s="1" t="s">
        <v>12</v>
      </c>
      <c r="Q43" s="2">
        <v>16.16911</v>
      </c>
      <c r="R43" s="2">
        <v>75.661502999999996</v>
      </c>
      <c r="S43" s="1" t="s">
        <v>137</v>
      </c>
    </row>
    <row r="44" spans="1:19" x14ac:dyDescent="0.35">
      <c r="A44" t="s">
        <v>44</v>
      </c>
      <c r="B44" s="1">
        <v>12.8</v>
      </c>
      <c r="C44" s="1">
        <v>15.2</v>
      </c>
      <c r="D44" s="1">
        <v>12.8</v>
      </c>
      <c r="E44" s="1">
        <v>12.9</v>
      </c>
      <c r="F44" s="1">
        <v>15.5</v>
      </c>
      <c r="G44" s="2">
        <f t="shared" si="1"/>
        <v>85.208324000000005</v>
      </c>
      <c r="H44" s="2">
        <f t="shared" si="2"/>
        <v>25.692435</v>
      </c>
      <c r="I44" s="1">
        <f t="shared" si="3"/>
        <v>7</v>
      </c>
      <c r="J44" s="3">
        <f t="shared" si="4"/>
        <v>18.749999999999989</v>
      </c>
      <c r="K44" s="3">
        <f t="shared" si="4"/>
        <v>0</v>
      </c>
      <c r="L44" s="3">
        <f t="shared" si="4"/>
        <v>0.78124999999999722</v>
      </c>
      <c r="M44" s="3">
        <f t="shared" si="4"/>
        <v>21.093749999999993</v>
      </c>
      <c r="P44" s="1" t="s">
        <v>16</v>
      </c>
      <c r="Q44" s="2">
        <v>12.971598999999999</v>
      </c>
      <c r="R44" s="2">
        <v>77.594562999999994</v>
      </c>
      <c r="S44" s="1" t="s">
        <v>137</v>
      </c>
    </row>
    <row r="45" spans="1:19" x14ac:dyDescent="0.35">
      <c r="A45" t="s">
        <v>45</v>
      </c>
      <c r="B45" s="1">
        <v>1.8</v>
      </c>
      <c r="C45" s="1">
        <v>1.7</v>
      </c>
      <c r="D45" s="1">
        <v>1.8</v>
      </c>
      <c r="E45" s="1">
        <v>1.9</v>
      </c>
      <c r="F45" s="1">
        <v>1.7</v>
      </c>
      <c r="G45" s="2">
        <f t="shared" si="1"/>
        <v>77.775881999999996</v>
      </c>
      <c r="H45" s="2">
        <f t="shared" si="2"/>
        <v>28.73058</v>
      </c>
      <c r="I45" s="1">
        <f t="shared" si="3"/>
        <v>110</v>
      </c>
      <c r="J45" s="3">
        <f t="shared" si="4"/>
        <v>-5.5555555555555598</v>
      </c>
      <c r="K45" s="3">
        <f t="shared" si="4"/>
        <v>0</v>
      </c>
      <c r="L45" s="3">
        <f t="shared" si="4"/>
        <v>5.5555555555555483</v>
      </c>
      <c r="M45" s="3">
        <f t="shared" si="4"/>
        <v>-5.5555555555555598</v>
      </c>
      <c r="P45" s="1" t="s">
        <v>26</v>
      </c>
      <c r="Q45" s="2">
        <v>13.435498999999901</v>
      </c>
      <c r="R45" s="2">
        <v>77.731533999999996</v>
      </c>
      <c r="S45" s="1" t="s">
        <v>137</v>
      </c>
    </row>
    <row r="46" spans="1:19" x14ac:dyDescent="0.35">
      <c r="A46" t="s">
        <v>46</v>
      </c>
      <c r="B46" s="1">
        <v>22.6</v>
      </c>
      <c r="C46" s="1">
        <v>20.2</v>
      </c>
      <c r="D46" s="1">
        <v>30.4</v>
      </c>
      <c r="E46" s="1">
        <v>47.5</v>
      </c>
      <c r="F46" s="1">
        <v>37.6</v>
      </c>
      <c r="G46" s="2">
        <f t="shared" si="1"/>
        <v>75.721653000000003</v>
      </c>
      <c r="H46" s="2">
        <f t="shared" si="2"/>
        <v>29.149187999999999</v>
      </c>
      <c r="I46" s="1">
        <f t="shared" si="3"/>
        <v>25</v>
      </c>
      <c r="J46" s="3">
        <f t="shared" si="4"/>
        <v>-10.61946902654868</v>
      </c>
      <c r="K46" s="3">
        <f t="shared" si="4"/>
        <v>34.513274336283175</v>
      </c>
      <c r="L46" s="3">
        <f t="shared" si="4"/>
        <v>110.17699115044246</v>
      </c>
      <c r="M46" s="3">
        <f t="shared" si="4"/>
        <v>66.371681415929203</v>
      </c>
      <c r="P46" s="1" t="s">
        <v>27</v>
      </c>
      <c r="Q46" s="2">
        <v>13.316144</v>
      </c>
      <c r="R46" s="2">
        <v>75.772043999999994</v>
      </c>
      <c r="S46" s="1" t="s">
        <v>137</v>
      </c>
    </row>
    <row r="47" spans="1:19" x14ac:dyDescent="0.35">
      <c r="A47" t="s">
        <v>47</v>
      </c>
      <c r="B47" s="1">
        <v>56.7</v>
      </c>
      <c r="C47" s="1">
        <v>65.400000000000006</v>
      </c>
      <c r="D47" s="1">
        <v>44.8</v>
      </c>
      <c r="E47" s="1">
        <v>59.4</v>
      </c>
      <c r="F47" s="1">
        <v>58.5</v>
      </c>
      <c r="G47" s="2">
        <f t="shared" si="1"/>
        <v>88.263638999999998</v>
      </c>
      <c r="H47" s="2">
        <f t="shared" si="2"/>
        <v>22.595769000000001</v>
      </c>
      <c r="I47" s="1">
        <f t="shared" si="3"/>
        <v>119</v>
      </c>
      <c r="J47" s="3">
        <f t="shared" si="4"/>
        <v>15.343915343915349</v>
      </c>
      <c r="K47" s="3">
        <f t="shared" si="4"/>
        <v>-20.987654320987666</v>
      </c>
      <c r="L47" s="3">
        <f t="shared" si="4"/>
        <v>4.7619047619047539</v>
      </c>
      <c r="M47" s="3">
        <f t="shared" si="4"/>
        <v>3.1746031746031695</v>
      </c>
      <c r="P47" s="1" t="s">
        <v>48</v>
      </c>
      <c r="Q47" s="2">
        <v>15.364707999999901</v>
      </c>
      <c r="R47" s="2">
        <v>75.123954999999995</v>
      </c>
      <c r="S47" s="1" t="s">
        <v>137</v>
      </c>
    </row>
    <row r="48" spans="1:19" x14ac:dyDescent="0.35">
      <c r="A48" t="s">
        <v>48</v>
      </c>
      <c r="B48" s="1">
        <v>9.9</v>
      </c>
      <c r="C48" s="1">
        <v>1.5</v>
      </c>
      <c r="E48" s="1">
        <v>1.5</v>
      </c>
      <c r="F48" s="1">
        <v>1.5</v>
      </c>
      <c r="G48" s="2">
        <f t="shared" si="1"/>
        <v>75.123954999999995</v>
      </c>
      <c r="H48" s="2">
        <f t="shared" si="2"/>
        <v>15.364707999999901</v>
      </c>
      <c r="I48" s="1">
        <f t="shared" si="3"/>
        <v>44</v>
      </c>
      <c r="J48" s="3">
        <f t="shared" si="4"/>
        <v>-84.848484848484844</v>
      </c>
      <c r="K48" s="3" t="str">
        <f t="shared" si="4"/>
        <v/>
      </c>
      <c r="L48" s="3">
        <f t="shared" si="4"/>
        <v>-84.848484848484844</v>
      </c>
      <c r="M48" s="3">
        <f t="shared" si="4"/>
        <v>-84.848484848484844</v>
      </c>
      <c r="P48" s="1" t="s">
        <v>58</v>
      </c>
      <c r="Q48" s="2">
        <v>17.329730999999999</v>
      </c>
      <c r="R48" s="2">
        <v>76.834295999999995</v>
      </c>
      <c r="S48" s="1" t="s">
        <v>137</v>
      </c>
    </row>
    <row r="49" spans="1:19" x14ac:dyDescent="0.35">
      <c r="A49" t="s">
        <v>49</v>
      </c>
      <c r="B49" s="1">
        <v>34.9</v>
      </c>
      <c r="C49" s="1">
        <v>36.200000000000003</v>
      </c>
      <c r="D49" s="1">
        <v>31.4</v>
      </c>
      <c r="E49" s="1">
        <v>35.1</v>
      </c>
      <c r="F49" s="1">
        <v>39.299999999999997</v>
      </c>
      <c r="G49" s="2">
        <f t="shared" si="1"/>
        <v>78.486671000000001</v>
      </c>
      <c r="H49" s="2">
        <f t="shared" si="2"/>
        <v>17.385044000000001</v>
      </c>
      <c r="I49" s="1">
        <f t="shared" si="3"/>
        <v>104</v>
      </c>
      <c r="J49" s="3">
        <f t="shared" si="4"/>
        <v>3.7249283667621902</v>
      </c>
      <c r="K49" s="3">
        <f t="shared" si="4"/>
        <v>-10.02865329512894</v>
      </c>
      <c r="L49" s="3">
        <f t="shared" si="4"/>
        <v>0.57306590257880474</v>
      </c>
      <c r="M49" s="3">
        <f t="shared" si="4"/>
        <v>12.60744985673352</v>
      </c>
      <c r="P49" s="1" t="s">
        <v>83</v>
      </c>
      <c r="Q49" s="2">
        <v>12.295809999999999</v>
      </c>
      <c r="R49" s="2">
        <v>76.639381</v>
      </c>
      <c r="S49" s="1" t="s">
        <v>137</v>
      </c>
    </row>
    <row r="50" spans="1:19" x14ac:dyDescent="0.35">
      <c r="A50" t="s">
        <v>50</v>
      </c>
      <c r="B50" s="1">
        <v>32.9</v>
      </c>
      <c r="C50" s="1">
        <v>35.200000000000003</v>
      </c>
      <c r="D50" s="1">
        <v>37.200000000000003</v>
      </c>
      <c r="E50" s="1">
        <v>98</v>
      </c>
      <c r="F50" s="1">
        <v>90.8</v>
      </c>
      <c r="G50" s="2">
        <f t="shared" si="1"/>
        <v>75.857726</v>
      </c>
      <c r="H50" s="2">
        <f t="shared" si="2"/>
        <v>22.719569</v>
      </c>
      <c r="I50" s="1">
        <f t="shared" si="3"/>
        <v>70</v>
      </c>
      <c r="J50" s="3">
        <f t="shared" si="4"/>
        <v>6.9908814589665784</v>
      </c>
      <c r="K50" s="3">
        <f t="shared" si="4"/>
        <v>13.069908814589679</v>
      </c>
      <c r="L50" s="3">
        <f t="shared" si="4"/>
        <v>197.87234042553189</v>
      </c>
      <c r="M50" s="3">
        <f t="shared" si="4"/>
        <v>175.98784194528875</v>
      </c>
      <c r="P50" s="1" t="s">
        <v>99</v>
      </c>
      <c r="Q50" s="2">
        <v>12.720860999999999</v>
      </c>
      <c r="R50" s="2">
        <v>77.279895999999994</v>
      </c>
      <c r="S50" s="1" t="s">
        <v>137</v>
      </c>
    </row>
    <row r="51" spans="1:19" x14ac:dyDescent="0.35">
      <c r="A51" t="s">
        <v>51</v>
      </c>
      <c r="B51" s="1">
        <v>64.599999999999994</v>
      </c>
      <c r="C51" s="1">
        <v>70.7</v>
      </c>
      <c r="D51" s="1">
        <v>81.3</v>
      </c>
      <c r="E51" s="1">
        <v>97.6</v>
      </c>
      <c r="F51" s="1">
        <v>82.9</v>
      </c>
      <c r="G51" s="2">
        <f t="shared" si="1"/>
        <v>79.986407</v>
      </c>
      <c r="H51" s="2">
        <f t="shared" si="2"/>
        <v>23.181467000000001</v>
      </c>
      <c r="I51" s="1">
        <f t="shared" si="3"/>
        <v>71</v>
      </c>
      <c r="J51" s="3">
        <f t="shared" si="4"/>
        <v>9.4427244582043492</v>
      </c>
      <c r="K51" s="3">
        <f t="shared" si="4"/>
        <v>25.851393188854495</v>
      </c>
      <c r="L51" s="3">
        <f t="shared" si="4"/>
        <v>51.083591331269353</v>
      </c>
      <c r="M51" s="3">
        <f t="shared" si="4"/>
        <v>28.328173374613026</v>
      </c>
      <c r="P51" s="1" t="s">
        <v>118</v>
      </c>
      <c r="Q51" s="2">
        <v>16.830200000000001</v>
      </c>
      <c r="R51" s="2">
        <v>75.709999999999994</v>
      </c>
      <c r="S51" s="1" t="s">
        <v>137</v>
      </c>
    </row>
    <row r="52" spans="1:19" x14ac:dyDescent="0.35">
      <c r="A52" t="s">
        <v>52</v>
      </c>
      <c r="B52" s="1">
        <v>78.400000000000006</v>
      </c>
      <c r="C52" s="1">
        <v>61.3</v>
      </c>
      <c r="D52" s="1">
        <v>67.5</v>
      </c>
      <c r="E52" s="1">
        <v>76.900000000000006</v>
      </c>
      <c r="F52" s="1">
        <v>71.400000000000006</v>
      </c>
      <c r="G52" s="2">
        <f t="shared" si="1"/>
        <v>75.787270999999905</v>
      </c>
      <c r="H52" s="2">
        <f t="shared" si="2"/>
        <v>26.912434000000001</v>
      </c>
      <c r="I52" s="1">
        <f t="shared" si="3"/>
        <v>97</v>
      </c>
      <c r="J52" s="3">
        <f t="shared" si="4"/>
        <v>-21.811224489795926</v>
      </c>
      <c r="K52" s="3">
        <f t="shared" si="4"/>
        <v>-13.903061224489802</v>
      </c>
      <c r="L52" s="3">
        <f t="shared" si="4"/>
        <v>-1.9132653061224487</v>
      </c>
      <c r="M52" s="3">
        <f t="shared" si="4"/>
        <v>-8.928571428571427</v>
      </c>
      <c r="P52" s="1" t="s">
        <v>120</v>
      </c>
      <c r="Q52" s="2">
        <v>16.762551999999999</v>
      </c>
      <c r="R52" s="2">
        <v>77.144225000000006</v>
      </c>
      <c r="S52" s="1" t="s">
        <v>137</v>
      </c>
    </row>
    <row r="53" spans="1:19" x14ac:dyDescent="0.35">
      <c r="A53" t="s">
        <v>53</v>
      </c>
      <c r="B53" s="1">
        <v>29.6</v>
      </c>
      <c r="C53" s="1">
        <v>20.8</v>
      </c>
      <c r="D53" s="1">
        <v>28.4</v>
      </c>
      <c r="E53" s="1">
        <v>27.1</v>
      </c>
      <c r="F53" s="1">
        <v>32.5</v>
      </c>
      <c r="G53" s="2">
        <f t="shared" si="1"/>
        <v>75.576183</v>
      </c>
      <c r="H53" s="2">
        <f t="shared" si="2"/>
        <v>31.326015000000002</v>
      </c>
      <c r="I53" s="1">
        <f t="shared" si="3"/>
        <v>87</v>
      </c>
      <c r="J53" s="3">
        <f t="shared" si="4"/>
        <v>-29.72972972972973</v>
      </c>
      <c r="K53" s="3">
        <f t="shared" si="4"/>
        <v>-4.0540540540540633</v>
      </c>
      <c r="L53" s="3">
        <f t="shared" si="4"/>
        <v>-8.4459459459459456</v>
      </c>
      <c r="M53" s="3">
        <f t="shared" si="4"/>
        <v>9.7972972972972912</v>
      </c>
      <c r="P53" s="1" t="s">
        <v>33</v>
      </c>
      <c r="Q53" s="2">
        <v>10.06691</v>
      </c>
      <c r="R53" s="2">
        <v>76.298990000000003</v>
      </c>
      <c r="S53" s="1" t="s">
        <v>144</v>
      </c>
    </row>
    <row r="54" spans="1:19" x14ac:dyDescent="0.35">
      <c r="A54" t="s">
        <v>54</v>
      </c>
      <c r="B54" s="1">
        <v>63.6</v>
      </c>
      <c r="C54" s="1">
        <v>62.4</v>
      </c>
      <c r="D54" s="1">
        <v>72</v>
      </c>
      <c r="E54" s="1">
        <v>107.9</v>
      </c>
      <c r="F54" s="1">
        <v>95.7</v>
      </c>
      <c r="G54" s="2">
        <f t="shared" si="1"/>
        <v>76.299790999999999</v>
      </c>
      <c r="H54" s="2">
        <f t="shared" si="2"/>
        <v>29.325507999999999</v>
      </c>
      <c r="I54" s="1">
        <f t="shared" si="3"/>
        <v>26</v>
      </c>
      <c r="J54" s="3">
        <f t="shared" si="4"/>
        <v>-1.8867924528301931</v>
      </c>
      <c r="K54" s="3">
        <f t="shared" si="4"/>
        <v>13.207547169811317</v>
      </c>
      <c r="L54" s="3">
        <f t="shared" si="4"/>
        <v>69.654088050314471</v>
      </c>
      <c r="M54" s="3">
        <f t="shared" si="4"/>
        <v>50.471698113207552</v>
      </c>
      <c r="P54" s="1" t="s">
        <v>34</v>
      </c>
      <c r="Q54" s="2">
        <v>9.981636</v>
      </c>
      <c r="R54" s="2">
        <v>76.299883999999906</v>
      </c>
      <c r="S54" s="1" t="s">
        <v>144</v>
      </c>
    </row>
    <row r="55" spans="1:19" x14ac:dyDescent="0.35">
      <c r="A55" t="s">
        <v>55</v>
      </c>
      <c r="B55" s="1">
        <v>48.2</v>
      </c>
      <c r="C55" s="1">
        <v>57.2</v>
      </c>
      <c r="D55" s="1">
        <v>59.9</v>
      </c>
      <c r="E55" s="1">
        <v>68.599999999999994</v>
      </c>
      <c r="F55" s="1">
        <v>64.400000000000006</v>
      </c>
      <c r="G55" s="2">
        <f t="shared" si="1"/>
        <v>73.024309000000002</v>
      </c>
      <c r="H55" s="2">
        <f t="shared" si="2"/>
        <v>26.2389469999999</v>
      </c>
      <c r="I55" s="1">
        <f t="shared" si="3"/>
        <v>98</v>
      </c>
      <c r="J55" s="3">
        <f t="shared" si="4"/>
        <v>18.672199170124482</v>
      </c>
      <c r="K55" s="3">
        <f t="shared" si="4"/>
        <v>24.273858921161814</v>
      </c>
      <c r="L55" s="3">
        <f t="shared" si="4"/>
        <v>42.323651452282135</v>
      </c>
      <c r="M55" s="3">
        <f t="shared" si="4"/>
        <v>33.609958506224068</v>
      </c>
      <c r="P55" s="1" t="s">
        <v>60</v>
      </c>
      <c r="Q55" s="2">
        <v>11.874478</v>
      </c>
      <c r="R55" s="2">
        <v>75.370366000000004</v>
      </c>
      <c r="S55" s="1" t="s">
        <v>144</v>
      </c>
    </row>
    <row r="56" spans="1:19" x14ac:dyDescent="0.35">
      <c r="A56" t="s">
        <v>56</v>
      </c>
      <c r="B56" s="1">
        <v>53.3</v>
      </c>
      <c r="C56" s="1">
        <v>65.400000000000006</v>
      </c>
      <c r="D56" s="1">
        <v>48.1</v>
      </c>
      <c r="E56" s="1">
        <v>70.900000000000006</v>
      </c>
      <c r="F56" s="1">
        <v>42.3</v>
      </c>
      <c r="G56" s="2">
        <f t="shared" si="1"/>
        <v>86.413668999999999</v>
      </c>
      <c r="H56" s="2">
        <f t="shared" si="2"/>
        <v>23.704063000000001</v>
      </c>
      <c r="I56" s="1">
        <f t="shared" si="3"/>
        <v>39</v>
      </c>
      <c r="J56" s="3">
        <f t="shared" si="4"/>
        <v>22.701688555347111</v>
      </c>
      <c r="K56" s="3">
        <f t="shared" si="4"/>
        <v>-9.7560975609756024</v>
      </c>
      <c r="L56" s="3">
        <f t="shared" si="4"/>
        <v>33.020637898686694</v>
      </c>
      <c r="M56" s="3">
        <f t="shared" si="4"/>
        <v>-20.637898686679176</v>
      </c>
      <c r="P56" s="1" t="s">
        <v>65</v>
      </c>
      <c r="Q56" s="2">
        <v>9.9312330000000006</v>
      </c>
      <c r="R56" s="2">
        <v>76.267303999999996</v>
      </c>
      <c r="S56" s="1" t="s">
        <v>144</v>
      </c>
    </row>
    <row r="57" spans="1:19" x14ac:dyDescent="0.35">
      <c r="A57" t="s">
        <v>57</v>
      </c>
      <c r="B57" s="1">
        <v>22.7</v>
      </c>
      <c r="C57" s="1">
        <v>19.899999999999999</v>
      </c>
      <c r="D57" s="1">
        <v>27.2</v>
      </c>
      <c r="E57" s="1">
        <v>34.299999999999997</v>
      </c>
      <c r="F57" s="1">
        <v>36</v>
      </c>
      <c r="G57" s="2">
        <f t="shared" si="1"/>
        <v>76.403902000000002</v>
      </c>
      <c r="H57" s="2">
        <f t="shared" si="2"/>
        <v>29.804276000000002</v>
      </c>
      <c r="I57" s="1">
        <f t="shared" si="3"/>
        <v>27</v>
      </c>
      <c r="J57" s="3">
        <f t="shared" si="4"/>
        <v>-12.334801762114541</v>
      </c>
      <c r="K57" s="3">
        <f t="shared" si="4"/>
        <v>19.823788546255507</v>
      </c>
      <c r="L57" s="3">
        <f t="shared" si="4"/>
        <v>51.101321585903079</v>
      </c>
      <c r="M57" s="3">
        <f t="shared" si="4"/>
        <v>58.590308370044056</v>
      </c>
      <c r="P57" s="1" t="s">
        <v>67</v>
      </c>
      <c r="Q57" s="2">
        <v>8.8932120000000001</v>
      </c>
      <c r="R57" s="2">
        <v>76.614140000000006</v>
      </c>
      <c r="S57" s="1" t="s">
        <v>144</v>
      </c>
    </row>
    <row r="58" spans="1:19" x14ac:dyDescent="0.35">
      <c r="A58" t="s">
        <v>58</v>
      </c>
      <c r="B58" s="1">
        <v>2.9</v>
      </c>
      <c r="C58" s="1">
        <v>1.6</v>
      </c>
      <c r="D58" s="1">
        <v>1.4</v>
      </c>
      <c r="G58" s="2">
        <f t="shared" si="1"/>
        <v>76.834295999999995</v>
      </c>
      <c r="H58" s="2">
        <f t="shared" si="2"/>
        <v>17.329730999999999</v>
      </c>
      <c r="I58" s="1">
        <f t="shared" si="3"/>
        <v>45</v>
      </c>
      <c r="J58" s="3">
        <f t="shared" si="4"/>
        <v>-44.827586206896548</v>
      </c>
      <c r="K58" s="3">
        <f t="shared" si="4"/>
        <v>-51.724137931034484</v>
      </c>
      <c r="L58" s="3" t="str">
        <f t="shared" si="4"/>
        <v/>
      </c>
      <c r="M58" s="3" t="str">
        <f t="shared" si="4"/>
        <v/>
      </c>
      <c r="P58" s="1" t="s">
        <v>69</v>
      </c>
      <c r="Q58" s="2">
        <v>11.258753</v>
      </c>
      <c r="R58" s="2">
        <v>75.780410000000003</v>
      </c>
      <c r="S58" s="1" t="s">
        <v>144</v>
      </c>
    </row>
    <row r="59" spans="1:19" x14ac:dyDescent="0.35">
      <c r="A59" t="s">
        <v>59</v>
      </c>
      <c r="B59" s="1">
        <v>112.4</v>
      </c>
      <c r="C59" s="1">
        <v>118</v>
      </c>
      <c r="D59" s="1">
        <v>82</v>
      </c>
      <c r="E59" s="1">
        <v>91.2</v>
      </c>
      <c r="F59" s="1">
        <v>78.599999999999994</v>
      </c>
      <c r="G59" s="2">
        <f t="shared" si="1"/>
        <v>73.130539999999996</v>
      </c>
      <c r="H59" s="2">
        <f t="shared" si="2"/>
        <v>19.240331000000001</v>
      </c>
      <c r="I59" s="1">
        <f t="shared" si="3"/>
        <v>59</v>
      </c>
      <c r="J59" s="3">
        <f t="shared" si="4"/>
        <v>4.9822064056939448</v>
      </c>
      <c r="K59" s="3">
        <f t="shared" si="4"/>
        <v>-27.046263345195733</v>
      </c>
      <c r="L59" s="3">
        <f t="shared" si="4"/>
        <v>-18.861209964412812</v>
      </c>
      <c r="M59" s="3">
        <f t="shared" si="4"/>
        <v>-30.071174377224207</v>
      </c>
      <c r="P59" s="1" t="s">
        <v>111</v>
      </c>
      <c r="Q59" s="2">
        <v>8.5241389999999999</v>
      </c>
      <c r="R59" s="2">
        <v>76.936638000000002</v>
      </c>
      <c r="S59" s="1" t="s">
        <v>144</v>
      </c>
    </row>
    <row r="60" spans="1:19" x14ac:dyDescent="0.35">
      <c r="A60" t="s">
        <v>60</v>
      </c>
      <c r="B60" s="1">
        <v>47.8</v>
      </c>
      <c r="C60" s="1">
        <v>35.9</v>
      </c>
      <c r="D60" s="1">
        <v>17.100000000000001</v>
      </c>
      <c r="E60" s="1">
        <v>13.3</v>
      </c>
      <c r="F60" s="1">
        <v>4.5999999999999996</v>
      </c>
      <c r="G60" s="2">
        <f t="shared" si="1"/>
        <v>75.370366000000004</v>
      </c>
      <c r="H60" s="2">
        <f t="shared" si="2"/>
        <v>11.874478</v>
      </c>
      <c r="I60" s="1">
        <f t="shared" si="3"/>
        <v>52</v>
      </c>
      <c r="J60" s="3">
        <f t="shared" si="4"/>
        <v>-24.895397489539747</v>
      </c>
      <c r="K60" s="3">
        <f t="shared" si="4"/>
        <v>-64.225941422594133</v>
      </c>
      <c r="L60" s="3">
        <f t="shared" si="4"/>
        <v>-72.175732217573227</v>
      </c>
      <c r="M60" s="3">
        <f t="shared" si="4"/>
        <v>-90.376569037656893</v>
      </c>
      <c r="P60" s="1" t="s">
        <v>11</v>
      </c>
      <c r="Q60" s="2">
        <v>19.876165</v>
      </c>
      <c r="R60" s="2">
        <v>75.343314000000007</v>
      </c>
      <c r="S60" s="1" t="s">
        <v>136</v>
      </c>
    </row>
    <row r="61" spans="1:19" x14ac:dyDescent="0.35">
      <c r="A61" t="s">
        <v>61</v>
      </c>
      <c r="B61" s="1">
        <v>51.2</v>
      </c>
      <c r="C61" s="1">
        <v>59</v>
      </c>
      <c r="D61" s="1">
        <v>61.3</v>
      </c>
      <c r="E61" s="1">
        <v>56.5</v>
      </c>
      <c r="F61" s="1">
        <v>43.6</v>
      </c>
      <c r="G61" s="2">
        <f t="shared" si="1"/>
        <v>80.331873999999999</v>
      </c>
      <c r="H61" s="2">
        <f t="shared" si="2"/>
        <v>26.449922999999998</v>
      </c>
      <c r="I61" s="1">
        <f t="shared" si="3"/>
        <v>111</v>
      </c>
      <c r="J61" s="3">
        <f t="shared" si="4"/>
        <v>15.234374999999995</v>
      </c>
      <c r="K61" s="3">
        <f t="shared" si="4"/>
        <v>19.726562499999989</v>
      </c>
      <c r="L61" s="3">
        <f t="shared" si="4"/>
        <v>10.351562499999995</v>
      </c>
      <c r="M61" s="3">
        <f t="shared" si="4"/>
        <v>-14.843750000000004</v>
      </c>
      <c r="P61" s="1" t="s">
        <v>23</v>
      </c>
      <c r="Q61" s="2">
        <v>19.961539999999999</v>
      </c>
      <c r="R61" s="2">
        <v>79.296146999999905</v>
      </c>
      <c r="S61" s="1" t="s">
        <v>136</v>
      </c>
    </row>
    <row r="62" spans="1:19" x14ac:dyDescent="0.35">
      <c r="A62" t="s">
        <v>62</v>
      </c>
      <c r="B62" s="1">
        <v>24.6</v>
      </c>
      <c r="C62" s="1">
        <v>29.3</v>
      </c>
      <c r="D62" s="1">
        <v>50.7</v>
      </c>
      <c r="E62" s="1">
        <v>63.3</v>
      </c>
      <c r="F62" s="1">
        <v>50.7</v>
      </c>
      <c r="G62" s="2">
        <f t="shared" si="1"/>
        <v>76.990482</v>
      </c>
      <c r="H62" s="2">
        <f t="shared" si="2"/>
        <v>29.685693000000001</v>
      </c>
      <c r="I62" s="1">
        <f t="shared" si="3"/>
        <v>28</v>
      </c>
      <c r="J62" s="3">
        <f t="shared" si="4"/>
        <v>19.105691056910565</v>
      </c>
      <c r="K62" s="3">
        <f t="shared" si="4"/>
        <v>106.09756097560977</v>
      </c>
      <c r="L62" s="3">
        <f t="shared" si="4"/>
        <v>157.3170731707317</v>
      </c>
      <c r="M62" s="3">
        <f t="shared" si="4"/>
        <v>106.09756097560977</v>
      </c>
      <c r="P62" s="1" t="s">
        <v>59</v>
      </c>
      <c r="Q62" s="2">
        <v>19.240331000000001</v>
      </c>
      <c r="R62" s="2">
        <v>73.130539999999996</v>
      </c>
      <c r="S62" s="1" t="s">
        <v>136</v>
      </c>
    </row>
    <row r="63" spans="1:19" x14ac:dyDescent="0.35">
      <c r="A63" t="s">
        <v>63</v>
      </c>
      <c r="B63" s="1">
        <v>78.400000000000006</v>
      </c>
      <c r="C63" s="1">
        <v>86.9</v>
      </c>
      <c r="D63" s="1">
        <v>96.3</v>
      </c>
      <c r="E63" s="1">
        <v>106.9</v>
      </c>
      <c r="F63" s="1">
        <v>92.2</v>
      </c>
      <c r="G63" s="2">
        <f t="shared" si="1"/>
        <v>80.389381</v>
      </c>
      <c r="H63" s="2">
        <f t="shared" si="2"/>
        <v>23.834344000000002</v>
      </c>
      <c r="I63" s="1">
        <f t="shared" si="3"/>
        <v>72</v>
      </c>
      <c r="J63" s="3">
        <f t="shared" si="4"/>
        <v>10.841836734693878</v>
      </c>
      <c r="K63" s="3">
        <f t="shared" si="4"/>
        <v>22.831632653061213</v>
      </c>
      <c r="L63" s="3">
        <f t="shared" si="4"/>
        <v>36.352040816326529</v>
      </c>
      <c r="M63" s="3">
        <f t="shared" si="4"/>
        <v>17.602040816326525</v>
      </c>
      <c r="P63" s="1" t="s">
        <v>80</v>
      </c>
      <c r="Q63" s="2">
        <v>19.075983999999998</v>
      </c>
      <c r="R63" s="2">
        <v>72.877656000000002</v>
      </c>
      <c r="S63" s="1" t="s">
        <v>136</v>
      </c>
    </row>
    <row r="64" spans="1:19" x14ac:dyDescent="0.35">
      <c r="A64" t="s">
        <v>64</v>
      </c>
      <c r="B64" s="1">
        <v>19.8</v>
      </c>
      <c r="C64" s="1">
        <v>19.899999999999999</v>
      </c>
      <c r="D64" s="1">
        <v>21</v>
      </c>
      <c r="E64" s="1">
        <v>25.6</v>
      </c>
      <c r="F64" s="1">
        <v>22.7</v>
      </c>
      <c r="G64" s="2">
        <f t="shared" si="1"/>
        <v>76.216990999999993</v>
      </c>
      <c r="H64" s="2">
        <f t="shared" si="2"/>
        <v>30.707077000000002</v>
      </c>
      <c r="I64" s="1">
        <f t="shared" si="3"/>
        <v>88</v>
      </c>
      <c r="J64" s="3">
        <f t="shared" si="4"/>
        <v>0.5050505050504942</v>
      </c>
      <c r="K64" s="3">
        <f t="shared" si="4"/>
        <v>6.060606060606057</v>
      </c>
      <c r="L64" s="3">
        <f t="shared" si="4"/>
        <v>29.292929292929294</v>
      </c>
      <c r="M64" s="3">
        <f t="shared" si="4"/>
        <v>14.646464646464638</v>
      </c>
      <c r="P64" s="1" t="s">
        <v>84</v>
      </c>
      <c r="Q64" s="2">
        <v>21.145800000000001</v>
      </c>
      <c r="R64" s="2">
        <v>79.088155</v>
      </c>
      <c r="S64" s="1" t="s">
        <v>136</v>
      </c>
    </row>
    <row r="65" spans="1:19" x14ac:dyDescent="0.35">
      <c r="A65" t="s">
        <v>65</v>
      </c>
      <c r="B65" s="1">
        <v>6.3</v>
      </c>
      <c r="C65" s="1">
        <v>1.6</v>
      </c>
      <c r="D65" s="1">
        <v>1.4</v>
      </c>
      <c r="E65" s="1">
        <v>1.4</v>
      </c>
      <c r="F65" s="1">
        <v>1.2</v>
      </c>
      <c r="G65" s="2">
        <f t="shared" si="1"/>
        <v>76.267303999999996</v>
      </c>
      <c r="H65" s="2">
        <f t="shared" si="2"/>
        <v>9.9312330000000006</v>
      </c>
      <c r="I65" s="1">
        <f t="shared" si="3"/>
        <v>53</v>
      </c>
      <c r="J65" s="3">
        <f t="shared" si="4"/>
        <v>-74.603174603174594</v>
      </c>
      <c r="K65" s="3">
        <f t="shared" si="4"/>
        <v>-77.777777777777786</v>
      </c>
      <c r="L65" s="3">
        <f t="shared" si="4"/>
        <v>-77.777777777777786</v>
      </c>
      <c r="M65" s="3">
        <f t="shared" si="4"/>
        <v>-80.952380952380949</v>
      </c>
      <c r="P65" s="1" t="s">
        <v>87</v>
      </c>
      <c r="Q65" s="2">
        <v>19.997453</v>
      </c>
      <c r="R65" s="2">
        <v>73.789801999999995</v>
      </c>
      <c r="S65" s="1" t="s">
        <v>136</v>
      </c>
    </row>
    <row r="66" spans="1:19" x14ac:dyDescent="0.35">
      <c r="A66" t="s">
        <v>66</v>
      </c>
      <c r="B66" s="1">
        <v>83.9</v>
      </c>
      <c r="C66" s="1">
        <v>85.8</v>
      </c>
      <c r="D66" s="1">
        <v>43</v>
      </c>
      <c r="E66" s="1">
        <v>49.1</v>
      </c>
      <c r="F66" s="1">
        <v>30.8</v>
      </c>
      <c r="G66" s="2">
        <f t="shared" si="1"/>
        <v>88.363894999999999</v>
      </c>
      <c r="H66" s="2">
        <f t="shared" si="2"/>
        <v>22.572645999999999</v>
      </c>
      <c r="I66" s="1">
        <f t="shared" si="3"/>
        <v>120</v>
      </c>
      <c r="J66" s="3">
        <f t="shared" si="4"/>
        <v>2.2646007151370573</v>
      </c>
      <c r="K66" s="3">
        <f t="shared" si="4"/>
        <v>-48.748510131108461</v>
      </c>
      <c r="L66" s="3">
        <f t="shared" si="4"/>
        <v>-41.477949940405246</v>
      </c>
      <c r="M66" s="3">
        <f t="shared" si="4"/>
        <v>-63.289630512514904</v>
      </c>
      <c r="P66" s="1" t="s">
        <v>88</v>
      </c>
      <c r="Q66" s="2">
        <v>19.033048999999998</v>
      </c>
      <c r="R66" s="2">
        <v>73.029662000000002</v>
      </c>
      <c r="S66" s="1" t="s">
        <v>136</v>
      </c>
    </row>
    <row r="67" spans="1:19" x14ac:dyDescent="0.35">
      <c r="A67" t="s">
        <v>67</v>
      </c>
      <c r="B67" s="1">
        <v>24.3</v>
      </c>
      <c r="C67" s="1">
        <v>23.2</v>
      </c>
      <c r="D67" s="1">
        <v>8.9</v>
      </c>
      <c r="E67" s="1">
        <v>18.2</v>
      </c>
      <c r="F67" s="1">
        <v>13.5</v>
      </c>
      <c r="G67" s="2">
        <f t="shared" si="1"/>
        <v>76.614140000000006</v>
      </c>
      <c r="H67" s="2">
        <f t="shared" si="2"/>
        <v>8.8932120000000001</v>
      </c>
      <c r="I67" s="1">
        <f t="shared" si="3"/>
        <v>54</v>
      </c>
      <c r="J67" s="3">
        <f t="shared" si="4"/>
        <v>-4.5267489711934212</v>
      </c>
      <c r="K67" s="3">
        <f t="shared" si="4"/>
        <v>-63.374485596707821</v>
      </c>
      <c r="L67" s="3">
        <f t="shared" si="4"/>
        <v>-25.10288065843622</v>
      </c>
      <c r="M67" s="3">
        <f t="shared" si="4"/>
        <v>-44.44444444444445</v>
      </c>
      <c r="P67" s="1" t="s">
        <v>97</v>
      </c>
      <c r="Q67" s="2">
        <v>18.520429999999902</v>
      </c>
      <c r="R67" s="2">
        <v>73.856743999999907</v>
      </c>
      <c r="S67" s="1" t="s">
        <v>136</v>
      </c>
    </row>
    <row r="68" spans="1:19" x14ac:dyDescent="0.35">
      <c r="A68" t="s">
        <v>68</v>
      </c>
      <c r="B68" s="1">
        <v>55.8</v>
      </c>
      <c r="C68" s="1">
        <v>54.4</v>
      </c>
      <c r="D68" s="1">
        <v>54.4</v>
      </c>
      <c r="E68" s="1">
        <v>61.2</v>
      </c>
      <c r="F68" s="1">
        <v>47.1</v>
      </c>
      <c r="G68" s="2">
        <f t="shared" si="1"/>
        <v>75.864752999999993</v>
      </c>
      <c r="H68" s="2">
        <f t="shared" si="2"/>
        <v>25.213816000000001</v>
      </c>
      <c r="I68" s="1">
        <f t="shared" si="3"/>
        <v>99</v>
      </c>
      <c r="J68" s="3">
        <f t="shared" si="4"/>
        <v>-2.5089605734767</v>
      </c>
      <c r="K68" s="3">
        <f t="shared" si="4"/>
        <v>-2.5089605734767</v>
      </c>
      <c r="L68" s="3">
        <f t="shared" si="4"/>
        <v>9.6774193548387206</v>
      </c>
      <c r="M68" s="3">
        <f t="shared" si="4"/>
        <v>-15.591397849462361</v>
      </c>
      <c r="P68" s="1" t="s">
        <v>105</v>
      </c>
      <c r="Q68" s="2">
        <v>25.578773000000002</v>
      </c>
      <c r="R68" s="2">
        <v>91.893253999999999</v>
      </c>
      <c r="S68" s="1" t="s">
        <v>149</v>
      </c>
    </row>
    <row r="69" spans="1:19" x14ac:dyDescent="0.35">
      <c r="A69" t="s">
        <v>69</v>
      </c>
      <c r="B69" s="1">
        <v>8.5</v>
      </c>
      <c r="C69" s="1">
        <v>11</v>
      </c>
      <c r="D69" s="1">
        <v>10.1</v>
      </c>
      <c r="E69" s="1">
        <v>11.4</v>
      </c>
      <c r="F69" s="1">
        <v>6.5</v>
      </c>
      <c r="G69" s="2">
        <f t="shared" ref="G69:G114" si="5">INDEX($R$4:$R$125,MATCH(A69,$P$4:$P$125,0))</f>
        <v>75.780410000000003</v>
      </c>
      <c r="H69" s="2">
        <f t="shared" ref="H69:H114" si="6">INDEX($Q$4:$Q$125,MATCH(A69,$P$4:$P$125,0))</f>
        <v>11.258753</v>
      </c>
      <c r="I69" s="1">
        <f t="shared" ref="I69:I114" si="7">MATCH(A69,$P$4:$P$125,0)</f>
        <v>55</v>
      </c>
      <c r="J69" s="3">
        <f t="shared" ref="J69:M114" si="8">IF(AND($B69&gt;0,C69&gt;0),(C69-$B69)/$B69*100,"")</f>
        <v>29.411764705882355</v>
      </c>
      <c r="K69" s="3">
        <f t="shared" si="8"/>
        <v>18.823529411764703</v>
      </c>
      <c r="L69" s="3">
        <f t="shared" si="8"/>
        <v>34.117647058823536</v>
      </c>
      <c r="M69" s="3">
        <f t="shared" si="8"/>
        <v>-23.52941176470588</v>
      </c>
      <c r="P69" s="1" t="s">
        <v>19</v>
      </c>
      <c r="Q69" s="2">
        <v>23.259933</v>
      </c>
      <c r="R69" s="2">
        <v>77.412615000000002</v>
      </c>
      <c r="S69" s="1" t="s">
        <v>139</v>
      </c>
    </row>
    <row r="70" spans="1:19" x14ac:dyDescent="0.35">
      <c r="A70" t="s">
        <v>70</v>
      </c>
      <c r="B70" s="1">
        <v>43.2</v>
      </c>
      <c r="C70" s="1">
        <v>51</v>
      </c>
      <c r="D70" s="1">
        <v>64.7</v>
      </c>
      <c r="E70" s="1">
        <v>73.3</v>
      </c>
      <c r="F70" s="1">
        <v>72.599999999999994</v>
      </c>
      <c r="G70" s="2">
        <f t="shared" si="5"/>
        <v>76.878281999999999</v>
      </c>
      <c r="H70" s="2">
        <f t="shared" si="6"/>
        <v>29.969511999999899</v>
      </c>
      <c r="I70" s="1">
        <f t="shared" si="7"/>
        <v>29</v>
      </c>
      <c r="J70" s="3">
        <f t="shared" si="8"/>
        <v>18.055555555555546</v>
      </c>
      <c r="K70" s="3">
        <f t="shared" si="8"/>
        <v>49.768518518518519</v>
      </c>
      <c r="L70" s="3">
        <f t="shared" si="8"/>
        <v>69.67592592592591</v>
      </c>
      <c r="M70" s="3">
        <f t="shared" si="8"/>
        <v>68.055555555555543</v>
      </c>
      <c r="P70" s="1" t="s">
        <v>29</v>
      </c>
      <c r="Q70" s="2">
        <v>23.832301999999999</v>
      </c>
      <c r="R70" s="2">
        <v>79.438659000000001</v>
      </c>
      <c r="S70" s="1" t="s">
        <v>139</v>
      </c>
    </row>
    <row r="71" spans="1:19" x14ac:dyDescent="0.35">
      <c r="A71" t="s">
        <v>71</v>
      </c>
      <c r="B71" s="1">
        <v>42.5</v>
      </c>
      <c r="C71" s="1">
        <v>32.700000000000003</v>
      </c>
      <c r="D71" s="1">
        <v>24.3</v>
      </c>
      <c r="E71" s="1">
        <v>32.299999999999997</v>
      </c>
      <c r="F71" s="1">
        <v>40.9</v>
      </c>
      <c r="G71" s="2">
        <f t="shared" si="5"/>
        <v>80.946166000000005</v>
      </c>
      <c r="H71" s="2">
        <f t="shared" si="6"/>
        <v>26.846693999999999</v>
      </c>
      <c r="I71" s="1">
        <f t="shared" si="7"/>
        <v>112</v>
      </c>
      <c r="J71" s="3">
        <f t="shared" si="8"/>
        <v>-23.058823529411761</v>
      </c>
      <c r="K71" s="3">
        <f t="shared" si="8"/>
        <v>-42.823529411764703</v>
      </c>
      <c r="L71" s="3">
        <f t="shared" si="8"/>
        <v>-24.000000000000007</v>
      </c>
      <c r="M71" s="3">
        <f t="shared" si="8"/>
        <v>-3.7647058823529442</v>
      </c>
      <c r="P71" s="1" t="s">
        <v>31</v>
      </c>
      <c r="Q71" s="2">
        <v>22.967593000000001</v>
      </c>
      <c r="R71" s="2">
        <v>76.053444999999996</v>
      </c>
      <c r="S71" s="1" t="s">
        <v>139</v>
      </c>
    </row>
    <row r="72" spans="1:19" x14ac:dyDescent="0.35">
      <c r="A72" t="s">
        <v>72</v>
      </c>
      <c r="B72" s="1">
        <v>26.5</v>
      </c>
      <c r="C72" s="1">
        <v>31</v>
      </c>
      <c r="D72" s="1">
        <v>42.7</v>
      </c>
      <c r="E72" s="1">
        <v>40.5</v>
      </c>
      <c r="F72" s="1">
        <v>35.4</v>
      </c>
      <c r="G72" s="2">
        <f t="shared" si="5"/>
        <v>75.857275999999999</v>
      </c>
      <c r="H72" s="2">
        <f t="shared" si="6"/>
        <v>30.900964999999999</v>
      </c>
      <c r="I72" s="1">
        <f t="shared" si="7"/>
        <v>89</v>
      </c>
      <c r="J72" s="3">
        <f t="shared" si="8"/>
        <v>16.981132075471699</v>
      </c>
      <c r="K72" s="3">
        <f t="shared" si="8"/>
        <v>61.132075471698123</v>
      </c>
      <c r="L72" s="3">
        <f t="shared" si="8"/>
        <v>52.830188679245282</v>
      </c>
      <c r="M72" s="3">
        <f t="shared" si="8"/>
        <v>33.584905660377352</v>
      </c>
      <c r="P72" s="1" t="s">
        <v>43</v>
      </c>
      <c r="Q72" s="2">
        <v>26.218287</v>
      </c>
      <c r="R72" s="2">
        <v>78.182830999999993</v>
      </c>
      <c r="S72" s="1" t="s">
        <v>139</v>
      </c>
    </row>
    <row r="73" spans="1:19" x14ac:dyDescent="0.35">
      <c r="A73" t="s">
        <v>74</v>
      </c>
      <c r="B73" s="1">
        <v>18.7</v>
      </c>
      <c r="C73" s="1">
        <v>20.2</v>
      </c>
      <c r="D73" s="1">
        <v>22.6</v>
      </c>
      <c r="E73" s="1">
        <v>22.5</v>
      </c>
      <c r="F73" s="1">
        <v>22.1</v>
      </c>
      <c r="G73" s="2">
        <f t="shared" si="5"/>
        <v>77.511472999999995</v>
      </c>
      <c r="H73" s="2">
        <f t="shared" si="6"/>
        <v>23.09928</v>
      </c>
      <c r="I73" s="1">
        <f t="shared" si="7"/>
        <v>74</v>
      </c>
      <c r="J73" s="3">
        <f t="shared" si="8"/>
        <v>8.0213903743315509</v>
      </c>
      <c r="K73" s="3">
        <f t="shared" si="8"/>
        <v>20.855614973262043</v>
      </c>
      <c r="L73" s="3">
        <f t="shared" si="8"/>
        <v>20.320855614973265</v>
      </c>
      <c r="M73" s="3">
        <f t="shared" si="8"/>
        <v>18.181818181818194</v>
      </c>
      <c r="P73" s="1" t="s">
        <v>50</v>
      </c>
      <c r="Q73" s="2">
        <v>22.719569</v>
      </c>
      <c r="R73" s="2">
        <v>75.857726</v>
      </c>
      <c r="S73" s="1" t="s">
        <v>139</v>
      </c>
    </row>
    <row r="74" spans="1:19" x14ac:dyDescent="0.35">
      <c r="A74" t="s">
        <v>75</v>
      </c>
      <c r="B74" s="1">
        <v>20.8</v>
      </c>
      <c r="C74" s="1">
        <v>21.6</v>
      </c>
      <c r="D74" s="1">
        <v>26.1</v>
      </c>
      <c r="E74" s="1">
        <v>31.2</v>
      </c>
      <c r="F74" s="1">
        <v>42.8</v>
      </c>
      <c r="G74" s="2">
        <f t="shared" si="5"/>
        <v>76.291391000000004</v>
      </c>
      <c r="H74" s="2">
        <f t="shared" si="6"/>
        <v>30.664228000000001</v>
      </c>
      <c r="I74" s="1">
        <f t="shared" si="7"/>
        <v>90</v>
      </c>
      <c r="J74" s="3">
        <f t="shared" si="8"/>
        <v>3.8461538461538494</v>
      </c>
      <c r="K74" s="3">
        <f t="shared" si="8"/>
        <v>25.480769230769234</v>
      </c>
      <c r="L74" s="3">
        <f t="shared" si="8"/>
        <v>49.999999999999986</v>
      </c>
      <c r="M74" s="3">
        <f t="shared" si="8"/>
        <v>105.76923076923075</v>
      </c>
      <c r="P74" s="1" t="s">
        <v>51</v>
      </c>
      <c r="Q74" s="2">
        <v>23.181467000000001</v>
      </c>
      <c r="R74" s="2">
        <v>79.986407</v>
      </c>
      <c r="S74" s="1" t="s">
        <v>139</v>
      </c>
    </row>
    <row r="75" spans="1:19" x14ac:dyDescent="0.35">
      <c r="A75" t="s">
        <v>76</v>
      </c>
      <c r="B75" s="1">
        <v>93.9</v>
      </c>
      <c r="C75" s="1">
        <v>66.400000000000006</v>
      </c>
      <c r="D75" s="1">
        <v>49.5</v>
      </c>
      <c r="E75" s="1">
        <v>75</v>
      </c>
      <c r="F75" s="1">
        <v>77.099999999999994</v>
      </c>
      <c r="G75" s="2">
        <f t="shared" si="5"/>
        <v>76.991668000000004</v>
      </c>
      <c r="H75" s="2">
        <f t="shared" si="6"/>
        <v>27.896632</v>
      </c>
      <c r="I75" s="1">
        <f t="shared" si="7"/>
        <v>30</v>
      </c>
      <c r="J75" s="3">
        <f t="shared" si="8"/>
        <v>-29.286474973375931</v>
      </c>
      <c r="K75" s="3">
        <f t="shared" si="8"/>
        <v>-47.284345047923324</v>
      </c>
      <c r="L75" s="3">
        <f t="shared" si="8"/>
        <v>-20.127795527156557</v>
      </c>
      <c r="M75" s="3">
        <f t="shared" si="8"/>
        <v>-17.891373801916941</v>
      </c>
      <c r="P75" s="1" t="s">
        <v>63</v>
      </c>
      <c r="Q75" s="2">
        <v>23.834344000000002</v>
      </c>
      <c r="R75" s="2">
        <v>80.389381</v>
      </c>
      <c r="S75" s="1" t="s">
        <v>139</v>
      </c>
    </row>
    <row r="76" spans="1:19" x14ac:dyDescent="0.35">
      <c r="A76" t="s">
        <v>77</v>
      </c>
      <c r="B76" s="1">
        <v>56.7</v>
      </c>
      <c r="C76" s="1">
        <v>35.299999999999997</v>
      </c>
      <c r="D76" s="1">
        <v>49.7</v>
      </c>
      <c r="F76" s="1">
        <v>68.3</v>
      </c>
      <c r="G76" s="2">
        <f t="shared" si="5"/>
        <v>76.942777000000007</v>
      </c>
      <c r="H76" s="2">
        <f t="shared" si="6"/>
        <v>28.351538000000001</v>
      </c>
      <c r="I76" s="1">
        <f t="shared" si="7"/>
        <v>31</v>
      </c>
      <c r="J76" s="3">
        <f t="shared" si="8"/>
        <v>-37.742504409171083</v>
      </c>
      <c r="K76" s="3">
        <f t="shared" si="8"/>
        <v>-12.345679012345679</v>
      </c>
      <c r="L76" s="3" t="str">
        <f t="shared" si="8"/>
        <v/>
      </c>
      <c r="M76" s="3">
        <f t="shared" si="8"/>
        <v>20.458553791887113</v>
      </c>
      <c r="P76" s="1" t="s">
        <v>73</v>
      </c>
      <c r="Q76" s="2">
        <v>24.265782000000002</v>
      </c>
      <c r="R76" s="2">
        <v>80.762434999999996</v>
      </c>
      <c r="S76" s="1" t="s">
        <v>139</v>
      </c>
    </row>
    <row r="77" spans="1:19" x14ac:dyDescent="0.35">
      <c r="A77" t="s">
        <v>78</v>
      </c>
      <c r="B77" s="1">
        <v>36.200000000000003</v>
      </c>
      <c r="C77" s="1">
        <v>23.9</v>
      </c>
      <c r="D77" s="1">
        <v>25.9</v>
      </c>
      <c r="E77" s="1">
        <v>29</v>
      </c>
      <c r="F77" s="1">
        <v>34.299999999999997</v>
      </c>
      <c r="G77" s="2">
        <f t="shared" si="5"/>
        <v>77.706413999999995</v>
      </c>
      <c r="H77" s="2">
        <f t="shared" si="6"/>
        <v>28.984462000000001</v>
      </c>
      <c r="I77" s="1">
        <f t="shared" si="7"/>
        <v>113</v>
      </c>
      <c r="J77" s="3">
        <f t="shared" si="8"/>
        <v>-33.977900552486197</v>
      </c>
      <c r="K77" s="3">
        <f t="shared" si="8"/>
        <v>-28.453038674033159</v>
      </c>
      <c r="L77" s="3">
        <f t="shared" si="8"/>
        <v>-19.889502762430947</v>
      </c>
      <c r="M77" s="3">
        <f t="shared" si="8"/>
        <v>-5.248618784530402</v>
      </c>
      <c r="P77" s="1" t="s">
        <v>74</v>
      </c>
      <c r="Q77" s="2">
        <v>23.09928</v>
      </c>
      <c r="R77" s="2">
        <v>77.511472999999995</v>
      </c>
      <c r="S77" s="1" t="s">
        <v>139</v>
      </c>
    </row>
    <row r="78" spans="1:19" x14ac:dyDescent="0.35">
      <c r="A78" t="s">
        <v>80</v>
      </c>
      <c r="B78" s="1">
        <v>40</v>
      </c>
      <c r="C78" s="1">
        <v>33.6</v>
      </c>
      <c r="D78" s="1">
        <v>24.1</v>
      </c>
      <c r="E78" s="1">
        <v>20.100000000000001</v>
      </c>
      <c r="F78" s="1">
        <v>16.3</v>
      </c>
      <c r="G78" s="2">
        <f t="shared" si="5"/>
        <v>72.877656000000002</v>
      </c>
      <c r="H78" s="2">
        <f t="shared" si="6"/>
        <v>19.075983999999998</v>
      </c>
      <c r="I78" s="1">
        <f t="shared" si="7"/>
        <v>60</v>
      </c>
      <c r="J78" s="3">
        <f t="shared" si="8"/>
        <v>-15.999999999999998</v>
      </c>
      <c r="K78" s="3">
        <f t="shared" si="8"/>
        <v>-39.75</v>
      </c>
      <c r="L78" s="3">
        <f t="shared" si="8"/>
        <v>-49.749999999999993</v>
      </c>
      <c r="M78" s="3">
        <f t="shared" si="8"/>
        <v>-59.25</v>
      </c>
      <c r="P78" s="1" t="s">
        <v>96</v>
      </c>
      <c r="Q78" s="2">
        <v>22.611121000000001</v>
      </c>
      <c r="R78" s="2">
        <v>75.677268999999995</v>
      </c>
      <c r="S78" s="1" t="s">
        <v>139</v>
      </c>
    </row>
    <row r="79" spans="1:19" x14ac:dyDescent="0.35">
      <c r="A79" t="s">
        <v>81</v>
      </c>
      <c r="B79" s="1">
        <v>18.7</v>
      </c>
      <c r="C79" s="1">
        <v>18.600000000000001</v>
      </c>
      <c r="D79" s="1">
        <v>18.7</v>
      </c>
      <c r="E79" s="1">
        <v>18.5</v>
      </c>
      <c r="F79" s="1">
        <v>18.600000000000001</v>
      </c>
      <c r="G79" s="2">
        <f t="shared" si="5"/>
        <v>77.708508999999907</v>
      </c>
      <c r="H79" s="2">
        <f t="shared" si="6"/>
        <v>29.472681999999999</v>
      </c>
      <c r="I79" s="1">
        <f t="shared" si="7"/>
        <v>115</v>
      </c>
      <c r="J79" s="3">
        <f t="shared" si="8"/>
        <v>-0.53475935828875865</v>
      </c>
      <c r="K79" s="3">
        <f t="shared" si="8"/>
        <v>0</v>
      </c>
      <c r="L79" s="3">
        <f t="shared" si="8"/>
        <v>-1.0695187165775364</v>
      </c>
      <c r="M79" s="3">
        <f t="shared" si="8"/>
        <v>-0.53475935828875865</v>
      </c>
      <c r="P79" s="1" t="s">
        <v>100</v>
      </c>
      <c r="Q79" s="2">
        <v>23.331510000000002</v>
      </c>
      <c r="R79" s="2">
        <v>75.036668000000006</v>
      </c>
      <c r="S79" s="1" t="s">
        <v>139</v>
      </c>
    </row>
    <row r="80" spans="1:19" x14ac:dyDescent="0.35">
      <c r="A80" t="s">
        <v>82</v>
      </c>
      <c r="B80" s="1">
        <v>67</v>
      </c>
      <c r="C80" s="1">
        <v>92.5</v>
      </c>
      <c r="D80" s="1">
        <v>65.599999999999994</v>
      </c>
      <c r="E80" s="1">
        <v>78.099999999999994</v>
      </c>
      <c r="F80" s="1">
        <v>95.9</v>
      </c>
      <c r="G80" s="2">
        <f t="shared" si="5"/>
        <v>85.390981999999994</v>
      </c>
      <c r="H80" s="2">
        <f t="shared" si="6"/>
        <v>26.119660999999901</v>
      </c>
      <c r="I80" s="1">
        <f t="shared" si="7"/>
        <v>8</v>
      </c>
      <c r="J80" s="3">
        <f t="shared" si="8"/>
        <v>38.059701492537314</v>
      </c>
      <c r="K80" s="3">
        <f t="shared" si="8"/>
        <v>-2.0895522388059784</v>
      </c>
      <c r="L80" s="3">
        <f t="shared" si="8"/>
        <v>16.56716417910447</v>
      </c>
      <c r="M80" s="3">
        <f t="shared" si="8"/>
        <v>43.134328358208961</v>
      </c>
      <c r="P80" s="1" t="s">
        <v>103</v>
      </c>
      <c r="Q80" s="2">
        <v>23.838049999999999</v>
      </c>
      <c r="R80" s="2">
        <v>78.737806999999904</v>
      </c>
      <c r="S80" s="1" t="s">
        <v>139</v>
      </c>
    </row>
    <row r="81" spans="1:19" x14ac:dyDescent="0.35">
      <c r="A81" t="s">
        <v>83</v>
      </c>
      <c r="B81" s="1">
        <v>61.3</v>
      </c>
      <c r="C81" s="1">
        <v>79.099999999999994</v>
      </c>
      <c r="D81" s="1">
        <v>63.4</v>
      </c>
      <c r="E81" s="1">
        <v>60.3</v>
      </c>
      <c r="F81" s="1">
        <v>50.7</v>
      </c>
      <c r="G81" s="2">
        <f t="shared" si="5"/>
        <v>76.639381</v>
      </c>
      <c r="H81" s="2">
        <f t="shared" si="6"/>
        <v>12.295809999999999</v>
      </c>
      <c r="I81" s="1">
        <f t="shared" si="7"/>
        <v>46</v>
      </c>
      <c r="J81" s="3">
        <f t="shared" si="8"/>
        <v>29.037520391517123</v>
      </c>
      <c r="K81" s="3">
        <f t="shared" si="8"/>
        <v>3.4257748776508992</v>
      </c>
      <c r="L81" s="3">
        <f t="shared" si="8"/>
        <v>-1.6313213703099512</v>
      </c>
      <c r="M81" s="3">
        <f t="shared" si="8"/>
        <v>-17.292006525285473</v>
      </c>
      <c r="P81" s="1" t="s">
        <v>104</v>
      </c>
      <c r="Q81" s="2">
        <v>24.600507</v>
      </c>
      <c r="R81" s="2">
        <v>80.832243000000005</v>
      </c>
      <c r="S81" s="1" t="s">
        <v>139</v>
      </c>
    </row>
    <row r="82" spans="1:19" x14ac:dyDescent="0.35">
      <c r="A82" t="s">
        <v>84</v>
      </c>
      <c r="B82" s="1">
        <v>71.7</v>
      </c>
      <c r="C82" s="1">
        <v>82.4</v>
      </c>
      <c r="D82" s="1">
        <v>77.900000000000006</v>
      </c>
      <c r="E82" s="1">
        <v>85</v>
      </c>
      <c r="F82" s="1">
        <v>82.6</v>
      </c>
      <c r="G82" s="2">
        <f t="shared" si="5"/>
        <v>79.088155</v>
      </c>
      <c r="H82" s="2">
        <f t="shared" si="6"/>
        <v>21.145800000000001</v>
      </c>
      <c r="I82" s="1">
        <f t="shared" si="7"/>
        <v>61</v>
      </c>
      <c r="J82" s="3">
        <f t="shared" si="8"/>
        <v>14.923291492329152</v>
      </c>
      <c r="K82" s="3">
        <f t="shared" si="8"/>
        <v>8.647140864714089</v>
      </c>
      <c r="L82" s="3">
        <f t="shared" si="8"/>
        <v>18.549511854951181</v>
      </c>
      <c r="M82" s="3">
        <f t="shared" si="8"/>
        <v>15.202231520223139</v>
      </c>
      <c r="P82" s="1" t="s">
        <v>107</v>
      </c>
      <c r="Q82" s="2">
        <v>24.199210000000001</v>
      </c>
      <c r="R82" s="2">
        <v>82.664546999999999</v>
      </c>
      <c r="S82" s="1" t="s">
        <v>139</v>
      </c>
    </row>
    <row r="83" spans="1:19" x14ac:dyDescent="0.35">
      <c r="A83" t="s">
        <v>86</v>
      </c>
      <c r="B83" s="1">
        <v>13.3</v>
      </c>
      <c r="C83" s="1">
        <v>14.3</v>
      </c>
      <c r="D83" s="1">
        <v>15</v>
      </c>
      <c r="E83" s="1">
        <v>19.7</v>
      </c>
      <c r="F83" s="1">
        <v>30</v>
      </c>
      <c r="G83" s="2">
        <f t="shared" si="5"/>
        <v>76.106789000000006</v>
      </c>
      <c r="H83" s="2">
        <f t="shared" si="6"/>
        <v>28.068764000000002</v>
      </c>
      <c r="I83" s="1">
        <f t="shared" si="7"/>
        <v>32</v>
      </c>
      <c r="J83" s="3">
        <f t="shared" si="8"/>
        <v>7.518796992481203</v>
      </c>
      <c r="K83" s="3">
        <f t="shared" si="8"/>
        <v>12.781954887218038</v>
      </c>
      <c r="L83" s="3">
        <f t="shared" si="8"/>
        <v>48.120300751879682</v>
      </c>
      <c r="M83" s="3">
        <f t="shared" si="8"/>
        <v>125.56390977443608</v>
      </c>
      <c r="P83" s="1" t="s">
        <v>114</v>
      </c>
      <c r="Q83" s="2">
        <v>23.176466000000001</v>
      </c>
      <c r="R83" s="2">
        <v>75.788516000000001</v>
      </c>
      <c r="S83" s="1" t="s">
        <v>139</v>
      </c>
    </row>
    <row r="84" spans="1:19" x14ac:dyDescent="0.35">
      <c r="A84" t="s">
        <v>87</v>
      </c>
      <c r="B84" s="1">
        <v>77.8</v>
      </c>
      <c r="C84" s="1">
        <v>83.1</v>
      </c>
      <c r="D84" s="1">
        <v>71.2</v>
      </c>
      <c r="E84" s="1">
        <v>66.599999999999994</v>
      </c>
      <c r="F84" s="1">
        <v>54.1</v>
      </c>
      <c r="G84" s="2">
        <f t="shared" si="5"/>
        <v>73.789801999999995</v>
      </c>
      <c r="H84" s="2">
        <f t="shared" si="6"/>
        <v>19.997453</v>
      </c>
      <c r="I84" s="1">
        <f t="shared" si="7"/>
        <v>62</v>
      </c>
      <c r="J84" s="3">
        <f t="shared" si="8"/>
        <v>6.8123393316195342</v>
      </c>
      <c r="K84" s="3">
        <f t="shared" si="8"/>
        <v>-8.4832904884318694</v>
      </c>
      <c r="L84" s="3">
        <f t="shared" si="8"/>
        <v>-14.395886889460158</v>
      </c>
      <c r="M84" s="3">
        <f t="shared" si="8"/>
        <v>-30.462724935732645</v>
      </c>
      <c r="P84" s="1" t="s">
        <v>3</v>
      </c>
      <c r="Q84" s="2">
        <v>23.730716999999999</v>
      </c>
      <c r="R84" s="2">
        <v>92.717310999999995</v>
      </c>
      <c r="S84" s="1" t="s">
        <v>132</v>
      </c>
    </row>
    <row r="85" spans="1:19" x14ac:dyDescent="0.35">
      <c r="A85" t="s">
        <v>88</v>
      </c>
      <c r="B85" s="1">
        <v>59.3</v>
      </c>
      <c r="C85" s="1">
        <v>46.1</v>
      </c>
      <c r="D85" s="1">
        <v>73</v>
      </c>
      <c r="E85" s="1">
        <v>66.8</v>
      </c>
      <c r="F85" s="1">
        <v>32.700000000000003</v>
      </c>
      <c r="G85" s="2">
        <f t="shared" si="5"/>
        <v>73.029662000000002</v>
      </c>
      <c r="H85" s="2">
        <f t="shared" si="6"/>
        <v>19.033048999999998</v>
      </c>
      <c r="I85" s="1">
        <f t="shared" si="7"/>
        <v>63</v>
      </c>
      <c r="J85" s="3">
        <f t="shared" si="8"/>
        <v>-22.259696458684648</v>
      </c>
      <c r="K85" s="3">
        <f t="shared" si="8"/>
        <v>23.102866779089382</v>
      </c>
      <c r="L85" s="3">
        <f t="shared" si="8"/>
        <v>12.647554806070826</v>
      </c>
      <c r="M85" s="3">
        <f t="shared" si="8"/>
        <v>-44.85666104553119</v>
      </c>
      <c r="P85" s="1" t="s">
        <v>20</v>
      </c>
      <c r="Q85" s="2">
        <v>21.828457</v>
      </c>
      <c r="R85" s="2">
        <v>83.917592999999997</v>
      </c>
      <c r="S85" s="1" t="s">
        <v>140</v>
      </c>
    </row>
    <row r="86" spans="1:19" x14ac:dyDescent="0.35">
      <c r="A86" t="s">
        <v>89</v>
      </c>
      <c r="B86" s="1">
        <v>49.8</v>
      </c>
      <c r="C86" s="1">
        <v>48</v>
      </c>
      <c r="D86" s="1">
        <v>53.1</v>
      </c>
      <c r="E86" s="1">
        <v>78.900000000000006</v>
      </c>
      <c r="F86" s="1">
        <v>92.8</v>
      </c>
      <c r="G86" s="2">
        <f t="shared" si="5"/>
        <v>77.391026999999994</v>
      </c>
      <c r="H86" s="2">
        <f t="shared" si="6"/>
        <v>28.535515999999902</v>
      </c>
      <c r="I86" s="1">
        <f t="shared" si="7"/>
        <v>116</v>
      </c>
      <c r="J86" s="3">
        <f t="shared" si="8"/>
        <v>-3.6144578313252955</v>
      </c>
      <c r="K86" s="3">
        <f t="shared" si="8"/>
        <v>6.6265060240963942</v>
      </c>
      <c r="L86" s="3">
        <f t="shared" si="8"/>
        <v>58.433734939759049</v>
      </c>
      <c r="M86" s="3">
        <f t="shared" si="8"/>
        <v>86.345381526104433</v>
      </c>
      <c r="P86" s="1" t="s">
        <v>110</v>
      </c>
      <c r="Q86" s="2">
        <v>20.950102999999999</v>
      </c>
      <c r="R86" s="2">
        <v>85.216815999999994</v>
      </c>
      <c r="S86" s="1" t="s">
        <v>140</v>
      </c>
    </row>
    <row r="87" spans="1:19" x14ac:dyDescent="0.35">
      <c r="A87" t="s">
        <v>90</v>
      </c>
      <c r="B87" s="1">
        <v>78.2</v>
      </c>
      <c r="C87" s="1">
        <v>68.5</v>
      </c>
      <c r="D87" s="1">
        <v>61</v>
      </c>
      <c r="E87" s="1">
        <v>64.400000000000006</v>
      </c>
      <c r="F87" s="1">
        <v>57.9</v>
      </c>
      <c r="G87" s="2">
        <f t="shared" si="5"/>
        <v>73.322136999999998</v>
      </c>
      <c r="H87" s="2">
        <f t="shared" si="6"/>
        <v>25.774197999999998</v>
      </c>
      <c r="I87" s="1">
        <f t="shared" si="7"/>
        <v>100</v>
      </c>
      <c r="J87" s="3">
        <f t="shared" si="8"/>
        <v>-12.404092071611256</v>
      </c>
      <c r="K87" s="3">
        <f t="shared" si="8"/>
        <v>-21.994884910485936</v>
      </c>
      <c r="L87" s="3">
        <f t="shared" si="8"/>
        <v>-17.647058823529406</v>
      </c>
      <c r="M87" s="3">
        <f t="shared" si="8"/>
        <v>-25.959079283887469</v>
      </c>
      <c r="P87" s="1" t="s">
        <v>7</v>
      </c>
      <c r="Q87" s="2">
        <v>30.375201000000001</v>
      </c>
      <c r="R87" s="2">
        <v>76.782122000000001</v>
      </c>
      <c r="S87" s="1" t="s">
        <v>134</v>
      </c>
    </row>
    <row r="88" spans="1:19" x14ac:dyDescent="0.35">
      <c r="A88" t="s">
        <v>91</v>
      </c>
      <c r="B88" s="1">
        <v>17.100000000000001</v>
      </c>
      <c r="C88" s="1">
        <v>13.8</v>
      </c>
      <c r="D88" s="1">
        <v>13.8</v>
      </c>
      <c r="E88" s="1">
        <v>15.4</v>
      </c>
      <c r="F88" s="1">
        <v>20.8</v>
      </c>
      <c r="G88" s="2">
        <f t="shared" si="5"/>
        <v>77.325987999999995</v>
      </c>
      <c r="H88" s="2">
        <f t="shared" si="6"/>
        <v>28.147284999999901</v>
      </c>
      <c r="I88" s="1">
        <f t="shared" si="7"/>
        <v>33</v>
      </c>
      <c r="J88" s="3">
        <f t="shared" si="8"/>
        <v>-19.298245614035089</v>
      </c>
      <c r="K88" s="3">
        <f t="shared" si="8"/>
        <v>-19.298245614035089</v>
      </c>
      <c r="L88" s="3">
        <f t="shared" si="8"/>
        <v>-9.9415204678362628</v>
      </c>
      <c r="M88" s="3">
        <f t="shared" si="8"/>
        <v>21.637426900584789</v>
      </c>
      <c r="P88" s="1" t="s">
        <v>8</v>
      </c>
      <c r="Q88" s="2">
        <v>31.633978999999901</v>
      </c>
      <c r="R88" s="2">
        <v>74.872264000000001</v>
      </c>
      <c r="S88" s="1" t="s">
        <v>134</v>
      </c>
    </row>
    <row r="89" spans="1:19" x14ac:dyDescent="0.35">
      <c r="A89" t="s">
        <v>92</v>
      </c>
      <c r="B89" s="1">
        <v>48.7</v>
      </c>
      <c r="C89" s="1">
        <v>40.9</v>
      </c>
      <c r="D89" s="1">
        <v>34.6</v>
      </c>
      <c r="E89" s="1">
        <v>68.900000000000006</v>
      </c>
      <c r="F89" s="1">
        <v>62.2</v>
      </c>
      <c r="G89" s="2">
        <f t="shared" si="5"/>
        <v>76.860556500000001</v>
      </c>
      <c r="H89" s="2">
        <f t="shared" si="6"/>
        <v>30.694209000000001</v>
      </c>
      <c r="I89" s="1">
        <f t="shared" si="7"/>
        <v>91</v>
      </c>
      <c r="J89" s="3">
        <f t="shared" si="8"/>
        <v>-16.016427104722801</v>
      </c>
      <c r="K89" s="3">
        <f t="shared" si="8"/>
        <v>-28.952772073921974</v>
      </c>
      <c r="L89" s="3">
        <f t="shared" si="8"/>
        <v>41.478439425051342</v>
      </c>
      <c r="M89" s="3">
        <f t="shared" si="8"/>
        <v>27.720739219712527</v>
      </c>
      <c r="P89" s="1" t="s">
        <v>15</v>
      </c>
      <c r="Q89" s="2">
        <v>30.210993999999999</v>
      </c>
      <c r="R89" s="2">
        <v>74.945475000000002</v>
      </c>
      <c r="S89" s="1" t="s">
        <v>134</v>
      </c>
    </row>
    <row r="90" spans="1:19" x14ac:dyDescent="0.35">
      <c r="A90" t="s">
        <v>93</v>
      </c>
      <c r="B90" s="1">
        <v>47</v>
      </c>
      <c r="C90" s="1">
        <v>44.2</v>
      </c>
      <c r="D90" s="1">
        <v>53.9</v>
      </c>
      <c r="E90" s="1">
        <v>94.7</v>
      </c>
      <c r="F90" s="1">
        <v>88.8</v>
      </c>
      <c r="G90" s="2">
        <f t="shared" si="5"/>
        <v>76.836483999999999</v>
      </c>
      <c r="H90" s="2">
        <f t="shared" si="6"/>
        <v>30.068023999999902</v>
      </c>
      <c r="I90" s="1">
        <f t="shared" si="7"/>
        <v>34</v>
      </c>
      <c r="J90" s="3">
        <f t="shared" si="8"/>
        <v>-5.9574468085106327</v>
      </c>
      <c r="K90" s="3">
        <f t="shared" si="8"/>
        <v>14.680851063829783</v>
      </c>
      <c r="L90" s="3">
        <f t="shared" si="8"/>
        <v>101.48936170212765</v>
      </c>
      <c r="M90" s="3">
        <f t="shared" si="8"/>
        <v>88.936170212765958</v>
      </c>
      <c r="P90" s="1" t="s">
        <v>53</v>
      </c>
      <c r="Q90" s="2">
        <v>31.326015000000002</v>
      </c>
      <c r="R90" s="2">
        <v>75.576183</v>
      </c>
      <c r="S90" s="1" t="s">
        <v>134</v>
      </c>
    </row>
    <row r="91" spans="1:19" x14ac:dyDescent="0.35">
      <c r="A91" t="s">
        <v>94</v>
      </c>
      <c r="B91" s="1">
        <v>18.600000000000001</v>
      </c>
      <c r="C91" s="1">
        <v>15.8</v>
      </c>
      <c r="D91" s="1">
        <v>25.3</v>
      </c>
      <c r="E91" s="1">
        <v>28</v>
      </c>
      <c r="F91" s="1">
        <v>47.4</v>
      </c>
      <c r="G91" s="2">
        <f t="shared" si="5"/>
        <v>76.386880000000005</v>
      </c>
      <c r="H91" s="2">
        <f t="shared" si="6"/>
        <v>30.339780999999999</v>
      </c>
      <c r="I91" s="1">
        <f t="shared" si="7"/>
        <v>92</v>
      </c>
      <c r="J91" s="3">
        <f t="shared" si="8"/>
        <v>-15.053763440860218</v>
      </c>
      <c r="K91" s="3">
        <f t="shared" si="8"/>
        <v>36.021505376344081</v>
      </c>
      <c r="L91" s="3">
        <f t="shared" si="8"/>
        <v>50.537634408602138</v>
      </c>
      <c r="M91" s="3">
        <f t="shared" si="8"/>
        <v>154.83870967741933</v>
      </c>
      <c r="P91" s="1" t="s">
        <v>64</v>
      </c>
      <c r="Q91" s="2">
        <v>30.707077000000002</v>
      </c>
      <c r="R91" s="2">
        <v>76.216990999999993</v>
      </c>
      <c r="S91" s="1" t="s">
        <v>134</v>
      </c>
    </row>
    <row r="92" spans="1:19" x14ac:dyDescent="0.35">
      <c r="A92" t="s">
        <v>95</v>
      </c>
      <c r="B92" s="1">
        <v>37.700000000000003</v>
      </c>
      <c r="C92" s="1">
        <v>34.5</v>
      </c>
      <c r="D92" s="1">
        <v>35.200000000000003</v>
      </c>
      <c r="E92" s="1">
        <v>59.9</v>
      </c>
      <c r="F92" s="1">
        <v>44.4</v>
      </c>
      <c r="G92" s="2">
        <f t="shared" si="5"/>
        <v>85.137563999999998</v>
      </c>
      <c r="H92" s="2">
        <f t="shared" si="6"/>
        <v>25.594094999999999</v>
      </c>
      <c r="I92" s="1">
        <f t="shared" si="7"/>
        <v>9</v>
      </c>
      <c r="J92" s="3">
        <f t="shared" si="8"/>
        <v>-8.4880636604774597</v>
      </c>
      <c r="K92" s="3">
        <f t="shared" si="8"/>
        <v>-6.6312997347480103</v>
      </c>
      <c r="L92" s="3">
        <f t="shared" si="8"/>
        <v>58.885941644562322</v>
      </c>
      <c r="M92" s="3">
        <f t="shared" si="8"/>
        <v>17.771883289124656</v>
      </c>
      <c r="P92" s="1" t="s">
        <v>72</v>
      </c>
      <c r="Q92" s="2">
        <v>30.900964999999999</v>
      </c>
      <c r="R92" s="2">
        <v>75.857275999999999</v>
      </c>
      <c r="S92" s="1" t="s">
        <v>134</v>
      </c>
    </row>
    <row r="93" spans="1:19" x14ac:dyDescent="0.35">
      <c r="A93" t="s">
        <v>96</v>
      </c>
      <c r="B93" s="1">
        <v>16.2</v>
      </c>
      <c r="C93" s="1">
        <v>15.7</v>
      </c>
      <c r="D93" s="1">
        <v>13.7</v>
      </c>
      <c r="E93" s="1">
        <v>15</v>
      </c>
      <c r="F93" s="1">
        <v>13.6</v>
      </c>
      <c r="G93" s="2">
        <f t="shared" si="5"/>
        <v>75.677268999999995</v>
      </c>
      <c r="H93" s="2">
        <f t="shared" si="6"/>
        <v>22.611121000000001</v>
      </c>
      <c r="I93" s="1">
        <f t="shared" si="7"/>
        <v>75</v>
      </c>
      <c r="J93" s="3">
        <f t="shared" si="8"/>
        <v>-3.0864197530864201</v>
      </c>
      <c r="K93" s="3">
        <f t="shared" si="8"/>
        <v>-15.432098765432102</v>
      </c>
      <c r="L93" s="3">
        <f t="shared" si="8"/>
        <v>-7.407407407407403</v>
      </c>
      <c r="M93" s="3">
        <f t="shared" si="8"/>
        <v>-16.049382716049383</v>
      </c>
      <c r="P93" s="1" t="s">
        <v>75</v>
      </c>
      <c r="Q93" s="2">
        <v>30.664228000000001</v>
      </c>
      <c r="R93" s="2">
        <v>76.291391000000004</v>
      </c>
      <c r="S93" s="1" t="s">
        <v>134</v>
      </c>
    </row>
    <row r="94" spans="1:19" x14ac:dyDescent="0.35">
      <c r="A94" t="s">
        <v>97</v>
      </c>
      <c r="B94" s="1">
        <v>44.9</v>
      </c>
      <c r="C94" s="1">
        <v>21.6</v>
      </c>
      <c r="D94" s="1">
        <v>20.8</v>
      </c>
      <c r="E94" s="1">
        <v>21.9</v>
      </c>
      <c r="F94" s="1">
        <v>22.9</v>
      </c>
      <c r="G94" s="2">
        <f t="shared" si="5"/>
        <v>73.856743999999907</v>
      </c>
      <c r="H94" s="2">
        <f t="shared" si="6"/>
        <v>18.520429999999902</v>
      </c>
      <c r="I94" s="1">
        <f t="shared" si="7"/>
        <v>64</v>
      </c>
      <c r="J94" s="3">
        <f t="shared" si="8"/>
        <v>-51.893095768374167</v>
      </c>
      <c r="K94" s="3">
        <f t="shared" si="8"/>
        <v>-53.674832962138083</v>
      </c>
      <c r="L94" s="3">
        <f t="shared" si="8"/>
        <v>-51.224944320712694</v>
      </c>
      <c r="M94" s="3">
        <f t="shared" si="8"/>
        <v>-48.997772828507799</v>
      </c>
      <c r="P94" s="1" t="s">
        <v>92</v>
      </c>
      <c r="Q94" s="2">
        <v>30.694209000000001</v>
      </c>
      <c r="R94" s="2">
        <v>76.860556500000001</v>
      </c>
      <c r="S94" s="1" t="s">
        <v>134</v>
      </c>
    </row>
    <row r="95" spans="1:19" x14ac:dyDescent="0.35">
      <c r="A95" t="s">
        <v>98</v>
      </c>
      <c r="B95" s="1">
        <v>64.400000000000006</v>
      </c>
      <c r="C95" s="1">
        <v>58.1</v>
      </c>
      <c r="D95" s="1">
        <v>52.6</v>
      </c>
      <c r="E95" s="1">
        <v>58.8</v>
      </c>
      <c r="F95" s="1">
        <v>81.3</v>
      </c>
      <c r="G95" s="2">
        <f t="shared" si="5"/>
        <v>81.799181000000004</v>
      </c>
      <c r="H95" s="2">
        <f t="shared" si="6"/>
        <v>17.001058999999898</v>
      </c>
      <c r="I95" s="1">
        <f t="shared" si="7"/>
        <v>2</v>
      </c>
      <c r="J95" s="3">
        <f t="shared" si="8"/>
        <v>-9.7826086956521792</v>
      </c>
      <c r="K95" s="3">
        <f t="shared" si="8"/>
        <v>-18.322981366459633</v>
      </c>
      <c r="L95" s="3">
        <f t="shared" si="8"/>
        <v>-8.6956521739130554</v>
      </c>
      <c r="M95" s="3">
        <f t="shared" si="8"/>
        <v>26.242236024844708</v>
      </c>
      <c r="P95" s="1" t="s">
        <v>94</v>
      </c>
      <c r="Q95" s="2">
        <v>30.339780999999999</v>
      </c>
      <c r="R95" s="2">
        <v>76.386880000000005</v>
      </c>
      <c r="S95" s="1" t="s">
        <v>134</v>
      </c>
    </row>
    <row r="96" spans="1:19" x14ac:dyDescent="0.35">
      <c r="A96" t="s">
        <v>99</v>
      </c>
      <c r="B96" s="1">
        <v>29.9</v>
      </c>
      <c r="C96" s="1">
        <v>15.8</v>
      </c>
      <c r="D96" s="1">
        <v>12.8</v>
      </c>
      <c r="E96" s="1">
        <v>50.8</v>
      </c>
      <c r="F96" s="1">
        <v>50.2</v>
      </c>
      <c r="G96" s="2">
        <f t="shared" si="5"/>
        <v>77.279895999999994</v>
      </c>
      <c r="H96" s="2">
        <f t="shared" si="6"/>
        <v>12.720860999999999</v>
      </c>
      <c r="I96" s="1">
        <f t="shared" si="7"/>
        <v>47</v>
      </c>
      <c r="J96" s="3">
        <f t="shared" si="8"/>
        <v>-47.157190635451499</v>
      </c>
      <c r="K96" s="3">
        <f t="shared" si="8"/>
        <v>-57.19063545150501</v>
      </c>
      <c r="L96" s="3">
        <f t="shared" si="8"/>
        <v>69.899665551839462</v>
      </c>
      <c r="M96" s="3">
        <f t="shared" si="8"/>
        <v>67.892976588628784</v>
      </c>
      <c r="P96" s="1" t="s">
        <v>102</v>
      </c>
      <c r="Q96" s="2">
        <v>30.966100000000001</v>
      </c>
      <c r="R96" s="2">
        <v>76.523095999999995</v>
      </c>
      <c r="S96" s="1" t="s">
        <v>134</v>
      </c>
    </row>
    <row r="97" spans="1:19" x14ac:dyDescent="0.35">
      <c r="A97" t="s">
        <v>101</v>
      </c>
      <c r="B97" s="1">
        <v>28.9</v>
      </c>
      <c r="C97" s="1">
        <v>24.6</v>
      </c>
      <c r="D97" s="1">
        <v>30.3</v>
      </c>
      <c r="E97" s="1">
        <v>41.2</v>
      </c>
      <c r="F97" s="1">
        <v>44.8</v>
      </c>
      <c r="G97" s="2">
        <f t="shared" si="5"/>
        <v>76.606611000000001</v>
      </c>
      <c r="H97" s="2">
        <f t="shared" si="6"/>
        <v>28.895515</v>
      </c>
      <c r="I97" s="1">
        <f t="shared" si="7"/>
        <v>35</v>
      </c>
      <c r="J97" s="3">
        <f t="shared" si="8"/>
        <v>-14.878892733564006</v>
      </c>
      <c r="K97" s="3">
        <f t="shared" si="8"/>
        <v>4.844290657439454</v>
      </c>
      <c r="L97" s="3">
        <f t="shared" si="8"/>
        <v>42.560553633218014</v>
      </c>
      <c r="M97" s="3">
        <f t="shared" si="8"/>
        <v>55.017301038062286</v>
      </c>
      <c r="P97" s="1" t="s">
        <v>4</v>
      </c>
      <c r="Q97" s="2">
        <v>26.449895000000001</v>
      </c>
      <c r="R97" s="2">
        <v>74.639915999999999</v>
      </c>
      <c r="S97" s="1" t="s">
        <v>131</v>
      </c>
    </row>
    <row r="98" spans="1:19" x14ac:dyDescent="0.35">
      <c r="A98" t="s">
        <v>105</v>
      </c>
      <c r="B98" s="1">
        <v>36.5</v>
      </c>
      <c r="C98" s="1">
        <v>16.7</v>
      </c>
      <c r="E98" s="1">
        <v>16.5</v>
      </c>
      <c r="F98" s="1">
        <v>11.7</v>
      </c>
      <c r="G98" s="2">
        <f t="shared" si="5"/>
        <v>91.893253999999999</v>
      </c>
      <c r="H98" s="2">
        <f t="shared" si="6"/>
        <v>25.578773000000002</v>
      </c>
      <c r="I98" s="1">
        <f t="shared" si="7"/>
        <v>65</v>
      </c>
      <c r="J98" s="3">
        <f t="shared" si="8"/>
        <v>-54.246575342465754</v>
      </c>
      <c r="K98" s="3" t="str">
        <f t="shared" si="8"/>
        <v/>
      </c>
      <c r="L98" s="3">
        <f t="shared" si="8"/>
        <v>-54.794520547945204</v>
      </c>
      <c r="M98" s="3">
        <f t="shared" si="8"/>
        <v>-67.945205479452056</v>
      </c>
      <c r="P98" s="1" t="s">
        <v>5</v>
      </c>
      <c r="Q98" s="2">
        <v>27.552990999999999</v>
      </c>
      <c r="R98" s="2">
        <v>76.634573000000003</v>
      </c>
      <c r="S98" s="1" t="s">
        <v>131</v>
      </c>
    </row>
    <row r="99" spans="1:19" x14ac:dyDescent="0.35">
      <c r="A99" t="s">
        <v>106</v>
      </c>
      <c r="B99" s="1">
        <v>46</v>
      </c>
      <c r="C99" s="1">
        <v>55.8</v>
      </c>
      <c r="D99" s="1">
        <v>29</v>
      </c>
      <c r="E99" s="1">
        <v>45.3</v>
      </c>
      <c r="F99" s="1">
        <v>25.6</v>
      </c>
      <c r="G99" s="2">
        <f t="shared" si="5"/>
        <v>88.395285999999999</v>
      </c>
      <c r="H99" s="2">
        <f t="shared" si="6"/>
        <v>26.727101000000001</v>
      </c>
      <c r="I99" s="1">
        <f t="shared" si="7"/>
        <v>121</v>
      </c>
      <c r="J99" s="3">
        <f t="shared" si="8"/>
        <v>21.30434782608695</v>
      </c>
      <c r="K99" s="3">
        <f t="shared" si="8"/>
        <v>-36.95652173913043</v>
      </c>
      <c r="L99" s="3">
        <f t="shared" si="8"/>
        <v>-1.5217391304347887</v>
      </c>
      <c r="M99" s="3">
        <f t="shared" si="8"/>
        <v>-44.347826086956523</v>
      </c>
      <c r="P99" s="1" t="s">
        <v>17</v>
      </c>
      <c r="Q99" s="2">
        <v>28.201415000000001</v>
      </c>
      <c r="R99" s="2">
        <v>76.827550000000002</v>
      </c>
      <c r="S99" s="1" t="s">
        <v>131</v>
      </c>
    </row>
    <row r="100" spans="1:19" x14ac:dyDescent="0.35">
      <c r="A100" t="s">
        <v>107</v>
      </c>
      <c r="B100" s="1">
        <v>70.099999999999994</v>
      </c>
      <c r="C100" s="1">
        <v>95.7</v>
      </c>
      <c r="D100" s="1">
        <v>97.6</v>
      </c>
      <c r="E100" s="1">
        <v>96.8</v>
      </c>
      <c r="F100" s="1">
        <v>83.1</v>
      </c>
      <c r="G100" s="2">
        <f t="shared" si="5"/>
        <v>82.664546999999999</v>
      </c>
      <c r="H100" s="2">
        <f t="shared" si="6"/>
        <v>24.199210000000001</v>
      </c>
      <c r="I100" s="1">
        <f t="shared" si="7"/>
        <v>79</v>
      </c>
      <c r="J100" s="3">
        <f t="shared" si="8"/>
        <v>36.519258202567777</v>
      </c>
      <c r="K100" s="3">
        <f t="shared" si="8"/>
        <v>39.229671897289592</v>
      </c>
      <c r="L100" s="3">
        <f t="shared" si="8"/>
        <v>38.088445078459351</v>
      </c>
      <c r="M100" s="3">
        <f t="shared" si="8"/>
        <v>18.544935805991443</v>
      </c>
      <c r="P100" s="1" t="s">
        <v>52</v>
      </c>
      <c r="Q100" s="2">
        <v>26.912434000000001</v>
      </c>
      <c r="R100" s="2">
        <v>75.787270999999905</v>
      </c>
      <c r="S100" s="1" t="s">
        <v>131</v>
      </c>
    </row>
    <row r="101" spans="1:19" x14ac:dyDescent="0.35">
      <c r="A101" t="s">
        <v>108</v>
      </c>
      <c r="B101" s="1">
        <v>24.1</v>
      </c>
      <c r="C101" s="1">
        <v>24.1</v>
      </c>
      <c r="D101" s="1">
        <v>22.5</v>
      </c>
      <c r="E101" s="1">
        <v>27</v>
      </c>
      <c r="F101" s="1">
        <v>21.1</v>
      </c>
      <c r="G101" s="2">
        <f t="shared" si="5"/>
        <v>75.031773000000001</v>
      </c>
      <c r="H101" s="2">
        <f t="shared" si="6"/>
        <v>29.532072999999901</v>
      </c>
      <c r="I101" s="1">
        <f t="shared" si="7"/>
        <v>36</v>
      </c>
      <c r="J101" s="3">
        <f t="shared" si="8"/>
        <v>0</v>
      </c>
      <c r="K101" s="3">
        <f t="shared" si="8"/>
        <v>-6.6390041493775991</v>
      </c>
      <c r="L101" s="3">
        <f t="shared" si="8"/>
        <v>12.033195020746881</v>
      </c>
      <c r="M101" s="3">
        <f t="shared" si="8"/>
        <v>-12.448132780082986</v>
      </c>
      <c r="P101" s="1" t="s">
        <v>55</v>
      </c>
      <c r="Q101" s="2">
        <v>26.2389469999999</v>
      </c>
      <c r="R101" s="2">
        <v>73.024309000000002</v>
      </c>
      <c r="S101" s="1" t="s">
        <v>131</v>
      </c>
    </row>
    <row r="102" spans="1:19" x14ac:dyDescent="0.35">
      <c r="A102" t="s">
        <v>109</v>
      </c>
      <c r="B102" s="1">
        <v>20.5</v>
      </c>
      <c r="C102" s="1">
        <v>14.6</v>
      </c>
      <c r="D102" s="1">
        <v>17.2</v>
      </c>
      <c r="E102" s="1">
        <v>16.5</v>
      </c>
      <c r="F102" s="1">
        <v>26.5</v>
      </c>
      <c r="G102" s="2">
        <f t="shared" si="5"/>
        <v>77.015073999999998</v>
      </c>
      <c r="H102" s="2">
        <f t="shared" si="6"/>
        <v>28.993082000000001</v>
      </c>
      <c r="I102" s="1">
        <f t="shared" si="7"/>
        <v>37</v>
      </c>
      <c r="J102" s="3">
        <f t="shared" si="8"/>
        <v>-28.780487804878053</v>
      </c>
      <c r="K102" s="3">
        <f t="shared" si="8"/>
        <v>-16.09756097560976</v>
      </c>
      <c r="L102" s="3">
        <f t="shared" si="8"/>
        <v>-19.512195121951219</v>
      </c>
      <c r="M102" s="3">
        <f t="shared" si="8"/>
        <v>29.268292682926827</v>
      </c>
      <c r="P102" s="1" t="s">
        <v>68</v>
      </c>
      <c r="Q102" s="2">
        <v>25.213816000000001</v>
      </c>
      <c r="R102" s="2">
        <v>75.864752999999993</v>
      </c>
      <c r="S102" s="1" t="s">
        <v>131</v>
      </c>
    </row>
    <row r="103" spans="1:19" x14ac:dyDescent="0.35">
      <c r="A103" t="s">
        <v>110</v>
      </c>
      <c r="B103" s="1">
        <v>38.9</v>
      </c>
      <c r="C103" s="1">
        <v>87.4</v>
      </c>
      <c r="D103" s="1">
        <v>76.599999999999994</v>
      </c>
      <c r="E103" s="1">
        <v>79.8</v>
      </c>
      <c r="G103" s="2">
        <f t="shared" si="5"/>
        <v>85.216815999999994</v>
      </c>
      <c r="H103" s="2">
        <f t="shared" si="6"/>
        <v>20.950102999999999</v>
      </c>
      <c r="I103" s="1">
        <f t="shared" si="7"/>
        <v>83</v>
      </c>
      <c r="J103" s="3">
        <f t="shared" si="8"/>
        <v>124.67866323907457</v>
      </c>
      <c r="K103" s="3">
        <f t="shared" si="8"/>
        <v>96.915167095115677</v>
      </c>
      <c r="L103" s="3">
        <f t="shared" si="8"/>
        <v>105.1413881748072</v>
      </c>
      <c r="M103" s="3" t="str">
        <f t="shared" si="8"/>
        <v/>
      </c>
      <c r="P103" s="1" t="s">
        <v>90</v>
      </c>
      <c r="Q103" s="2">
        <v>25.774197999999998</v>
      </c>
      <c r="R103" s="2">
        <v>73.322136999999998</v>
      </c>
      <c r="S103" s="1" t="s">
        <v>131</v>
      </c>
    </row>
    <row r="104" spans="1:19" x14ac:dyDescent="0.35">
      <c r="A104" t="s">
        <v>157</v>
      </c>
      <c r="B104" s="1">
        <v>40.9</v>
      </c>
      <c r="C104" s="1">
        <v>49.7</v>
      </c>
      <c r="D104" s="1">
        <v>12</v>
      </c>
      <c r="E104" s="1">
        <v>37.799999999999997</v>
      </c>
      <c r="F104" s="1">
        <v>21.5</v>
      </c>
      <c r="G104" s="2">
        <f t="shared" si="5"/>
        <v>72.978099999999998</v>
      </c>
      <c r="H104" s="2">
        <f t="shared" si="6"/>
        <v>19.218299999999999</v>
      </c>
      <c r="I104" s="1">
        <f t="shared" si="7"/>
        <v>122</v>
      </c>
      <c r="J104" s="3">
        <f t="shared" si="8"/>
        <v>21.515892420537909</v>
      </c>
      <c r="K104" s="3">
        <f t="shared" si="8"/>
        <v>-70.660146699266505</v>
      </c>
      <c r="L104" s="3">
        <f t="shared" si="8"/>
        <v>-7.5794621026894911</v>
      </c>
      <c r="M104" s="3">
        <f t="shared" si="8"/>
        <v>-47.432762836185816</v>
      </c>
      <c r="P104" s="1" t="s">
        <v>113</v>
      </c>
      <c r="Q104" s="2">
        <v>24.585445</v>
      </c>
      <c r="R104" s="2">
        <v>73.712479000000002</v>
      </c>
      <c r="S104" s="1" t="s">
        <v>131</v>
      </c>
    </row>
    <row r="105" spans="1:19" x14ac:dyDescent="0.35">
      <c r="A105" t="s">
        <v>111</v>
      </c>
      <c r="B105" s="1">
        <v>53.3</v>
      </c>
      <c r="C105" s="1">
        <v>46.7</v>
      </c>
      <c r="D105" s="1">
        <v>39</v>
      </c>
      <c r="E105" s="1">
        <v>37.6</v>
      </c>
      <c r="F105" s="1">
        <v>32.299999999999997</v>
      </c>
      <c r="G105" s="2">
        <f t="shared" si="5"/>
        <v>76.936638000000002</v>
      </c>
      <c r="H105" s="2">
        <f t="shared" si="6"/>
        <v>8.5241389999999999</v>
      </c>
      <c r="I105" s="1">
        <f t="shared" si="7"/>
        <v>56</v>
      </c>
      <c r="J105" s="3">
        <f t="shared" si="8"/>
        <v>-12.382739212007495</v>
      </c>
      <c r="K105" s="3">
        <f t="shared" si="8"/>
        <v>-26.829268292682922</v>
      </c>
      <c r="L105" s="3">
        <f t="shared" si="8"/>
        <v>-29.455909943714815</v>
      </c>
      <c r="M105" s="3">
        <f t="shared" si="8"/>
        <v>-39.399624765478421</v>
      </c>
      <c r="P105" s="1" t="s">
        <v>25</v>
      </c>
      <c r="Q105" s="2">
        <v>13.08268</v>
      </c>
      <c r="R105" s="2">
        <v>80.270718000000002</v>
      </c>
      <c r="S105" s="1" t="s">
        <v>142</v>
      </c>
    </row>
    <row r="106" spans="1:19" x14ac:dyDescent="0.35">
      <c r="A106" t="s">
        <v>112</v>
      </c>
      <c r="B106" s="1">
        <v>45.9</v>
      </c>
      <c r="C106" s="1">
        <v>56.4</v>
      </c>
      <c r="D106" s="1">
        <v>55.8</v>
      </c>
      <c r="E106" s="1">
        <v>48.3</v>
      </c>
      <c r="F106" s="1">
        <v>62.5</v>
      </c>
      <c r="G106" s="2">
        <f t="shared" si="5"/>
        <v>79.419179999999997</v>
      </c>
      <c r="H106" s="2">
        <f t="shared" si="6"/>
        <v>13.628755999999999</v>
      </c>
      <c r="I106" s="1">
        <f t="shared" si="7"/>
        <v>3</v>
      </c>
      <c r="J106" s="3">
        <f t="shared" si="8"/>
        <v>22.875816993464053</v>
      </c>
      <c r="K106" s="3">
        <f t="shared" si="8"/>
        <v>21.56862745098039</v>
      </c>
      <c r="L106" s="3">
        <f t="shared" si="8"/>
        <v>5.2287581699346379</v>
      </c>
      <c r="M106" s="3">
        <f t="shared" si="8"/>
        <v>36.165577342047932</v>
      </c>
      <c r="P106" s="1" t="s">
        <v>28</v>
      </c>
      <c r="Q106" s="2">
        <v>11.016845</v>
      </c>
      <c r="R106" s="2">
        <v>76.955832000000001</v>
      </c>
      <c r="S106" s="1" t="s">
        <v>142</v>
      </c>
    </row>
    <row r="107" spans="1:19" x14ac:dyDescent="0.35">
      <c r="A107" t="s">
        <v>113</v>
      </c>
      <c r="B107" s="1">
        <v>68.8</v>
      </c>
      <c r="C107" s="1">
        <v>59.5</v>
      </c>
      <c r="D107" s="1">
        <v>61.3</v>
      </c>
      <c r="E107" s="1">
        <v>59.8</v>
      </c>
      <c r="F107" s="1">
        <v>53.8</v>
      </c>
      <c r="G107" s="2">
        <f t="shared" si="5"/>
        <v>73.712479000000002</v>
      </c>
      <c r="H107" s="2">
        <f t="shared" si="6"/>
        <v>24.585445</v>
      </c>
      <c r="I107" s="1">
        <f t="shared" si="7"/>
        <v>101</v>
      </c>
      <c r="J107" s="3">
        <f t="shared" si="8"/>
        <v>-13.517441860465112</v>
      </c>
      <c r="K107" s="3">
        <f t="shared" si="8"/>
        <v>-10.901162790697674</v>
      </c>
      <c r="L107" s="3">
        <f t="shared" si="8"/>
        <v>-13.08139534883721</v>
      </c>
      <c r="M107" s="3">
        <f t="shared" si="8"/>
        <v>-21.802325581395348</v>
      </c>
      <c r="P107" s="1" t="s">
        <v>49</v>
      </c>
      <c r="Q107" s="2">
        <v>17.385044000000001</v>
      </c>
      <c r="R107" s="2">
        <v>78.486671000000001</v>
      </c>
      <c r="S107" s="1" t="s">
        <v>147</v>
      </c>
    </row>
    <row r="108" spans="1:19" x14ac:dyDescent="0.35">
      <c r="A108" t="s">
        <v>114</v>
      </c>
      <c r="B108" s="1">
        <v>105.2</v>
      </c>
      <c r="C108" s="1">
        <v>89.8</v>
      </c>
      <c r="D108" s="1">
        <v>101.2</v>
      </c>
      <c r="E108" s="1">
        <v>93.1</v>
      </c>
      <c r="F108" s="1">
        <v>66.400000000000006</v>
      </c>
      <c r="G108" s="2">
        <f t="shared" si="5"/>
        <v>75.788516000000001</v>
      </c>
      <c r="H108" s="2">
        <f t="shared" si="6"/>
        <v>23.176466000000001</v>
      </c>
      <c r="I108" s="1">
        <f t="shared" si="7"/>
        <v>80</v>
      </c>
      <c r="J108" s="3">
        <f t="shared" si="8"/>
        <v>-14.638783269961984</v>
      </c>
      <c r="K108" s="3">
        <f t="shared" si="8"/>
        <v>-3.8022813688212929</v>
      </c>
      <c r="L108" s="3">
        <f t="shared" si="8"/>
        <v>-11.501901140684419</v>
      </c>
      <c r="M108" s="3">
        <f t="shared" si="8"/>
        <v>-36.882129277566541</v>
      </c>
      <c r="P108" s="1" t="s">
        <v>1</v>
      </c>
      <c r="Q108" s="2">
        <v>27.176670000000001</v>
      </c>
      <c r="R108" s="2">
        <v>78.008073999999993</v>
      </c>
      <c r="S108" s="1" t="s">
        <v>129</v>
      </c>
    </row>
    <row r="109" spans="1:19" x14ac:dyDescent="0.35">
      <c r="A109" t="s">
        <v>115</v>
      </c>
      <c r="B109" s="1">
        <v>6.3</v>
      </c>
      <c r="C109" s="1">
        <v>41.8</v>
      </c>
      <c r="D109" s="1">
        <v>34.200000000000003</v>
      </c>
      <c r="E109" s="1">
        <v>17.8</v>
      </c>
      <c r="F109" s="1">
        <v>12.2</v>
      </c>
      <c r="G109" s="2">
        <f t="shared" si="5"/>
        <v>72.910619999999994</v>
      </c>
      <c r="H109" s="2">
        <f t="shared" si="6"/>
        <v>20.389316000000001</v>
      </c>
      <c r="I109" s="1">
        <f t="shared" si="7"/>
        <v>16</v>
      </c>
      <c r="J109" s="3">
        <f t="shared" si="8"/>
        <v>563.49206349206349</v>
      </c>
      <c r="K109" s="3">
        <f t="shared" si="8"/>
        <v>442.85714285714289</v>
      </c>
      <c r="L109" s="3">
        <f t="shared" si="8"/>
        <v>182.53968253968253</v>
      </c>
      <c r="M109" s="3">
        <f t="shared" si="8"/>
        <v>93.650793650793645</v>
      </c>
      <c r="P109" s="1" t="s">
        <v>21</v>
      </c>
      <c r="Q109" s="2">
        <v>28.406963000000001</v>
      </c>
      <c r="R109" s="2">
        <v>77.849829</v>
      </c>
      <c r="S109" s="1" t="s">
        <v>129</v>
      </c>
    </row>
    <row r="110" spans="1:19" x14ac:dyDescent="0.35">
      <c r="A110" t="s">
        <v>116</v>
      </c>
      <c r="B110" s="1">
        <v>77.400000000000006</v>
      </c>
      <c r="C110" s="1">
        <v>55.9</v>
      </c>
      <c r="D110" s="1">
        <v>113.3</v>
      </c>
      <c r="E110" s="1">
        <v>126.5</v>
      </c>
      <c r="F110" s="1">
        <v>96.3</v>
      </c>
      <c r="G110" s="2">
        <f t="shared" si="5"/>
        <v>82.973913999999994</v>
      </c>
      <c r="H110" s="2">
        <f t="shared" si="6"/>
        <v>25.317644999999999</v>
      </c>
      <c r="I110" s="1">
        <f t="shared" si="7"/>
        <v>117</v>
      </c>
      <c r="J110" s="3">
        <f t="shared" si="8"/>
        <v>-27.777777777777786</v>
      </c>
      <c r="K110" s="3">
        <f t="shared" si="8"/>
        <v>46.38242894056846</v>
      </c>
      <c r="L110" s="3">
        <f t="shared" si="8"/>
        <v>63.436692506459934</v>
      </c>
      <c r="M110" s="3">
        <f t="shared" si="8"/>
        <v>24.418604651162777</v>
      </c>
      <c r="P110" s="1" t="s">
        <v>36</v>
      </c>
      <c r="Q110" s="2">
        <v>29.513180999999999</v>
      </c>
      <c r="R110" s="2">
        <v>75.450952999999998</v>
      </c>
      <c r="S110" s="1" t="s">
        <v>129</v>
      </c>
    </row>
    <row r="111" spans="1:19" x14ac:dyDescent="0.35">
      <c r="A111" t="s">
        <v>117</v>
      </c>
      <c r="B111" s="1">
        <v>31.3</v>
      </c>
      <c r="C111" s="1">
        <v>26.3</v>
      </c>
      <c r="D111" s="1">
        <v>31.2</v>
      </c>
      <c r="E111" s="1">
        <v>43.6</v>
      </c>
      <c r="F111" s="1">
        <v>40.200000000000003</v>
      </c>
      <c r="G111" s="2">
        <f t="shared" si="5"/>
        <v>72.615932999999998</v>
      </c>
      <c r="H111" s="2">
        <f t="shared" si="6"/>
        <v>22.966425000000001</v>
      </c>
      <c r="I111" s="1">
        <f t="shared" si="7"/>
        <v>17</v>
      </c>
      <c r="J111" s="3">
        <f t="shared" si="8"/>
        <v>-15.974440894568689</v>
      </c>
      <c r="K111" s="3">
        <f t="shared" si="8"/>
        <v>-0.31948881789137834</v>
      </c>
      <c r="L111" s="3">
        <f t="shared" si="8"/>
        <v>39.29712460063898</v>
      </c>
      <c r="M111" s="3">
        <f t="shared" si="8"/>
        <v>28.434504792332277</v>
      </c>
      <c r="P111" s="1" t="s">
        <v>39</v>
      </c>
      <c r="Q111" s="2">
        <v>28.669156999999998</v>
      </c>
      <c r="R111" s="2">
        <v>77.453757999999993</v>
      </c>
      <c r="S111" s="1" t="s">
        <v>129</v>
      </c>
    </row>
    <row r="112" spans="1:19" x14ac:dyDescent="0.35">
      <c r="A112" t="s">
        <v>119</v>
      </c>
      <c r="B112" s="1">
        <v>23.1</v>
      </c>
      <c r="C112" s="1">
        <v>33.200000000000003</v>
      </c>
      <c r="D112" s="1">
        <v>23.4</v>
      </c>
      <c r="E112" s="1">
        <v>22.2</v>
      </c>
      <c r="F112" s="1">
        <v>31.4</v>
      </c>
      <c r="G112" s="2">
        <f t="shared" si="5"/>
        <v>83.218480999999997</v>
      </c>
      <c r="H112" s="2">
        <f t="shared" si="6"/>
        <v>17.686816</v>
      </c>
      <c r="I112" s="1">
        <f t="shared" si="7"/>
        <v>4</v>
      </c>
      <c r="J112" s="3">
        <f t="shared" si="8"/>
        <v>43.722943722943725</v>
      </c>
      <c r="K112" s="3">
        <f t="shared" si="8"/>
        <v>1.2987012987012863</v>
      </c>
      <c r="L112" s="3">
        <f t="shared" si="8"/>
        <v>-3.896103896103905</v>
      </c>
      <c r="M112" s="3">
        <f t="shared" si="8"/>
        <v>35.930735930735921</v>
      </c>
      <c r="P112" s="1" t="s">
        <v>40</v>
      </c>
      <c r="Q112" s="2">
        <v>28.474388000000001</v>
      </c>
      <c r="R112" s="2">
        <v>77.503990000000002</v>
      </c>
      <c r="S112" s="1" t="s">
        <v>129</v>
      </c>
    </row>
    <row r="113" spans="1:19" x14ac:dyDescent="0.35">
      <c r="A113" t="s">
        <v>120</v>
      </c>
      <c r="B113" s="1">
        <v>50.1</v>
      </c>
      <c r="C113" s="1">
        <v>40.200000000000003</v>
      </c>
      <c r="D113" s="1">
        <v>19.100000000000001</v>
      </c>
      <c r="E113" s="1">
        <v>19</v>
      </c>
      <c r="F113" s="1">
        <v>18.899999999999999</v>
      </c>
      <c r="G113" s="2">
        <f t="shared" si="5"/>
        <v>77.144225000000006</v>
      </c>
      <c r="H113" s="2">
        <f t="shared" si="6"/>
        <v>16.762551999999999</v>
      </c>
      <c r="I113" s="1">
        <f t="shared" si="7"/>
        <v>49</v>
      </c>
      <c r="J113" s="3">
        <f t="shared" si="8"/>
        <v>-19.760479041916167</v>
      </c>
      <c r="K113" s="3">
        <f t="shared" si="8"/>
        <v>-61.876247504990026</v>
      </c>
      <c r="L113" s="3">
        <f t="shared" si="8"/>
        <v>-62.075848303393208</v>
      </c>
      <c r="M113" s="3">
        <f t="shared" si="8"/>
        <v>-62.275449101796411</v>
      </c>
      <c r="P113" s="1" t="s">
        <v>45</v>
      </c>
      <c r="Q113" s="2">
        <v>28.73058</v>
      </c>
      <c r="R113" s="2">
        <v>77.775881999999996</v>
      </c>
      <c r="S113" s="1" t="s">
        <v>129</v>
      </c>
    </row>
    <row r="114" spans="1:19" x14ac:dyDescent="0.35">
      <c r="A114" t="s">
        <v>121</v>
      </c>
      <c r="B114" s="1">
        <v>49.5</v>
      </c>
      <c r="C114" s="1">
        <v>49.7</v>
      </c>
      <c r="D114" s="1">
        <v>68.8</v>
      </c>
      <c r="E114" s="1">
        <v>47.2</v>
      </c>
      <c r="F114" s="1">
        <v>44.7</v>
      </c>
      <c r="G114" s="2">
        <f t="shared" si="5"/>
        <v>77.267390000000006</v>
      </c>
      <c r="H114" s="2">
        <f t="shared" si="6"/>
        <v>30.129047999999901</v>
      </c>
      <c r="I114" s="1">
        <f t="shared" si="7"/>
        <v>38</v>
      </c>
      <c r="J114" s="3">
        <f t="shared" si="8"/>
        <v>0.40404040404040975</v>
      </c>
      <c r="K114" s="3">
        <f t="shared" si="8"/>
        <v>38.989898989898983</v>
      </c>
      <c r="L114" s="3">
        <f t="shared" si="8"/>
        <v>-4.6464646464646409</v>
      </c>
      <c r="M114" s="3">
        <f t="shared" si="8"/>
        <v>-9.6969696969696919</v>
      </c>
      <c r="P114" s="1" t="s">
        <v>61</v>
      </c>
      <c r="Q114" s="2">
        <v>26.449922999999998</v>
      </c>
      <c r="R114" s="2">
        <v>80.331873999999999</v>
      </c>
      <c r="S114" s="1" t="s">
        <v>129</v>
      </c>
    </row>
    <row r="115" spans="1:19" x14ac:dyDescent="0.35">
      <c r="G115" s="2"/>
      <c r="H115" s="2"/>
      <c r="J115" s="3">
        <f>AVERAGE(J4:J114)</f>
        <v>6.175099528479369</v>
      </c>
      <c r="K115" s="3">
        <f t="shared" ref="K115:M115" si="9">AVERAGE(K4:K114)</f>
        <v>6.58606942316898</v>
      </c>
      <c r="L115" s="3">
        <f t="shared" si="9"/>
        <v>25.244401365290699</v>
      </c>
      <c r="M115" s="3">
        <f t="shared" si="9"/>
        <v>16.099603981796029</v>
      </c>
      <c r="P115" s="1" t="s">
        <v>71</v>
      </c>
      <c r="Q115" s="2">
        <v>26.846693999999999</v>
      </c>
      <c r="R115" s="2">
        <v>80.946166000000005</v>
      </c>
      <c r="S115" s="1" t="s">
        <v>129</v>
      </c>
    </row>
    <row r="116" spans="1:19" x14ac:dyDescent="0.35">
      <c r="G116" s="2"/>
      <c r="H116" s="2"/>
      <c r="J116" s="3"/>
      <c r="K116" s="3"/>
      <c r="L116" s="3"/>
      <c r="M116" s="3"/>
      <c r="P116" s="1" t="s">
        <v>78</v>
      </c>
      <c r="Q116" s="2">
        <v>28.984462000000001</v>
      </c>
      <c r="R116" s="2">
        <v>77.706413999999995</v>
      </c>
      <c r="S116" s="1" t="s">
        <v>129</v>
      </c>
    </row>
    <row r="117" spans="1:19" x14ac:dyDescent="0.35">
      <c r="G117" s="2"/>
      <c r="H117" s="2"/>
      <c r="J117" s="3"/>
      <c r="K117" s="3"/>
      <c r="L117" s="3"/>
      <c r="M117" s="3"/>
      <c r="P117" s="1" t="s">
        <v>79</v>
      </c>
      <c r="Q117" s="2">
        <v>28.8386</v>
      </c>
      <c r="R117" s="2">
        <v>78.773300000000006</v>
      </c>
      <c r="S117" s="1" t="s">
        <v>129</v>
      </c>
    </row>
    <row r="118" spans="1:19" x14ac:dyDescent="0.35">
      <c r="G118" s="2"/>
      <c r="H118" s="2"/>
      <c r="J118" s="3"/>
      <c r="K118" s="3"/>
      <c r="L118" s="3"/>
      <c r="M118" s="3"/>
      <c r="P118" s="1" t="s">
        <v>81</v>
      </c>
      <c r="Q118" s="2">
        <v>29.472681999999999</v>
      </c>
      <c r="R118" s="2">
        <v>77.708508999999907</v>
      </c>
      <c r="S118" s="1" t="s">
        <v>129</v>
      </c>
    </row>
    <row r="119" spans="1:19" x14ac:dyDescent="0.35">
      <c r="G119" s="2"/>
      <c r="H119" s="2"/>
      <c r="J119" s="3"/>
      <c r="K119" s="3"/>
      <c r="L119" s="3"/>
      <c r="M119" s="3"/>
      <c r="P119" s="1" t="s">
        <v>89</v>
      </c>
      <c r="Q119" s="2">
        <v>28.535515999999902</v>
      </c>
      <c r="R119" s="2">
        <v>77.391026999999994</v>
      </c>
      <c r="S119" s="1" t="s">
        <v>129</v>
      </c>
    </row>
    <row r="120" spans="1:19" x14ac:dyDescent="0.35">
      <c r="G120" s="2"/>
      <c r="H120" s="2"/>
      <c r="J120" s="3"/>
      <c r="K120" s="3"/>
      <c r="L120" s="3"/>
      <c r="M120" s="3"/>
      <c r="P120" s="1" t="s">
        <v>116</v>
      </c>
      <c r="Q120" s="2">
        <v>25.317644999999999</v>
      </c>
      <c r="R120" s="2">
        <v>82.973913999999994</v>
      </c>
      <c r="S120" s="1" t="s">
        <v>129</v>
      </c>
    </row>
    <row r="121" spans="1:19" x14ac:dyDescent="0.35">
      <c r="G121" s="2"/>
      <c r="H121" s="2"/>
      <c r="J121" s="3"/>
      <c r="K121" s="3"/>
      <c r="L121" s="3"/>
      <c r="M121" s="3"/>
      <c r="P121" s="1" t="s">
        <v>10</v>
      </c>
      <c r="Q121" s="2">
        <v>23.688863999999999</v>
      </c>
      <c r="R121" s="2">
        <v>86.966064000000003</v>
      </c>
      <c r="S121" s="1" t="s">
        <v>135</v>
      </c>
    </row>
    <row r="122" spans="1:19" x14ac:dyDescent="0.35">
      <c r="G122" s="2"/>
      <c r="H122" s="2"/>
      <c r="J122" s="3"/>
      <c r="K122" s="3"/>
      <c r="L122" s="3"/>
      <c r="M122" s="3"/>
      <c r="P122" s="1" t="s">
        <v>47</v>
      </c>
      <c r="Q122" s="2">
        <v>22.595769000000001</v>
      </c>
      <c r="R122" s="2">
        <v>88.263638999999998</v>
      </c>
      <c r="S122" s="1" t="s">
        <v>135</v>
      </c>
    </row>
    <row r="123" spans="1:19" x14ac:dyDescent="0.35">
      <c r="G123" s="2"/>
      <c r="H123" s="2"/>
      <c r="J123" s="3"/>
      <c r="K123" s="3"/>
      <c r="L123" s="3"/>
      <c r="M123" s="3"/>
      <c r="P123" s="1" t="s">
        <v>66</v>
      </c>
      <c r="Q123" s="2">
        <v>22.572645999999999</v>
      </c>
      <c r="R123" s="2">
        <v>88.363894999999999</v>
      </c>
      <c r="S123" s="1" t="s">
        <v>135</v>
      </c>
    </row>
    <row r="124" spans="1:19" x14ac:dyDescent="0.35">
      <c r="G124" s="2"/>
      <c r="H124" s="2"/>
      <c r="J124" s="3"/>
      <c r="K124" s="3"/>
      <c r="L124" s="3"/>
      <c r="M124" s="3"/>
      <c r="P124" s="1" t="s">
        <v>106</v>
      </c>
      <c r="Q124" s="2">
        <v>26.727101000000001</v>
      </c>
      <c r="R124" s="2">
        <v>88.395285999999999</v>
      </c>
      <c r="S124" s="1" t="s">
        <v>135</v>
      </c>
    </row>
    <row r="125" spans="1:19" x14ac:dyDescent="0.35">
      <c r="P125" s="1" t="s">
        <v>157</v>
      </c>
      <c r="Q125" s="2">
        <v>19.218299999999999</v>
      </c>
      <c r="R125" s="2">
        <v>72.978099999999998</v>
      </c>
      <c r="S125" s="1" t="s">
        <v>136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364751-84BD-4C30-8287-6B90A139D999}">
  <dimension ref="B1:P19"/>
  <sheetViews>
    <sheetView topLeftCell="A4" workbookViewId="0">
      <selection activeCell="B10" sqref="B10"/>
    </sheetView>
  </sheetViews>
  <sheetFormatPr defaultRowHeight="14.5" x14ac:dyDescent="0.35"/>
  <cols>
    <col min="5" max="13" width="7.6328125" style="9" customWidth="1"/>
  </cols>
  <sheetData>
    <row r="1" spans="2:16" ht="15" thickBot="1" x14ac:dyDescent="0.4"/>
    <row r="2" spans="2:16" ht="15" thickBot="1" x14ac:dyDescent="0.4">
      <c r="B2" s="4" t="s">
        <v>30</v>
      </c>
      <c r="C2" s="7">
        <f>MATCH(B2,table_allavg_o3!$A$4:$A$125,0)</f>
        <v>28</v>
      </c>
      <c r="D2" s="6">
        <f>INDEX(table_allavg_o3!J$4:J$124,Sheet1!$C2)</f>
        <v>2.8248587570621471</v>
      </c>
      <c r="E2" s="10">
        <f>INDEX(table_allavg_o3!K$4:K$124,Sheet1!$C2)</f>
        <v>14.877589453860637</v>
      </c>
      <c r="F2" s="10">
        <f>INDEX(table_allavg_o3!L$4:L$124,Sheet1!$C2)</f>
        <v>40.301318267419958</v>
      </c>
      <c r="G2" s="10">
        <f>INDEX(table_allavg_o3!M$4:M$124,Sheet1!$C2)</f>
        <v>24.29378531073446</v>
      </c>
    </row>
    <row r="3" spans="2:16" ht="15" thickBot="1" x14ac:dyDescent="0.4">
      <c r="B3" s="5" t="s">
        <v>80</v>
      </c>
      <c r="C3" s="7">
        <f>MATCH(B3,table_allavg_o3!$A$4:$A$125,0)</f>
        <v>75</v>
      </c>
      <c r="D3" s="6">
        <f>INDEX(table_allavg_o3!J$4:J$124,Sheet1!$C3)</f>
        <v>-15.999999999999998</v>
      </c>
      <c r="E3" s="10">
        <f>INDEX(table_allavg_o3!K$4:K$124,Sheet1!$C3)</f>
        <v>-39.75</v>
      </c>
      <c r="F3" s="10">
        <f>INDEX(table_allavg_o3!L$4:L$124,Sheet1!$C3)</f>
        <v>-49.749999999999993</v>
      </c>
      <c r="G3" s="10">
        <f>INDEX(table_allavg_o3!M$4:M$124,Sheet1!$C3)</f>
        <v>-59.25</v>
      </c>
    </row>
    <row r="4" spans="2:16" ht="15" thickBot="1" x14ac:dyDescent="0.4">
      <c r="B4" s="5" t="s">
        <v>16</v>
      </c>
      <c r="C4" s="7">
        <f>MATCH(B4,table_allavg_o3!$A$4:$A$125,0)</f>
        <v>15</v>
      </c>
      <c r="D4" s="6">
        <f>INDEX(table_allavg_o3!J$4:J$124,Sheet1!$C4)</f>
        <v>-18.072289156626507</v>
      </c>
      <c r="E4" s="10">
        <f>INDEX(table_allavg_o3!K$4:K$124,Sheet1!$C4)</f>
        <v>-34.939759036144586</v>
      </c>
      <c r="F4" s="10">
        <f>INDEX(table_allavg_o3!L$4:L$124,Sheet1!$C4)</f>
        <v>-43.373493975903621</v>
      </c>
      <c r="G4" s="10">
        <f>INDEX(table_allavg_o3!M$4:M$124,Sheet1!$C4)</f>
        <v>-55.077452667814107</v>
      </c>
    </row>
    <row r="5" spans="2:16" ht="15" thickBot="1" x14ac:dyDescent="0.4">
      <c r="B5" s="5" t="s">
        <v>66</v>
      </c>
      <c r="C5" s="7">
        <f>MATCH(B5,table_allavg_o3!$A$4:$A$125,0)</f>
        <v>63</v>
      </c>
      <c r="D5" s="6">
        <f>INDEX(table_allavg_o3!J$4:J$124,Sheet1!$C5)</f>
        <v>2.2646007151370573</v>
      </c>
      <c r="E5" s="10">
        <f>INDEX(table_allavg_o3!K$4:K$124,Sheet1!$C5)</f>
        <v>-48.748510131108461</v>
      </c>
      <c r="F5" s="10">
        <f>INDEX(table_allavg_o3!L$4:L$124,Sheet1!$C5)</f>
        <v>-41.477949940405246</v>
      </c>
      <c r="G5" s="10">
        <f>INDEX(table_allavg_o3!M$4:M$124,Sheet1!$C5)</f>
        <v>-63.289630512514904</v>
      </c>
    </row>
    <row r="6" spans="2:16" ht="15" thickBot="1" x14ac:dyDescent="0.4">
      <c r="B6" s="5" t="s">
        <v>3</v>
      </c>
      <c r="C6" s="7">
        <f>MATCH(B6,table_allavg_o3!$A$4:$A$125,0)</f>
        <v>3</v>
      </c>
      <c r="D6" s="6">
        <f>INDEX(table_allavg_o3!J$4:J$124,Sheet1!$C6)</f>
        <v>-30.147058823529409</v>
      </c>
      <c r="E6" s="10">
        <f>INDEX(table_allavg_o3!K$4:K$124,Sheet1!$C6)</f>
        <v>-58.82352941176471</v>
      </c>
      <c r="F6" s="10">
        <f>INDEX(table_allavg_o3!L$4:L$124,Sheet1!$C6)</f>
        <v>-55.147058823529413</v>
      </c>
      <c r="G6" s="10">
        <f>INDEX(table_allavg_o3!M$4:M$124,Sheet1!$C6)</f>
        <v>-86.764705882352928</v>
      </c>
    </row>
    <row r="7" spans="2:16" ht="15" thickBot="1" x14ac:dyDescent="0.4">
      <c r="B7" s="5" t="s">
        <v>110</v>
      </c>
      <c r="C7" s="7">
        <f>MATCH(B7,table_allavg_o3!$A$4:$A$125,0)</f>
        <v>100</v>
      </c>
      <c r="D7" s="6">
        <f>INDEX(table_allavg_o3!J$4:J$124,Sheet1!$C7)</f>
        <v>124.67866323907457</v>
      </c>
      <c r="E7" s="10">
        <f>INDEX(table_allavg_o3!K$4:K$124,Sheet1!$C7)</f>
        <v>96.915167095115677</v>
      </c>
      <c r="F7" s="10">
        <f>INDEX(table_allavg_o3!L$4:L$124,Sheet1!$C7)</f>
        <v>105.1413881748072</v>
      </c>
      <c r="G7" s="10" t="str">
        <f>INDEX(table_allavg_o3!M$4:M$124,Sheet1!$C7)</f>
        <v/>
      </c>
    </row>
    <row r="9" spans="2:16" x14ac:dyDescent="0.35">
      <c r="E9" s="9" t="s">
        <v>126</v>
      </c>
      <c r="F9" s="9" t="s">
        <v>122</v>
      </c>
      <c r="G9" s="9" t="s">
        <v>123</v>
      </c>
      <c r="H9" s="9" t="s">
        <v>124</v>
      </c>
      <c r="I9" s="9" t="s">
        <v>125</v>
      </c>
      <c r="J9" s="9" t="s">
        <v>152</v>
      </c>
      <c r="K9" s="9" t="s">
        <v>154</v>
      </c>
      <c r="L9" s="9" t="s">
        <v>155</v>
      </c>
      <c r="M9" s="9" t="s">
        <v>156</v>
      </c>
    </row>
    <row r="10" spans="2:16" x14ac:dyDescent="0.35">
      <c r="B10" s="8" t="s">
        <v>42</v>
      </c>
      <c r="C10" t="s">
        <v>158</v>
      </c>
      <c r="D10">
        <f>MATCH(B10,table_allavg_pm25!$A$4:$A$125,0)</f>
        <v>42</v>
      </c>
      <c r="E10" s="11">
        <f>INDEX(table_allavg_pm25!B$4:B$124,Sheet1!$D10)</f>
        <v>81.2</v>
      </c>
      <c r="F10" s="11">
        <f>INDEX(table_allavg_pm25!C$4:C$124,Sheet1!$D10)</f>
        <v>87.1</v>
      </c>
      <c r="G10" s="11">
        <f>INDEX(table_allavg_pm25!D$4:D$124,Sheet1!$D10)</f>
        <v>27.3</v>
      </c>
      <c r="H10" s="11">
        <f>INDEX(table_allavg_pm25!E$4:E$124,Sheet1!$D10)</f>
        <v>26.8</v>
      </c>
      <c r="I10" s="11">
        <f>INDEX(table_allavg_pm25!F$4:F$124,Sheet1!$D10)</f>
        <v>19.3</v>
      </c>
      <c r="J10" s="11">
        <f>INDEX(table_allavg_pm25!J$4:J$124,Sheet1!$D10)</f>
        <v>7.2660098522167385</v>
      </c>
      <c r="K10" s="11">
        <f>INDEX(table_allavg_pm25!K$4:K$124,Sheet1!$D10)</f>
        <v>-66.379310344827587</v>
      </c>
      <c r="L10" s="11">
        <f>INDEX(table_allavg_pm25!L$4:L$124,Sheet1!$D10)</f>
        <v>-66.995073891625623</v>
      </c>
      <c r="M10" s="11">
        <f>INDEX(table_allavg_pm25!M$4:M$124,Sheet1!$D10)</f>
        <v>-76.231527093596057</v>
      </c>
      <c r="P10" s="1"/>
    </row>
    <row r="11" spans="2:16" x14ac:dyDescent="0.35">
      <c r="C11" t="s">
        <v>159</v>
      </c>
      <c r="D11">
        <f>MATCH(B10,table_allavg_pm10!$A$4:$A$125,0)</f>
        <v>41</v>
      </c>
      <c r="E11" s="11">
        <f>INDEX(table_allavg_pm10!B$4:B$124,Sheet1!$D11)</f>
        <v>157.19999999999999</v>
      </c>
      <c r="F11" s="11">
        <f>INDEX(table_allavg_pm10!C$4:C$124,Sheet1!$D11)</f>
        <v>166.4</v>
      </c>
      <c r="G11" s="11">
        <f>INDEX(table_allavg_pm10!D$4:D$124,Sheet1!$D11)</f>
        <v>41</v>
      </c>
      <c r="H11" s="11">
        <f>INDEX(table_allavg_pm10!E$4:E$124,Sheet1!$D11)</f>
        <v>45.7</v>
      </c>
      <c r="I11" s="11">
        <f>INDEX(table_allavg_pm10!F$4:F$124,Sheet1!$D11)</f>
        <v>34.1</v>
      </c>
      <c r="J11" s="11">
        <f>INDEX(table_allavg_pm10!J$4:J$124,Sheet1!$D11)</f>
        <v>5.8524173027989939</v>
      </c>
      <c r="K11" s="11">
        <f>INDEX(table_allavg_pm10!K$4:K$124,Sheet1!$D11)</f>
        <v>-73.918575063613233</v>
      </c>
      <c r="L11" s="11">
        <f>INDEX(table_allavg_pm10!L$4:L$124,Sheet1!$D11)</f>
        <v>-70.928753180661573</v>
      </c>
      <c r="M11" s="11">
        <f>INDEX(table_allavg_pm10!M$4:M$124,Sheet1!$D11)</f>
        <v>-78.30788804071247</v>
      </c>
      <c r="P11" s="1"/>
    </row>
    <row r="12" spans="2:16" x14ac:dyDescent="0.35">
      <c r="C12" t="s">
        <v>160</v>
      </c>
      <c r="D12">
        <f>MATCH(B10,table_allavg_so2!$A$4:$A$125,0)</f>
        <v>40</v>
      </c>
      <c r="E12" s="11">
        <f>INDEX(table_allavg_so2!B$4:B$124,Sheet1!$D12)</f>
        <v>13.7</v>
      </c>
      <c r="F12" s="11">
        <f>INDEX(table_allavg_so2!C$4:C$124,Sheet1!$D12)</f>
        <v>16.399999999999999</v>
      </c>
      <c r="G12" s="11">
        <f>INDEX(table_allavg_so2!D$4:D$124,Sheet1!$D12)</f>
        <v>15.2</v>
      </c>
      <c r="H12" s="11">
        <f>INDEX(table_allavg_so2!E$4:E$124,Sheet1!$D12)</f>
        <v>14.7</v>
      </c>
      <c r="I12" s="11">
        <f>INDEX(table_allavg_so2!F$4:F$124,Sheet1!$D12)</f>
        <v>14.8</v>
      </c>
      <c r="J12" s="11">
        <f>INDEX(table_allavg_so2!J$4:J$124,Sheet1!$D12)</f>
        <v>19.708029197080286</v>
      </c>
      <c r="K12" s="11">
        <f>INDEX(table_allavg_so2!K$4:K$124,Sheet1!$D12)</f>
        <v>10.948905109489052</v>
      </c>
      <c r="L12" s="11">
        <f>INDEX(table_allavg_so2!L$4:L$124,Sheet1!$D12)</f>
        <v>7.2992700729927016</v>
      </c>
      <c r="M12" s="11">
        <f>INDEX(table_allavg_so2!M$4:M$124,Sheet1!$D12)</f>
        <v>8.029197080291981</v>
      </c>
      <c r="P12" s="1"/>
    </row>
    <row r="13" spans="2:16" x14ac:dyDescent="0.35">
      <c r="C13" t="s">
        <v>161</v>
      </c>
      <c r="D13">
        <f>MATCH(B10,table_allavg_no2!$A$4:$A$125,0)</f>
        <v>41</v>
      </c>
      <c r="E13" s="11">
        <f>INDEX(table_allavg_no2!B$4:B$124,Sheet1!$D13)</f>
        <v>23.1</v>
      </c>
      <c r="F13" s="11">
        <f>INDEX(table_allavg_no2!C$4:C$124,Sheet1!$D13)</f>
        <v>16.100000000000001</v>
      </c>
      <c r="G13" s="11">
        <f>INDEX(table_allavg_no2!D$4:D$124,Sheet1!$D13)</f>
        <v>6.8</v>
      </c>
      <c r="H13" s="11">
        <f>INDEX(table_allavg_no2!E$4:E$124,Sheet1!$D13)</f>
        <v>10.6</v>
      </c>
      <c r="I13" s="11">
        <f>INDEX(table_allavg_no2!F$4:F$124,Sheet1!$D13)</f>
        <v>10.5</v>
      </c>
      <c r="J13" s="11">
        <f>INDEX(table_allavg_no2!J$4:J$124,Sheet1!$D13)</f>
        <v>-30.303030303030305</v>
      </c>
      <c r="K13" s="11">
        <f>INDEX(table_allavg_no2!K$4:K$124,Sheet1!$D13)</f>
        <v>-70.562770562770567</v>
      </c>
      <c r="L13" s="11">
        <f>INDEX(table_allavg_no2!L$4:L$124,Sheet1!$D13)</f>
        <v>-54.112554112554115</v>
      </c>
      <c r="M13" s="11">
        <f>INDEX(table_allavg_no2!M$4:M$124,Sheet1!$D13)</f>
        <v>-54.545454545454554</v>
      </c>
      <c r="P13" s="1"/>
    </row>
    <row r="14" spans="2:16" x14ac:dyDescent="0.35">
      <c r="C14" t="s">
        <v>162</v>
      </c>
      <c r="D14">
        <f>MATCH(B10,table_allavg_co!$A$4:$A$125,0)</f>
        <v>42</v>
      </c>
      <c r="E14" s="11">
        <f>INDEX(table_allavg_co!B$4:B$124,Sheet1!$D14)</f>
        <v>399.1</v>
      </c>
      <c r="F14" s="11">
        <f>INDEX(table_allavg_co!C$4:C$124,Sheet1!$D14)</f>
        <v>418.4</v>
      </c>
      <c r="G14" s="11">
        <f>INDEX(table_allavg_co!D$4:D$124,Sheet1!$D14)</f>
        <v>332.4</v>
      </c>
      <c r="H14" s="11">
        <f>INDEX(table_allavg_co!E$4:E$124,Sheet1!$D14)</f>
        <v>352.4</v>
      </c>
      <c r="I14" s="11">
        <f>INDEX(table_allavg_co!F$4:F$124,Sheet1!$D14)</f>
        <v>444.6</v>
      </c>
      <c r="J14" s="11">
        <f>INDEX(table_allavg_co!J$4:J$124,Sheet1!$D14)</f>
        <v>4.835880731646192</v>
      </c>
      <c r="K14" s="11">
        <f>INDEX(table_allavg_co!K$4:K$124,Sheet1!$D14)</f>
        <v>-16.71260335755451</v>
      </c>
      <c r="L14" s="11">
        <f>INDEX(table_allavg_co!L$4:L$124,Sheet1!$D14)</f>
        <v>-11.701327987972949</v>
      </c>
      <c r="M14" s="11">
        <f>INDEX(table_allavg_co!M$4:M$124,Sheet1!$D14)</f>
        <v>11.400651465798045</v>
      </c>
      <c r="P14" s="1"/>
    </row>
    <row r="15" spans="2:16" x14ac:dyDescent="0.35">
      <c r="C15" t="s">
        <v>163</v>
      </c>
      <c r="D15">
        <f>MATCH(B10,table_allavg_o3!$A$4:$A$125,0)</f>
        <v>39</v>
      </c>
      <c r="E15" s="11">
        <f>INDEX(table_allavg_o3!B$4:B$124,Sheet1!$D15)</f>
        <v>20.399999999999999</v>
      </c>
      <c r="F15" s="11">
        <f>INDEX(table_allavg_o3!C$4:C$124,Sheet1!$D15)</f>
        <v>47.4</v>
      </c>
      <c r="G15" s="11">
        <f>INDEX(table_allavg_o3!D$4:D$124,Sheet1!$D15)</f>
        <v>36.4</v>
      </c>
      <c r="H15" s="11">
        <f>INDEX(table_allavg_o3!E$4:E$124,Sheet1!$D15)</f>
        <v>44.2</v>
      </c>
      <c r="I15" s="11">
        <f>INDEX(table_allavg_o3!F$4:F$124,Sheet1!$D15)</f>
        <v>38.6</v>
      </c>
      <c r="J15" s="11">
        <f>INDEX(table_allavg_o3!J$4:J$124,Sheet1!$D15)</f>
        <v>132.35294117647061</v>
      </c>
      <c r="K15" s="11">
        <f>INDEX(table_allavg_o3!K$4:K$124,Sheet1!$D15)</f>
        <v>78.431372549019613</v>
      </c>
      <c r="L15" s="11">
        <f>INDEX(table_allavg_o3!L$4:L$124,Sheet1!$D15)</f>
        <v>116.6666666666667</v>
      </c>
      <c r="M15" s="11">
        <f>INDEX(table_allavg_o3!M$4:M$124,Sheet1!$D15)</f>
        <v>89.215686274509821</v>
      </c>
      <c r="P15" s="1"/>
    </row>
    <row r="16" spans="2:16" x14ac:dyDescent="0.35">
      <c r="P16" s="1"/>
    </row>
    <row r="17" spans="16:16" x14ac:dyDescent="0.35">
      <c r="P17" s="1"/>
    </row>
    <row r="18" spans="16:16" x14ac:dyDescent="0.35">
      <c r="P18" s="1"/>
    </row>
    <row r="19" spans="16:16" x14ac:dyDescent="0.35">
      <c r="P19" s="1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Notes</vt:lpstr>
      <vt:lpstr>table_allavg_pm25</vt:lpstr>
      <vt:lpstr>table_allavg_pm10</vt:lpstr>
      <vt:lpstr>table_allavg_so2</vt:lpstr>
      <vt:lpstr>table_allavg_no2</vt:lpstr>
      <vt:lpstr>table_allavg_co</vt:lpstr>
      <vt:lpstr>table_allavg_o3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Sarath Guttikunda</cp:lastModifiedBy>
  <dcterms:created xsi:type="dcterms:W3CDTF">2020-07-11T15:24:43Z</dcterms:created>
  <dcterms:modified xsi:type="dcterms:W3CDTF">2020-07-25T09:14:33Z</dcterms:modified>
</cp:coreProperties>
</file>