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S:\Current Projects\37036 MWD Work\21 Paleosalinity\Manuscript August 2020\Supplementary material\"/>
    </mc:Choice>
  </mc:AlternateContent>
  <xr:revisionPtr revIDLastSave="0" documentId="13_ncr:1_{6B9A296B-29BE-46F4-8D5A-FEED07A2D249}" xr6:coauthVersionLast="45" xr6:coauthVersionMax="45" xr10:uidLastSave="{00000000-0000-0000-0000-000000000000}"/>
  <bookViews>
    <workbookView xWindow="34515" yWindow="5370" windowWidth="24630" windowHeight="8790" tabRatio="989" activeTab="2" xr2:uid="{00000000-000D-0000-FFFF-FFFF00000000}"/>
  </bookViews>
  <sheets>
    <sheet name="ChronMetadata" sheetId="1" r:id="rId1"/>
    <sheet name="KeyToHeadings" sheetId="2" r:id="rId2"/>
    <sheet name="Additional file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" i="1" l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9" authorId="0" shapeId="0" xr:uid="{00000000-0006-0000-0000-000001000000}">
      <text>
        <r>
          <rPr>
            <sz val="10"/>
            <rFont val="Times New Roman"/>
            <family val="1"/>
          </rPr>
          <t>34.1N</t>
        </r>
      </text>
    </comment>
  </commentList>
</comments>
</file>

<file path=xl/sharedStrings.xml><?xml version="1.0" encoding="utf-8"?>
<sst xmlns="http://schemas.openxmlformats.org/spreadsheetml/2006/main" count="644" uniqueCount="321">
  <si>
    <t>Code</t>
  </si>
  <si>
    <t>Map1</t>
  </si>
  <si>
    <t>Map2</t>
  </si>
  <si>
    <t>SiteName</t>
  </si>
  <si>
    <t>FilePrefix</t>
  </si>
  <si>
    <t>Firstyr</t>
  </si>
  <si>
    <t>Lastyr</t>
  </si>
  <si>
    <t>EPSyr</t>
  </si>
  <si>
    <t>Species</t>
  </si>
  <si>
    <t>Lat</t>
  </si>
  <si>
    <t>Lon</t>
  </si>
  <si>
    <t>Elevm</t>
  </si>
  <si>
    <t>PI</t>
  </si>
  <si>
    <t>DataFrom</t>
  </si>
  <si>
    <t>Long</t>
  </si>
  <si>
    <t>Short</t>
  </si>
  <si>
    <t>B27</t>
  </si>
  <si>
    <t>Rock Springs Ranch Update</t>
  </si>
  <si>
    <t>QUDG</t>
  </si>
  <si>
    <t>ay2</t>
  </si>
  <si>
    <t>B32</t>
  </si>
  <si>
    <t>Wright Mountain Update</t>
  </si>
  <si>
    <t>B32c</t>
  </si>
  <si>
    <t>BMC</t>
  </si>
  <si>
    <t>Black Mountain</t>
  </si>
  <si>
    <t>BMC#e</t>
  </si>
  <si>
    <t>SEGI</t>
  </si>
  <si>
    <t>KR2</t>
  </si>
  <si>
    <t>Kern River</t>
  </si>
  <si>
    <t>ca621c</t>
  </si>
  <si>
    <t>DEN</t>
  </si>
  <si>
    <t>Dennison Peak</t>
  </si>
  <si>
    <t>ca651c</t>
  </si>
  <si>
    <t>DMS</t>
  </si>
  <si>
    <t>Dead Mule Saddle</t>
  </si>
  <si>
    <t>ca653c</t>
  </si>
  <si>
    <t>KAW</t>
  </si>
  <si>
    <t>North Fork Kaweah River</t>
  </si>
  <si>
    <t>ca659c</t>
  </si>
  <si>
    <t>SJR</t>
  </si>
  <si>
    <t>San Joaquin Experimental Range</t>
  </si>
  <si>
    <t>ca664c</t>
  </si>
  <si>
    <t>CTN</t>
  </si>
  <si>
    <t>Crabtree North (Sierras)</t>
  </si>
  <si>
    <t>PIBA</t>
  </si>
  <si>
    <t>CTS</t>
  </si>
  <si>
    <t>Crabtree South (Sierras)</t>
  </si>
  <si>
    <t>CTSM#e</t>
  </si>
  <si>
    <t>EVG</t>
  </si>
  <si>
    <t>Evans Grove Merged</t>
  </si>
  <si>
    <t>EVGM</t>
  </si>
  <si>
    <t>GFE</t>
  </si>
  <si>
    <t>Guyot Flat East (Sierras)</t>
  </si>
  <si>
    <t>GFN</t>
  </si>
  <si>
    <t>Guyot Flat North (Sierras)</t>
  </si>
  <si>
    <t>GFS</t>
  </si>
  <si>
    <t>Guyot Flat South (Sierras)</t>
  </si>
  <si>
    <t>KAI</t>
  </si>
  <si>
    <t>Kaiser Pass Merged</t>
  </si>
  <si>
    <t>KAIM</t>
  </si>
  <si>
    <t>JUOC</t>
  </si>
  <si>
    <t>g</t>
  </si>
  <si>
    <t>LCM</t>
  </si>
  <si>
    <t>Log Cabin Mine Update</t>
  </si>
  <si>
    <t>PSMA, PIJE</t>
  </si>
  <si>
    <t>LOB</t>
  </si>
  <si>
    <t>Los Lobos Creek Update</t>
  </si>
  <si>
    <t>LOBc</t>
  </si>
  <si>
    <t>LPK</t>
  </si>
  <si>
    <t>Lake Peak Update (Tosh)</t>
  </si>
  <si>
    <t>PIFL</t>
  </si>
  <si>
    <t>LSC</t>
  </si>
  <si>
    <t>Little Sycamore Canyon</t>
  </si>
  <si>
    <t>MHC</t>
  </si>
  <si>
    <t>Mountain Home</t>
  </si>
  <si>
    <t>MHC#e</t>
  </si>
  <si>
    <t>PMN</t>
  </si>
  <si>
    <t>Pine Mountain Update</t>
  </si>
  <si>
    <t>PSMA</t>
  </si>
  <si>
    <t>RRT</t>
  </si>
  <si>
    <t>Red Reef Trail</t>
  </si>
  <si>
    <t>SBP</t>
  </si>
  <si>
    <t>Siberian Pass Trail (Sierras)</t>
  </si>
  <si>
    <t>CPE</t>
  </si>
  <si>
    <t>Carson Pass East Merged</t>
  </si>
  <si>
    <t>at3</t>
  </si>
  <si>
    <t>UCJ</t>
  </si>
  <si>
    <t>Upper Cascade Creek Juniper</t>
  </si>
  <si>
    <t>EPW</t>
  </si>
  <si>
    <t>Ebbetts Pass West Juniper Edited</t>
  </si>
  <si>
    <t>LVF</t>
  </si>
  <si>
    <t>Leavitt Falls</t>
  </si>
  <si>
    <t>PIJE</t>
  </si>
  <si>
    <t>STA</t>
  </si>
  <si>
    <t>Stanislaus River</t>
  </si>
  <si>
    <t>UCP</t>
  </si>
  <si>
    <t>Upper Cascade Creek Pine</t>
  </si>
  <si>
    <t>ALU</t>
  </si>
  <si>
    <t>Antelope Lake (update)</t>
  </si>
  <si>
    <t>BLU</t>
  </si>
  <si>
    <t>Boles Creek (update)</t>
  </si>
  <si>
    <t>DRU</t>
  </si>
  <si>
    <t>Dalton Reservoir (update)</t>
  </si>
  <si>
    <t>FBK</t>
  </si>
  <si>
    <t>Frederick Butte (update)</t>
  </si>
  <si>
    <t>HRK</t>
  </si>
  <si>
    <t xml:space="preserve">Horse Ridge (update) </t>
  </si>
  <si>
    <t>LVU</t>
  </si>
  <si>
    <t>Lakeview (update)</t>
  </si>
  <si>
    <t>PIPO</t>
  </si>
  <si>
    <t>LJK</t>
  </si>
  <si>
    <t>Little Juniper Mountain (update)</t>
  </si>
  <si>
    <t>LUP</t>
  </si>
  <si>
    <t>Luther Pass</t>
  </si>
  <si>
    <t>LCU</t>
  </si>
  <si>
    <t>Lemon Canyon (update)</t>
  </si>
  <si>
    <t>PPB</t>
  </si>
  <si>
    <t>Porcupine Butte</t>
  </si>
  <si>
    <t>AGK</t>
  </si>
  <si>
    <t>Table Rock-Arrow Gap (update)</t>
  </si>
  <si>
    <t>AMC</t>
  </si>
  <si>
    <t>American Canyon</t>
  </si>
  <si>
    <t>CLK</t>
  </si>
  <si>
    <t>Clear Lake State Park:</t>
  </si>
  <si>
    <t>DIB</t>
  </si>
  <si>
    <t>Dibble Creek</t>
  </si>
  <si>
    <t>DPR</t>
  </si>
  <si>
    <t>Don Pedro Reservoir and Green Valley</t>
  </si>
  <si>
    <t>DCP</t>
  </si>
  <si>
    <t>Dye Creek Preserve:</t>
  </si>
  <si>
    <t>FIG</t>
  </si>
  <si>
    <t>Figueroa Mountain</t>
  </si>
  <si>
    <t>FLK</t>
  </si>
  <si>
    <t>Folsom Lake State Recreation Area American River</t>
  </si>
  <si>
    <t>HAS</t>
  </si>
  <si>
    <t>Hastings Reservation</t>
  </si>
  <si>
    <t>MDI</t>
  </si>
  <si>
    <t>Mt. Diablo State Park</t>
  </si>
  <si>
    <t>MUR</t>
  </si>
  <si>
    <t>Murphy Ranch</t>
  </si>
  <si>
    <t>PCH</t>
  </si>
  <si>
    <t>Pacheco Pass State Park</t>
  </si>
  <si>
    <t>PPC</t>
  </si>
  <si>
    <t>Palo Prieto Canyon</t>
  </si>
  <si>
    <t>PNM</t>
  </si>
  <si>
    <t>Pinnacles National Monument:</t>
  </si>
  <si>
    <t>PUT</t>
  </si>
  <si>
    <t>Putah Creek, Lake Berryessa</t>
  </si>
  <si>
    <t>IND</t>
  </si>
  <si>
    <t>The Indians</t>
  </si>
  <si>
    <t>TUO</t>
  </si>
  <si>
    <t>Tuolumne River</t>
  </si>
  <si>
    <t>SND</t>
  </si>
  <si>
    <t>Sardine Point</t>
  </si>
  <si>
    <t>CSP</t>
  </si>
  <si>
    <t>Calaveras State Park</t>
  </si>
  <si>
    <t>a</t>
  </si>
  <si>
    <t>b</t>
  </si>
  <si>
    <t>c</t>
  </si>
  <si>
    <t>d</t>
  </si>
  <si>
    <t>e</t>
  </si>
  <si>
    <t>Lat = latitude in decimal degrees</t>
  </si>
  <si>
    <t>Lon = longitude in decimal degrees (west negative)</t>
  </si>
  <si>
    <t>Elevm  = representive elevation of site</t>
  </si>
  <si>
    <t>SMU</t>
  </si>
  <si>
    <t>Sheep Mountain Update</t>
  </si>
  <si>
    <t>PILO</t>
  </si>
  <si>
    <t>ITRDB</t>
  </si>
  <si>
    <t>PTL</t>
  </si>
  <si>
    <t>Patriarch Lower</t>
  </si>
  <si>
    <t>CTL</t>
  </si>
  <si>
    <t>Cottonwood Lower</t>
  </si>
  <si>
    <t>CRS</t>
  </si>
  <si>
    <t>Coyote Runs</t>
  </si>
  <si>
    <t>ca671#e</t>
  </si>
  <si>
    <t>PICO</t>
  </si>
  <si>
    <t>CSR</t>
  </si>
  <si>
    <t>Castle Rock</t>
  </si>
  <si>
    <t>TSME</t>
  </si>
  <si>
    <t>LLR</t>
  </si>
  <si>
    <t xml:space="preserve">Llao Rock </t>
  </si>
  <si>
    <t>LTS</t>
  </si>
  <si>
    <t>Lightning Springs</t>
  </si>
  <si>
    <t>MSC</t>
  </si>
  <si>
    <t>Mount Scott</t>
  </si>
  <si>
    <t>Pumice</t>
  </si>
  <si>
    <t>PMC</t>
  </si>
  <si>
    <t>Pinnacle</t>
  </si>
  <si>
    <t>PIN</t>
  </si>
  <si>
    <t>PSD</t>
  </si>
  <si>
    <t>Palisade</t>
  </si>
  <si>
    <t>CPEM</t>
  </si>
  <si>
    <t>UCJ#e</t>
  </si>
  <si>
    <t>EPW#e</t>
  </si>
  <si>
    <t>STAE</t>
  </si>
  <si>
    <t>ALU#e</t>
  </si>
  <si>
    <t>BCU#e</t>
  </si>
  <si>
    <t>DRU#e</t>
  </si>
  <si>
    <t>FBK#e</t>
  </si>
  <si>
    <t>HRK#e</t>
  </si>
  <si>
    <t>LVU#e</t>
  </si>
  <si>
    <t>LJK#e</t>
  </si>
  <si>
    <t>LUPc</t>
  </si>
  <si>
    <t>LCU#e</t>
  </si>
  <si>
    <t>PPB#e</t>
  </si>
  <si>
    <t>AGK#e</t>
  </si>
  <si>
    <t>ca614c</t>
  </si>
  <si>
    <t>ca615c</t>
  </si>
  <si>
    <t>ca652c</t>
  </si>
  <si>
    <t>ca661c</t>
  </si>
  <si>
    <t>ca625c</t>
  </si>
  <si>
    <t>ca662c</t>
  </si>
  <si>
    <t>ca626c</t>
  </si>
  <si>
    <t>ca663c</t>
  </si>
  <si>
    <t>ca658c</t>
  </si>
  <si>
    <t>ca665c</t>
  </si>
  <si>
    <t>SND#ec</t>
  </si>
  <si>
    <t>CSP#e</t>
  </si>
  <si>
    <t>ca668</t>
  </si>
  <si>
    <t>ca669</t>
  </si>
  <si>
    <t>ca616c</t>
  </si>
  <si>
    <t>ca654c</t>
  </si>
  <si>
    <t>ca656c</t>
  </si>
  <si>
    <t>ca620c</t>
  </si>
  <si>
    <t>ca657c</t>
  </si>
  <si>
    <t>ca623c</t>
  </si>
  <si>
    <t>State</t>
  </si>
  <si>
    <t>CA</t>
  </si>
  <si>
    <t>OR</t>
  </si>
  <si>
    <t>Country</t>
  </si>
  <si>
    <t>USA</t>
  </si>
  <si>
    <t>ca667#ec</t>
  </si>
  <si>
    <t>B27ci</t>
  </si>
  <si>
    <t>GFEM#ei</t>
  </si>
  <si>
    <t>CTNM#ei</t>
  </si>
  <si>
    <t>GFN#e</t>
  </si>
  <si>
    <t>GFSM#ei</t>
  </si>
  <si>
    <t>LCMM#ei</t>
  </si>
  <si>
    <t>LPKM#ei</t>
  </si>
  <si>
    <t>SBPM#ei</t>
  </si>
  <si>
    <t>LSCci</t>
  </si>
  <si>
    <t>PMNM#ei</t>
  </si>
  <si>
    <t>RRT#i</t>
  </si>
  <si>
    <t>or098#i</t>
  </si>
  <si>
    <t>or099#i</t>
  </si>
  <si>
    <t>or100#i</t>
  </si>
  <si>
    <t>or101#i</t>
  </si>
  <si>
    <t>or102#i</t>
  </si>
  <si>
    <t>or103#i</t>
  </si>
  <si>
    <t>or104#i</t>
  </si>
  <si>
    <t>Key to column headings</t>
  </si>
  <si>
    <t>Code = site code, usually 3 characters, unique to the site in this project</t>
  </si>
  <si>
    <t>Map2 = available cross-reference to sites on a map (could be different than sequential numbering that is in map1)</t>
  </si>
  <si>
    <t>SiteName.... Name of tree-ring sites; descriptive name, possibly shortened from name in source</t>
  </si>
  <si>
    <t>FilePrefix = first part of flename of "rwl file" containing measured ring widths, in decade-format as in International Tree-Ring Data Bank</t>
  </si>
  <si>
    <t>Firstyr =  first year of measured ring widths provided in the rwl file; earlier data may exist but was not of interest for this project</t>
  </si>
  <si>
    <t>Lastyr =  last year of measured ring width in the rwl file</t>
  </si>
  <si>
    <t>EPSyr = first year that expressed population signal (EPS) exceeds the critical value 0.85 in the standard chronology</t>
  </si>
  <si>
    <t>Species = 4 letter species code (see below)</t>
  </si>
  <si>
    <t>DataFrom = where we obtained the ring-width data:   ay2= California Department of Water resourse project report  by Meko et al. (2018); at3</t>
  </si>
  <si>
    <t xml:space="preserve">    at3=California Department of Water resourse project report  by Meko et al. (2015); at3</t>
  </si>
  <si>
    <t xml:space="preserve">   ITRDG=files downloaded from the International Tree-Ring Data Bank in June 2019</t>
  </si>
  <si>
    <t>Long = indicator whether site used in reconstruction that goes back to CE 900 (1=yes, 0=no)</t>
  </si>
  <si>
    <t>State:  state containing site</t>
  </si>
  <si>
    <t>Country: country containing site</t>
  </si>
  <si>
    <t>rbar</t>
  </si>
  <si>
    <t xml:space="preserve"> NaN</t>
  </si>
  <si>
    <t>rbar = mean between-core Pearson correlation of core indices for the site. This is time-invariant rbar.</t>
  </si>
  <si>
    <t>Short = indicator whether site used in reconstruction that goes back to CE 1637 (1=yes, 0=no)</t>
  </si>
  <si>
    <t>Map1 = sites as numbered in this table; also column number for statistics tables on individual sites</t>
  </si>
  <si>
    <r>
      <t xml:space="preserve">JUOC -- </t>
    </r>
    <r>
      <rPr>
        <i/>
        <sz val="10"/>
        <rFont val="Times New Roman"/>
        <family val="1"/>
      </rPr>
      <t>Juniperus occidentalis</t>
    </r>
  </si>
  <si>
    <r>
      <t xml:space="preserve">PIBA -- </t>
    </r>
    <r>
      <rPr>
        <i/>
        <sz val="10"/>
        <rFont val="Times New Roman"/>
        <family val="1"/>
      </rPr>
      <t>Pinus balfouriana</t>
    </r>
  </si>
  <si>
    <r>
      <t xml:space="preserve">PICO -- </t>
    </r>
    <r>
      <rPr>
        <i/>
        <sz val="10"/>
        <rFont val="Times New Roman"/>
        <family val="1"/>
      </rPr>
      <t>Pinus contorta</t>
    </r>
  </si>
  <si>
    <r>
      <t>PIFL --</t>
    </r>
    <r>
      <rPr>
        <i/>
        <sz val="10"/>
        <rFont val="Times New Roman"/>
        <family val="1"/>
      </rPr>
      <t xml:space="preserve"> Pinus flexilis</t>
    </r>
  </si>
  <si>
    <r>
      <t xml:space="preserve">PIJE -- </t>
    </r>
    <r>
      <rPr>
        <i/>
        <sz val="10"/>
        <rFont val="Times New Roman"/>
        <family val="1"/>
      </rPr>
      <t>Pinus jeffreyi</t>
    </r>
  </si>
  <si>
    <r>
      <t xml:space="preserve">PILO -- </t>
    </r>
    <r>
      <rPr>
        <i/>
        <sz val="10"/>
        <rFont val="Times New Roman"/>
        <family val="1"/>
      </rPr>
      <t>Pinus longaeva</t>
    </r>
  </si>
  <si>
    <r>
      <t xml:space="preserve">PIPO -- </t>
    </r>
    <r>
      <rPr>
        <i/>
        <sz val="10"/>
        <rFont val="Times New Roman"/>
        <family val="1"/>
      </rPr>
      <t>Pinus ponderosa</t>
    </r>
  </si>
  <si>
    <r>
      <t xml:space="preserve">PSMA -- </t>
    </r>
    <r>
      <rPr>
        <i/>
        <sz val="10"/>
        <rFont val="Times New Roman"/>
        <family val="1"/>
      </rPr>
      <t>Pseudotsuga macrocarpa</t>
    </r>
  </si>
  <si>
    <r>
      <t xml:space="preserve">QUDG -- </t>
    </r>
    <r>
      <rPr>
        <i/>
        <sz val="10"/>
        <rFont val="Times New Roman"/>
        <family val="1"/>
      </rPr>
      <t>Quercus douglasii</t>
    </r>
  </si>
  <si>
    <r>
      <t xml:space="preserve">SEGI -- </t>
    </r>
    <r>
      <rPr>
        <i/>
        <sz val="10"/>
        <rFont val="Times New Roman"/>
        <family val="1"/>
      </rPr>
      <t>Sequoiadendron giganteum</t>
    </r>
  </si>
  <si>
    <r>
      <t xml:space="preserve">TSME -- </t>
    </r>
    <r>
      <rPr>
        <i/>
        <sz val="10"/>
        <rFont val="Times New Roman"/>
        <family val="1"/>
      </rPr>
      <t>Tsuga mertensiana</t>
    </r>
  </si>
  <si>
    <t>SPECIES</t>
  </si>
  <si>
    <t xml:space="preserve">PI = Principal Investigator or primary collector (no attempt made to include names of all collectors) - see codes below </t>
  </si>
  <si>
    <t>a --D.  Meko, C. Woodhouse and R. Touchan (Meko et al., 2014); collectors included S. Malevich and E. Margolis</t>
  </si>
  <si>
    <t>c --D. Griffin, D. Stahle (e.g., Stahle et al, 2013; Meko et al., 2011);  collectors included M. Therrell</t>
  </si>
  <si>
    <t>b --D.  Meko and C. Woodhouse and R. Touchan (Meko and Woodhouse, 2018);  collectors included E. Bigio amd S. Malevich</t>
  </si>
  <si>
    <t>d --D.  Meko and C. Woodhouse and R. Touchan (Meko and Woodhouse, 2018); major contributor T. Caprio</t>
  </si>
  <si>
    <t>e -- M. Salzer and Malcolm Hughes (e.g., Salzer et al., 2014)</t>
  </si>
  <si>
    <t>f -- Scott St. George (e. g., Appleton and St. George, 2018 )</t>
  </si>
  <si>
    <t>g - J. King (contribution to International Tree-Ring Data Bank)</t>
  </si>
  <si>
    <t>PI  (see references below)</t>
  </si>
  <si>
    <t>REFERENCES</t>
  </si>
  <si>
    <t>Appleton, S. N., and S. S. George (2018), High-elevation mountain hemlock growth as</t>
  </si>
  <si>
    <t>a surrogate for cool-season precipitation in Crater Lake National Park, USA, Den-</t>
  </si>
  <si>
    <t>drochronologia, 52, 20–28, doi:https://dx.doi.org/10.1016/j.dendro.2018.09.003.</t>
  </si>
  <si>
    <t>Meko, D. M., D. W. Stahle, D. Griffin, and T. A. Knight (2011), Inferring precipitation-</t>
  </si>
  <si>
    <t>anomaly gradients from tree rings, Quatern. Int., 235, 89–100.</t>
  </si>
  <si>
    <t>Meko, D. M., C. A. Woodhouse, and K. Morino (2012), Dendrochronology and links to</t>
  </si>
  <si>
    <t>streamflow, J. Hydrol., 412–413, 200–209.</t>
  </si>
  <si>
    <t>Report to California Department of Water Resources Agreement 4600008850, Avail-</t>
  </si>
  <si>
    <t>able at: http://www.water.ca.gov/waterconditions/docs/tree_ring_report_</t>
  </si>
  <si>
    <t>Meko, D. M., C. A. Woodhouse, and E. R. Bigio (2018), Southern California Tree-Ring</t>
  </si>
  <si>
    <t>Study, Final Report to California Department of Water Resources, Agreement</t>
  </si>
  <si>
    <t>UofAZ-SoCal-tree-ring-report-dec-2017.pdf.</t>
  </si>
  <si>
    <t>Salzer, M. W., E. R. Larson, A. G. Bunn, and M. K. Hughes (2014), Changing climate</t>
  </si>
  <si>
    <t>response in near-treeline bristlecone pine with elevation and aspect, Environ. Res.</t>
  </si>
  <si>
    <t>Lett., 9:114007, doi:10.1088/1748-9326/9/11/114007.</t>
  </si>
  <si>
    <t>Stahle, D. W., R. D. Griffin, D. M. Meko, M. D. Therrell, J. R. Edmondson, M. K.</t>
  </si>
  <si>
    <t>Cleaveland, L. N. Stahle, D. J. Burnette, J. T. Abatzoglou, K. T. Redmond,</t>
  </si>
  <si>
    <t>M. D. Dettinger, and D. R. Cayan (2013), The ancient blue oak woodlands of</t>
  </si>
  <si>
    <t>California: longevity and hydroclimatic history, Earth Interact., 17 (12), 1–23, doi:</t>
  </si>
  <si>
    <t>10.1175/2013EI000518.1.</t>
  </si>
  <si>
    <t>Meko, D. M., C. A. Woodhouse, and R. Touchan (2014),</t>
  </si>
  <si>
    <t>Klamath/San Joaquin/Sacramento Hydroclimatic Reconstructions from Tree Rings, Draft Final</t>
  </si>
  <si>
    <t>4600011071, Available at https://water.ca.gov/-/media/DWR-Website/Web-Pages/Water-Basics/Drought/Files/Publications-And-Reports/</t>
  </si>
  <si>
    <t>Appendix E</t>
  </si>
  <si>
    <t>Appendix F</t>
  </si>
  <si>
    <t>Appendix G</t>
  </si>
  <si>
    <t>Table E1. Long and short tree-ring reconstructions of water year annual flow along with 50% confidence interval.</t>
  </si>
  <si>
    <t>Compressed files of original tree-ring width measurements</t>
  </si>
  <si>
    <t>Time series matrix of the residual site chronologies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</si>
</sst>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0"/>
    <numFmt numFmtId="166" formatCode="_(* #,##0.00_);_(* \(#,##0.00\);_(* \-??_);_(@_)"/>
  </numFmts>
  <fonts count="8" x14ac:knownFonts="1">
    <font>
      <sz val="10"/>
      <name val="Times New Roman"/>
      <family val="1"/>
    </font>
    <font>
      <i/>
      <sz val="11"/>
      <color indexed="23"/>
      <name val="Calibri"/>
      <family val="2"/>
    </font>
    <font>
      <sz val="10"/>
      <name val="Arial"/>
      <family val="2"/>
    </font>
    <font>
      <b/>
      <sz val="10"/>
      <name val="Times New Roman"/>
      <family val="1"/>
    </font>
    <font>
      <i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indexed="63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6" fontId="2" fillId="0" borderId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63">
    <xf numFmtId="0" fontId="0" fillId="0" borderId="0" xfId="0"/>
    <xf numFmtId="0" fontId="3" fillId="0" borderId="0" xfId="0" applyFont="1"/>
    <xf numFmtId="0" fontId="0" fillId="0" borderId="0" xfId="0" applyFont="1" applyAlignment="1"/>
    <xf numFmtId="0" fontId="0" fillId="0" borderId="0" xfId="0" applyAlignment="1"/>
    <xf numFmtId="0" fontId="0" fillId="0" borderId="0" xfId="0" applyAlignment="1">
      <alignment horizontal="right"/>
    </xf>
    <xf numFmtId="0" fontId="0" fillId="0" borderId="0" xfId="0" applyFont="1"/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164" fontId="5" fillId="0" borderId="0" xfId="0" applyNumberFormat="1" applyFont="1" applyAlignment="1">
      <alignment horizontal="center"/>
    </xf>
    <xf numFmtId="165" fontId="5" fillId="0" borderId="0" xfId="0" applyNumberFormat="1" applyFont="1"/>
    <xf numFmtId="1" fontId="5" fillId="0" borderId="0" xfId="0" applyNumberFormat="1" applyFont="1"/>
    <xf numFmtId="49" fontId="6" fillId="0" borderId="0" xfId="0" applyNumberFormat="1" applyFont="1"/>
    <xf numFmtId="0" fontId="6" fillId="0" borderId="0" xfId="0" applyFont="1"/>
    <xf numFmtId="0" fontId="6" fillId="0" borderId="0" xfId="0" applyFont="1" applyBorder="1" applyAlignment="1">
      <alignment horizontal="left"/>
    </xf>
    <xf numFmtId="164" fontId="6" fillId="0" borderId="0" xfId="0" applyNumberFormat="1" applyFont="1" applyAlignment="1">
      <alignment horizontal="center"/>
    </xf>
    <xf numFmtId="165" fontId="6" fillId="0" borderId="0" xfId="0" applyNumberFormat="1" applyFont="1"/>
    <xf numFmtId="1" fontId="6" fillId="0" borderId="0" xfId="0" applyNumberFormat="1" applyFont="1"/>
    <xf numFmtId="0" fontId="6" fillId="0" borderId="0" xfId="0" applyFont="1" applyFill="1"/>
    <xf numFmtId="0" fontId="6" fillId="0" borderId="0" xfId="0" applyFont="1" applyBorder="1"/>
    <xf numFmtId="164" fontId="7" fillId="0" borderId="0" xfId="0" applyNumberFormat="1" applyFont="1" applyAlignment="1">
      <alignment horizontal="center"/>
    </xf>
    <xf numFmtId="165" fontId="7" fillId="0" borderId="0" xfId="0" applyNumberFormat="1" applyFont="1"/>
    <xf numFmtId="0" fontId="6" fillId="3" borderId="0" xfId="0" applyFont="1" applyFill="1"/>
    <xf numFmtId="0" fontId="6" fillId="4" borderId="0" xfId="0" applyFont="1" applyFill="1"/>
    <xf numFmtId="0" fontId="6" fillId="3" borderId="0" xfId="0" applyFont="1" applyFill="1" applyBorder="1"/>
    <xf numFmtId="164" fontId="6" fillId="3" borderId="0" xfId="0" applyNumberFormat="1" applyFont="1" applyFill="1" applyBorder="1" applyAlignment="1">
      <alignment horizontal="center"/>
    </xf>
    <xf numFmtId="165" fontId="6" fillId="3" borderId="0" xfId="0" applyNumberFormat="1" applyFont="1" applyFill="1" applyBorder="1"/>
    <xf numFmtId="0" fontId="6" fillId="0" borderId="0" xfId="0" applyFont="1" applyFill="1" applyBorder="1"/>
    <xf numFmtId="164" fontId="6" fillId="0" borderId="0" xfId="0" applyNumberFormat="1" applyFont="1" applyBorder="1" applyAlignment="1">
      <alignment horizontal="center"/>
    </xf>
    <xf numFmtId="165" fontId="6" fillId="0" borderId="0" xfId="0" applyNumberFormat="1" applyFont="1" applyBorder="1"/>
    <xf numFmtId="0" fontId="6" fillId="2" borderId="0" xfId="0" applyFont="1" applyFill="1"/>
    <xf numFmtId="0" fontId="6" fillId="0" borderId="0" xfId="2" applyNumberFormat="1" applyFont="1" applyFill="1" applyBorder="1" applyAlignment="1" applyProtection="1"/>
    <xf numFmtId="164" fontId="6" fillId="0" borderId="0" xfId="0" applyNumberFormat="1" applyFont="1" applyBorder="1" applyAlignment="1">
      <alignment horizontal="center" vertical="center" wrapText="1"/>
    </xf>
    <xf numFmtId="165" fontId="6" fillId="0" borderId="0" xfId="0" applyNumberFormat="1" applyFont="1" applyBorder="1" applyAlignment="1">
      <alignment vertical="center" wrapText="1"/>
    </xf>
    <xf numFmtId="0" fontId="6" fillId="0" borderId="0" xfId="3" applyNumberFormat="1" applyFont="1" applyFill="1" applyBorder="1" applyAlignment="1" applyProtection="1"/>
    <xf numFmtId="49" fontId="6" fillId="4" borderId="0" xfId="0" applyNumberFormat="1" applyFont="1" applyFill="1"/>
    <xf numFmtId="0" fontId="6" fillId="4" borderId="0" xfId="2" applyNumberFormat="1" applyFont="1" applyFill="1" applyBorder="1" applyAlignment="1" applyProtection="1"/>
    <xf numFmtId="0" fontId="6" fillId="4" borderId="0" xfId="0" applyFont="1" applyFill="1" applyBorder="1" applyAlignment="1">
      <alignment horizontal="left"/>
    </xf>
    <xf numFmtId="0" fontId="6" fillId="4" borderId="0" xfId="0" applyFont="1" applyFill="1" applyBorder="1"/>
    <xf numFmtId="164" fontId="6" fillId="4" borderId="0" xfId="0" applyNumberFormat="1" applyFont="1" applyFill="1" applyBorder="1" applyAlignment="1">
      <alignment horizontal="center" vertical="center" wrapText="1"/>
    </xf>
    <xf numFmtId="165" fontId="6" fillId="4" borderId="0" xfId="0" applyNumberFormat="1" applyFont="1" applyFill="1" applyBorder="1" applyAlignment="1">
      <alignment vertical="center" wrapText="1"/>
    </xf>
    <xf numFmtId="0" fontId="6" fillId="4" borderId="0" xfId="3" applyNumberFormat="1" applyFont="1" applyFill="1" applyBorder="1" applyAlignment="1" applyProtection="1"/>
    <xf numFmtId="49" fontId="6" fillId="3" borderId="0" xfId="0" applyNumberFormat="1" applyFont="1" applyFill="1"/>
    <xf numFmtId="0" fontId="6" fillId="3" borderId="0" xfId="0" applyFont="1" applyFill="1" applyBorder="1" applyAlignment="1">
      <alignment horizontal="left"/>
    </xf>
    <xf numFmtId="1" fontId="6" fillId="3" borderId="0" xfId="0" applyNumberFormat="1" applyFont="1" applyFill="1" applyBorder="1"/>
    <xf numFmtId="0" fontId="6" fillId="3" borderId="0" xfId="2" applyNumberFormat="1" applyFont="1" applyFill="1" applyBorder="1" applyAlignment="1" applyProtection="1"/>
    <xf numFmtId="164" fontId="6" fillId="3" borderId="0" xfId="0" applyNumberFormat="1" applyFont="1" applyFill="1" applyBorder="1" applyAlignment="1">
      <alignment horizontal="center" vertical="center" wrapText="1"/>
    </xf>
    <xf numFmtId="165" fontId="6" fillId="3" borderId="0" xfId="0" applyNumberFormat="1" applyFont="1" applyFill="1" applyBorder="1" applyAlignment="1">
      <alignment vertical="center" wrapText="1"/>
    </xf>
    <xf numFmtId="0" fontId="6" fillId="3" borderId="0" xfId="3" applyNumberFormat="1" applyFont="1" applyFill="1" applyBorder="1" applyAlignment="1" applyProtection="1"/>
    <xf numFmtId="164" fontId="6" fillId="4" borderId="0" xfId="0" applyNumberFormat="1" applyFont="1" applyFill="1" applyBorder="1" applyAlignment="1">
      <alignment horizontal="center"/>
    </xf>
    <xf numFmtId="165" fontId="6" fillId="4" borderId="0" xfId="0" applyNumberFormat="1" applyFont="1" applyFill="1" applyBorder="1"/>
    <xf numFmtId="1" fontId="6" fillId="4" borderId="0" xfId="0" applyNumberFormat="1" applyFont="1" applyFill="1" applyBorder="1"/>
    <xf numFmtId="164" fontId="6" fillId="4" borderId="0" xfId="0" applyNumberFormat="1" applyFont="1" applyFill="1" applyAlignment="1">
      <alignment horizontal="center"/>
    </xf>
    <xf numFmtId="165" fontId="6" fillId="4" borderId="0" xfId="0" applyNumberFormat="1" applyFont="1" applyFill="1"/>
    <xf numFmtId="164" fontId="6" fillId="4" borderId="0" xfId="1" applyNumberFormat="1" applyFont="1" applyFill="1" applyBorder="1" applyAlignment="1" applyProtection="1">
      <alignment horizontal="center"/>
    </xf>
    <xf numFmtId="165" fontId="6" fillId="4" borderId="0" xfId="0" applyNumberFormat="1" applyFont="1" applyFill="1" applyBorder="1" applyAlignment="1">
      <alignment horizontal="center"/>
    </xf>
    <xf numFmtId="0" fontId="6" fillId="4" borderId="0" xfId="0" applyFont="1" applyFill="1" applyAlignment="1">
      <alignment horizontal="left"/>
    </xf>
    <xf numFmtId="1" fontId="6" fillId="4" borderId="0" xfId="0" applyNumberFormat="1" applyFont="1" applyFill="1"/>
    <xf numFmtId="0" fontId="6" fillId="0" borderId="0" xfId="0" applyFont="1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vertical="top"/>
    </xf>
  </cellXfs>
  <cellStyles count="4">
    <cellStyle name="Comma" xfId="1" builtinId="3"/>
    <cellStyle name="Excel_BuiltIn_Explanatory Text 1" xfId="2" xr:uid="{00000000-0005-0000-0000-000001000000}"/>
    <cellStyle name="Excel_BuiltIn_Explanatory Text 2" xfId="3" xr:uid="{00000000-0005-0000-0000-000002000000}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73"/>
  <sheetViews>
    <sheetView topLeftCell="A43" zoomScale="75" zoomScaleNormal="75" workbookViewId="0">
      <selection activeCell="T4" sqref="T4"/>
    </sheetView>
  </sheetViews>
  <sheetFormatPr defaultColWidth="8.83203125" defaultRowHeight="12.75" customHeight="1" x14ac:dyDescent="0.25"/>
  <cols>
    <col min="1" max="1" width="10" style="15" customWidth="1"/>
    <col min="2" max="2" width="7.1640625" style="15" customWidth="1"/>
    <col min="3" max="3" width="6.6640625" style="15" customWidth="1"/>
    <col min="4" max="4" width="48.83203125" style="15" customWidth="1"/>
    <col min="5" max="5" width="17.5" style="60" customWidth="1"/>
    <col min="6" max="6" width="11.5" style="15" customWidth="1"/>
    <col min="7" max="7" width="11.83203125" style="15" customWidth="1"/>
    <col min="8" max="8" width="8.83203125" style="15" customWidth="1"/>
    <col min="9" max="9" width="10.1640625" style="15" customWidth="1"/>
    <col min="10" max="10" width="13.6640625" style="15" customWidth="1"/>
    <col min="11" max="11" width="13.1640625" style="17" customWidth="1"/>
    <col min="12" max="12" width="14.83203125" style="18" customWidth="1"/>
    <col min="13" max="13" width="10.6640625" style="19" customWidth="1"/>
    <col min="14" max="14" width="7.83203125" style="15" customWidth="1"/>
    <col min="15" max="15" width="7.5" style="15" customWidth="1"/>
    <col min="16" max="16" width="8" style="15" customWidth="1"/>
    <col min="17" max="17" width="8.5" style="15" customWidth="1"/>
    <col min="18" max="252" width="9.33203125" style="15" customWidth="1"/>
    <col min="253" max="16384" width="8.83203125" style="15"/>
  </cols>
  <sheetData>
    <row r="1" spans="1:19" s="8" customFormat="1" ht="19.350000000000001" customHeight="1" x14ac:dyDescent="0.25">
      <c r="A1" s="8" t="s">
        <v>0</v>
      </c>
      <c r="B1" s="8" t="s">
        <v>1</v>
      </c>
      <c r="C1" s="9" t="s">
        <v>2</v>
      </c>
      <c r="D1" s="8" t="s">
        <v>3</v>
      </c>
      <c r="E1" s="10" t="s">
        <v>4</v>
      </c>
      <c r="F1" s="8" t="s">
        <v>5</v>
      </c>
      <c r="G1" s="8" t="s">
        <v>6</v>
      </c>
      <c r="H1" s="8" t="s">
        <v>265</v>
      </c>
      <c r="I1" s="8" t="s">
        <v>7</v>
      </c>
      <c r="J1" s="8" t="s">
        <v>8</v>
      </c>
      <c r="K1" s="11" t="s">
        <v>9</v>
      </c>
      <c r="L1" s="12" t="s">
        <v>10</v>
      </c>
      <c r="M1" s="13" t="s">
        <v>11</v>
      </c>
      <c r="N1" s="8" t="s">
        <v>12</v>
      </c>
      <c r="O1" s="8" t="s">
        <v>13</v>
      </c>
      <c r="P1" s="8" t="s">
        <v>14</v>
      </c>
      <c r="Q1" s="8" t="s">
        <v>15</v>
      </c>
      <c r="R1" s="8" t="s">
        <v>226</v>
      </c>
      <c r="S1" s="8" t="s">
        <v>229</v>
      </c>
    </row>
    <row r="2" spans="1:19" ht="19.350000000000001" customHeight="1" x14ac:dyDescent="0.25">
      <c r="A2" s="14" t="s">
        <v>16</v>
      </c>
      <c r="B2" s="15">
        <v>1</v>
      </c>
      <c r="C2" s="15">
        <v>1</v>
      </c>
      <c r="D2" s="16" t="s">
        <v>17</v>
      </c>
      <c r="E2" s="16" t="s">
        <v>232</v>
      </c>
      <c r="F2" s="15">
        <v>1379</v>
      </c>
      <c r="G2" s="15">
        <v>2016</v>
      </c>
      <c r="H2" s="15">
        <v>0.69</v>
      </c>
      <c r="I2" s="15">
        <v>1397</v>
      </c>
      <c r="J2" s="15" t="s">
        <v>18</v>
      </c>
      <c r="K2" s="17">
        <v>36.489660000000001</v>
      </c>
      <c r="L2" s="18">
        <v>-120.87765</v>
      </c>
      <c r="M2" s="19">
        <v>1067</v>
      </c>
      <c r="N2" s="15" t="s">
        <v>158</v>
      </c>
      <c r="O2" s="15" t="s">
        <v>19</v>
      </c>
      <c r="P2" s="20">
        <v>0</v>
      </c>
      <c r="Q2" s="20">
        <v>1</v>
      </c>
      <c r="R2" s="15" t="s">
        <v>227</v>
      </c>
      <c r="S2" s="15" t="s">
        <v>230</v>
      </c>
    </row>
    <row r="3" spans="1:19" ht="19.350000000000001" customHeight="1" x14ac:dyDescent="0.25">
      <c r="A3" s="14" t="s">
        <v>20</v>
      </c>
      <c r="B3" s="15">
        <f>B2+1</f>
        <v>2</v>
      </c>
      <c r="C3" s="15">
        <f>C2+1</f>
        <v>2</v>
      </c>
      <c r="D3" s="21" t="s">
        <v>21</v>
      </c>
      <c r="E3" s="16" t="s">
        <v>22</v>
      </c>
      <c r="F3" s="15">
        <v>1409</v>
      </c>
      <c r="G3" s="15">
        <v>2016</v>
      </c>
      <c r="H3" s="15">
        <v>0.63</v>
      </c>
      <c r="I3" s="15">
        <v>1551</v>
      </c>
      <c r="J3" s="15" t="s">
        <v>18</v>
      </c>
      <c r="K3" s="22">
        <v>36.340000000000003</v>
      </c>
      <c r="L3" s="23">
        <v>-120.52</v>
      </c>
      <c r="M3" s="19">
        <v>1219</v>
      </c>
      <c r="N3" s="15" t="s">
        <v>158</v>
      </c>
      <c r="O3" s="15" t="s">
        <v>19</v>
      </c>
      <c r="P3" s="20">
        <v>0</v>
      </c>
      <c r="Q3" s="20">
        <v>1</v>
      </c>
      <c r="R3" s="15" t="s">
        <v>227</v>
      </c>
      <c r="S3" s="15" t="s">
        <v>230</v>
      </c>
    </row>
    <row r="4" spans="1:19" s="24" customFormat="1" ht="19.350000000000001" customHeight="1" x14ac:dyDescent="0.25">
      <c r="A4" s="24" t="s">
        <v>23</v>
      </c>
      <c r="B4" s="25">
        <f t="shared" ref="B4:B67" si="0">B3+1</f>
        <v>3</v>
      </c>
      <c r="C4" s="25">
        <f t="shared" ref="C4:C67" si="1">C3+1</f>
        <v>3</v>
      </c>
      <c r="D4" s="26" t="s">
        <v>24</v>
      </c>
      <c r="E4" s="26" t="s">
        <v>25</v>
      </c>
      <c r="F4" s="26">
        <v>-210</v>
      </c>
      <c r="G4" s="26">
        <v>2012</v>
      </c>
      <c r="H4" s="26">
        <v>0.27</v>
      </c>
      <c r="I4" s="26">
        <v>1524</v>
      </c>
      <c r="J4" s="26" t="s">
        <v>26</v>
      </c>
      <c r="K4" s="27">
        <v>36.104399999999998</v>
      </c>
      <c r="L4" s="28">
        <v>-118.6553</v>
      </c>
      <c r="M4" s="26">
        <v>1950</v>
      </c>
      <c r="N4" s="24" t="s">
        <v>156</v>
      </c>
      <c r="O4" s="24" t="s">
        <v>19</v>
      </c>
      <c r="P4" s="24">
        <v>1</v>
      </c>
      <c r="Q4" s="24">
        <v>1</v>
      </c>
      <c r="R4" s="25" t="s">
        <v>227</v>
      </c>
      <c r="S4" s="25" t="s">
        <v>230</v>
      </c>
    </row>
    <row r="5" spans="1:19" s="32" customFormat="1" ht="22.15" customHeight="1" x14ac:dyDescent="0.25">
      <c r="A5" s="15" t="s">
        <v>27</v>
      </c>
      <c r="B5" s="15">
        <f t="shared" si="0"/>
        <v>4</v>
      </c>
      <c r="C5" s="15">
        <f t="shared" si="1"/>
        <v>4</v>
      </c>
      <c r="D5" s="21" t="s">
        <v>28</v>
      </c>
      <c r="E5" s="29" t="s">
        <v>29</v>
      </c>
      <c r="F5" s="21">
        <v>1585</v>
      </c>
      <c r="G5" s="21">
        <v>2003</v>
      </c>
      <c r="H5" s="21">
        <v>0.69</v>
      </c>
      <c r="I5" s="21">
        <v>1683</v>
      </c>
      <c r="J5" s="21" t="s">
        <v>18</v>
      </c>
      <c r="K5" s="30">
        <v>35.532260000000001</v>
      </c>
      <c r="L5" s="31">
        <v>-118.62754</v>
      </c>
      <c r="M5" s="21">
        <v>715</v>
      </c>
      <c r="N5" s="15" t="s">
        <v>158</v>
      </c>
      <c r="O5" s="15" t="s">
        <v>19</v>
      </c>
      <c r="P5" s="20">
        <v>0</v>
      </c>
      <c r="Q5" s="20">
        <v>1</v>
      </c>
      <c r="R5" s="15" t="s">
        <v>227</v>
      </c>
      <c r="S5" s="15" t="s">
        <v>230</v>
      </c>
    </row>
    <row r="6" spans="1:19" ht="22.15" customHeight="1" x14ac:dyDescent="0.25">
      <c r="A6" s="15" t="s">
        <v>30</v>
      </c>
      <c r="B6" s="15">
        <f t="shared" si="0"/>
        <v>5</v>
      </c>
      <c r="C6" s="15">
        <f t="shared" si="1"/>
        <v>5</v>
      </c>
      <c r="D6" s="15" t="s">
        <v>31</v>
      </c>
      <c r="E6" s="20" t="s">
        <v>32</v>
      </c>
      <c r="F6" s="15">
        <v>1601</v>
      </c>
      <c r="G6" s="15">
        <v>2003</v>
      </c>
      <c r="H6" s="15">
        <v>0.43</v>
      </c>
      <c r="I6" s="15">
        <v>1666</v>
      </c>
      <c r="J6" s="15" t="s">
        <v>18</v>
      </c>
      <c r="K6" s="17">
        <v>36.285719999999998</v>
      </c>
      <c r="L6" s="18">
        <v>-118.77582</v>
      </c>
      <c r="M6" s="15">
        <v>1132</v>
      </c>
      <c r="N6" s="15" t="s">
        <v>158</v>
      </c>
      <c r="O6" s="15" t="s">
        <v>19</v>
      </c>
      <c r="P6" s="20">
        <v>0</v>
      </c>
      <c r="Q6" s="20">
        <v>1</v>
      </c>
      <c r="R6" s="15" t="s">
        <v>227</v>
      </c>
      <c r="S6" s="15" t="s">
        <v>230</v>
      </c>
    </row>
    <row r="7" spans="1:19" ht="22.15" customHeight="1" x14ac:dyDescent="0.25">
      <c r="A7" s="15" t="s">
        <v>33</v>
      </c>
      <c r="B7" s="15">
        <f t="shared" si="0"/>
        <v>6</v>
      </c>
      <c r="C7" s="15">
        <f t="shared" si="1"/>
        <v>6</v>
      </c>
      <c r="D7" s="15" t="s">
        <v>34</v>
      </c>
      <c r="E7" s="20" t="s">
        <v>35</v>
      </c>
      <c r="F7" s="15">
        <v>1468</v>
      </c>
      <c r="G7" s="15">
        <v>2003</v>
      </c>
      <c r="H7" s="15">
        <v>0.5</v>
      </c>
      <c r="I7" s="15">
        <v>1675</v>
      </c>
      <c r="J7" s="15" t="s">
        <v>18</v>
      </c>
      <c r="K7" s="17">
        <v>35.908000000000001</v>
      </c>
      <c r="L7" s="18">
        <v>-118.66679999999999</v>
      </c>
      <c r="M7" s="15">
        <v>1237</v>
      </c>
      <c r="N7" s="15" t="s">
        <v>158</v>
      </c>
      <c r="O7" s="15" t="s">
        <v>19</v>
      </c>
      <c r="P7" s="20">
        <v>0</v>
      </c>
      <c r="Q7" s="20">
        <v>1</v>
      </c>
      <c r="R7" s="15" t="s">
        <v>227</v>
      </c>
      <c r="S7" s="15" t="s">
        <v>230</v>
      </c>
    </row>
    <row r="8" spans="1:19" ht="22.15" customHeight="1" x14ac:dyDescent="0.25">
      <c r="A8" s="15" t="s">
        <v>36</v>
      </c>
      <c r="B8" s="15">
        <f t="shared" si="0"/>
        <v>7</v>
      </c>
      <c r="C8" s="15">
        <f t="shared" si="1"/>
        <v>7</v>
      </c>
      <c r="D8" s="15" t="s">
        <v>37</v>
      </c>
      <c r="E8" s="20" t="s">
        <v>38</v>
      </c>
      <c r="F8" s="15">
        <v>1494</v>
      </c>
      <c r="G8" s="15">
        <v>2004</v>
      </c>
      <c r="H8" s="15">
        <v>0.52</v>
      </c>
      <c r="I8" s="15">
        <v>1540</v>
      </c>
      <c r="J8" s="15" t="s">
        <v>18</v>
      </c>
      <c r="K8" s="17">
        <v>36.549250000000001</v>
      </c>
      <c r="L8" s="18">
        <v>-118.89348</v>
      </c>
      <c r="M8" s="15">
        <v>701</v>
      </c>
      <c r="N8" s="15" t="s">
        <v>158</v>
      </c>
      <c r="O8" s="15" t="s">
        <v>19</v>
      </c>
      <c r="P8" s="20">
        <v>0</v>
      </c>
      <c r="Q8" s="20">
        <v>1</v>
      </c>
      <c r="R8" s="15" t="s">
        <v>227</v>
      </c>
      <c r="S8" s="15" t="s">
        <v>230</v>
      </c>
    </row>
    <row r="9" spans="1:19" ht="22.15" customHeight="1" x14ac:dyDescent="0.25">
      <c r="A9" s="15" t="s">
        <v>39</v>
      </c>
      <c r="B9" s="15">
        <f t="shared" si="0"/>
        <v>8</v>
      </c>
      <c r="C9" s="15">
        <f t="shared" si="1"/>
        <v>8</v>
      </c>
      <c r="D9" s="15" t="s">
        <v>40</v>
      </c>
      <c r="E9" s="20" t="s">
        <v>41</v>
      </c>
      <c r="F9" s="15">
        <v>1557</v>
      </c>
      <c r="G9" s="15">
        <v>2004</v>
      </c>
      <c r="H9" s="15">
        <v>0.56999999999999995</v>
      </c>
      <c r="I9" s="15">
        <v>1650</v>
      </c>
      <c r="J9" s="15" t="s">
        <v>18</v>
      </c>
      <c r="K9" s="17">
        <v>37.090170000000001</v>
      </c>
      <c r="L9" s="18">
        <v>-119.74664</v>
      </c>
      <c r="M9" s="15">
        <v>345</v>
      </c>
      <c r="N9" s="15" t="s">
        <v>158</v>
      </c>
      <c r="O9" s="15" t="s">
        <v>19</v>
      </c>
      <c r="P9" s="20">
        <v>0</v>
      </c>
      <c r="Q9" s="20">
        <v>1</v>
      </c>
      <c r="R9" s="15" t="s">
        <v>227</v>
      </c>
      <c r="S9" s="15" t="s">
        <v>230</v>
      </c>
    </row>
    <row r="10" spans="1:19" ht="22.35" customHeight="1" x14ac:dyDescent="0.25">
      <c r="A10" s="14" t="s">
        <v>42</v>
      </c>
      <c r="B10" s="15">
        <f t="shared" si="0"/>
        <v>9</v>
      </c>
      <c r="C10" s="15">
        <f t="shared" si="1"/>
        <v>9</v>
      </c>
      <c r="D10" s="33" t="s">
        <v>43</v>
      </c>
      <c r="E10" s="16" t="s">
        <v>234</v>
      </c>
      <c r="F10" s="21">
        <v>941</v>
      </c>
      <c r="G10" s="21">
        <v>2015</v>
      </c>
      <c r="H10" s="21">
        <v>0.41</v>
      </c>
      <c r="I10" s="29">
        <v>1350</v>
      </c>
      <c r="J10" s="21" t="s">
        <v>44</v>
      </c>
      <c r="K10" s="34">
        <v>36.558209806999997</v>
      </c>
      <c r="L10" s="35">
        <v>-118.362701638</v>
      </c>
      <c r="M10" s="36">
        <v>3285</v>
      </c>
      <c r="N10" s="15" t="s">
        <v>159</v>
      </c>
      <c r="O10" s="15" t="s">
        <v>19</v>
      </c>
      <c r="P10" s="20">
        <v>0</v>
      </c>
      <c r="Q10" s="20">
        <v>1</v>
      </c>
      <c r="R10" s="15" t="s">
        <v>227</v>
      </c>
      <c r="S10" s="15" t="s">
        <v>230</v>
      </c>
    </row>
    <row r="11" spans="1:19" s="25" customFormat="1" ht="22.35" customHeight="1" x14ac:dyDescent="0.25">
      <c r="A11" s="37" t="s">
        <v>45</v>
      </c>
      <c r="B11" s="25">
        <f t="shared" si="0"/>
        <v>10</v>
      </c>
      <c r="C11" s="25">
        <f t="shared" si="1"/>
        <v>10</v>
      </c>
      <c r="D11" s="38" t="s">
        <v>46</v>
      </c>
      <c r="E11" s="39" t="s">
        <v>47</v>
      </c>
      <c r="F11" s="40">
        <v>1150</v>
      </c>
      <c r="G11" s="40">
        <v>2015</v>
      </c>
      <c r="H11" s="40">
        <v>0.5</v>
      </c>
      <c r="I11" s="40">
        <v>1279</v>
      </c>
      <c r="J11" s="40" t="s">
        <v>44</v>
      </c>
      <c r="K11" s="41">
        <v>36.543287253000003</v>
      </c>
      <c r="L11" s="42">
        <v>-118.36780412100001</v>
      </c>
      <c r="M11" s="43">
        <v>3254</v>
      </c>
      <c r="N11" s="25" t="s">
        <v>159</v>
      </c>
      <c r="O11" s="25" t="s">
        <v>19</v>
      </c>
      <c r="P11" s="25">
        <v>0</v>
      </c>
      <c r="Q11" s="25">
        <v>1</v>
      </c>
      <c r="R11" s="25" t="s">
        <v>227</v>
      </c>
      <c r="S11" s="25" t="s">
        <v>230</v>
      </c>
    </row>
    <row r="12" spans="1:19" s="24" customFormat="1" ht="22.35" customHeight="1" x14ac:dyDescent="0.25">
      <c r="A12" s="44" t="s">
        <v>48</v>
      </c>
      <c r="B12" s="25">
        <f t="shared" si="0"/>
        <v>11</v>
      </c>
      <c r="C12" s="25">
        <f t="shared" si="1"/>
        <v>11</v>
      </c>
      <c r="D12" s="26" t="s">
        <v>49</v>
      </c>
      <c r="E12" s="45" t="s">
        <v>50</v>
      </c>
      <c r="F12" s="26">
        <v>-350</v>
      </c>
      <c r="G12" s="26">
        <v>2011</v>
      </c>
      <c r="H12" s="26">
        <v>0.34</v>
      </c>
      <c r="I12" s="26">
        <v>1506</v>
      </c>
      <c r="J12" s="26" t="s">
        <v>26</v>
      </c>
      <c r="K12" s="27">
        <v>36.776000000000003</v>
      </c>
      <c r="L12" s="28">
        <v>-118.818</v>
      </c>
      <c r="M12" s="46">
        <v>2183</v>
      </c>
      <c r="N12" s="24" t="s">
        <v>156</v>
      </c>
      <c r="O12" s="24" t="s">
        <v>19</v>
      </c>
      <c r="P12" s="24">
        <v>1</v>
      </c>
      <c r="Q12" s="24">
        <v>1</v>
      </c>
      <c r="R12" s="25" t="s">
        <v>227</v>
      </c>
      <c r="S12" s="25" t="s">
        <v>230</v>
      </c>
    </row>
    <row r="13" spans="1:19" s="24" customFormat="1" ht="22.35" customHeight="1" x14ac:dyDescent="0.25">
      <c r="A13" s="44" t="s">
        <v>51</v>
      </c>
      <c r="B13" s="25">
        <f t="shared" si="0"/>
        <v>12</v>
      </c>
      <c r="C13" s="25">
        <f t="shared" si="1"/>
        <v>12</v>
      </c>
      <c r="D13" s="47" t="s">
        <v>52</v>
      </c>
      <c r="E13" s="45" t="s">
        <v>233</v>
      </c>
      <c r="F13" s="26">
        <v>890</v>
      </c>
      <c r="G13" s="26">
        <v>2015</v>
      </c>
      <c r="H13" s="26">
        <v>0.49</v>
      </c>
      <c r="I13" s="26">
        <v>1064</v>
      </c>
      <c r="J13" s="26" t="s">
        <v>44</v>
      </c>
      <c r="K13" s="48">
        <v>36.519423639000003</v>
      </c>
      <c r="L13" s="49">
        <v>-118.348404206</v>
      </c>
      <c r="M13" s="50">
        <v>3327</v>
      </c>
      <c r="N13" s="24" t="s">
        <v>159</v>
      </c>
      <c r="O13" s="24" t="s">
        <v>19</v>
      </c>
      <c r="P13" s="24">
        <v>1</v>
      </c>
      <c r="Q13" s="24">
        <v>1</v>
      </c>
      <c r="R13" s="25" t="s">
        <v>227</v>
      </c>
      <c r="S13" s="25" t="s">
        <v>230</v>
      </c>
    </row>
    <row r="14" spans="1:19" s="25" customFormat="1" ht="21.75" customHeight="1" x14ac:dyDescent="0.25">
      <c r="A14" s="37" t="s">
        <v>53</v>
      </c>
      <c r="B14" s="25">
        <f t="shared" si="0"/>
        <v>13</v>
      </c>
      <c r="C14" s="25">
        <f t="shared" si="1"/>
        <v>13</v>
      </c>
      <c r="D14" s="38" t="s">
        <v>54</v>
      </c>
      <c r="E14" s="39" t="s">
        <v>235</v>
      </c>
      <c r="F14" s="40">
        <v>1080</v>
      </c>
      <c r="G14" s="40">
        <v>2015</v>
      </c>
      <c r="H14" s="40">
        <v>0.48</v>
      </c>
      <c r="I14" s="40">
        <v>1200</v>
      </c>
      <c r="J14" s="40" t="s">
        <v>44</v>
      </c>
      <c r="K14" s="41">
        <v>36.528084827999997</v>
      </c>
      <c r="L14" s="42">
        <v>-118.35758901200001</v>
      </c>
      <c r="M14" s="43">
        <v>3276</v>
      </c>
      <c r="N14" s="25" t="s">
        <v>159</v>
      </c>
      <c r="O14" s="25" t="s">
        <v>19</v>
      </c>
      <c r="P14" s="25">
        <v>0</v>
      </c>
      <c r="Q14" s="25">
        <v>1</v>
      </c>
      <c r="R14" s="25" t="s">
        <v>227</v>
      </c>
      <c r="S14" s="25" t="s">
        <v>230</v>
      </c>
    </row>
    <row r="15" spans="1:19" s="25" customFormat="1" ht="22.5" customHeight="1" x14ac:dyDescent="0.25">
      <c r="A15" s="37" t="s">
        <v>55</v>
      </c>
      <c r="B15" s="25">
        <f t="shared" si="0"/>
        <v>14</v>
      </c>
      <c r="C15" s="25">
        <f t="shared" si="1"/>
        <v>14</v>
      </c>
      <c r="D15" s="38" t="s">
        <v>56</v>
      </c>
      <c r="E15" s="39" t="s">
        <v>236</v>
      </c>
      <c r="F15" s="40">
        <v>931</v>
      </c>
      <c r="G15" s="40">
        <v>2015</v>
      </c>
      <c r="H15" s="40">
        <v>0.39</v>
      </c>
      <c r="I15" s="40">
        <v>984</v>
      </c>
      <c r="J15" s="40" t="s">
        <v>44</v>
      </c>
      <c r="K15" s="41">
        <v>36.503610760000001</v>
      </c>
      <c r="L15" s="42">
        <v>-118.345725182</v>
      </c>
      <c r="M15" s="43">
        <v>3158</v>
      </c>
      <c r="N15" s="25" t="s">
        <v>159</v>
      </c>
      <c r="O15" s="25" t="s">
        <v>19</v>
      </c>
      <c r="P15" s="25">
        <v>0</v>
      </c>
      <c r="Q15" s="25">
        <v>1</v>
      </c>
      <c r="R15" s="25" t="s">
        <v>227</v>
      </c>
      <c r="S15" s="25" t="s">
        <v>230</v>
      </c>
    </row>
    <row r="16" spans="1:19" s="24" customFormat="1" ht="22.5" customHeight="1" x14ac:dyDescent="0.25">
      <c r="A16" s="44" t="s">
        <v>57</v>
      </c>
      <c r="B16" s="25">
        <f t="shared" si="0"/>
        <v>15</v>
      </c>
      <c r="C16" s="25">
        <f t="shared" si="1"/>
        <v>15</v>
      </c>
      <c r="D16" s="26" t="s">
        <v>58</v>
      </c>
      <c r="E16" s="45" t="s">
        <v>59</v>
      </c>
      <c r="F16" s="26">
        <v>720</v>
      </c>
      <c r="G16" s="26">
        <v>2011</v>
      </c>
      <c r="H16" s="26">
        <v>0.33</v>
      </c>
      <c r="I16" s="26">
        <v>1346</v>
      </c>
      <c r="J16" s="26" t="s">
        <v>60</v>
      </c>
      <c r="K16" s="27">
        <v>37.305999999999997</v>
      </c>
      <c r="L16" s="28">
        <v>-119.11</v>
      </c>
      <c r="M16" s="46">
        <v>2685</v>
      </c>
      <c r="N16" s="24" t="s">
        <v>159</v>
      </c>
      <c r="O16" s="24" t="s">
        <v>19</v>
      </c>
      <c r="P16" s="24">
        <v>1</v>
      </c>
      <c r="Q16" s="24">
        <v>1</v>
      </c>
      <c r="R16" s="25" t="s">
        <v>227</v>
      </c>
      <c r="S16" s="25" t="s">
        <v>230</v>
      </c>
    </row>
    <row r="17" spans="1:19" s="25" customFormat="1" ht="22.5" customHeight="1" x14ac:dyDescent="0.25">
      <c r="A17" s="37" t="s">
        <v>62</v>
      </c>
      <c r="B17" s="25">
        <f t="shared" si="0"/>
        <v>16</v>
      </c>
      <c r="C17" s="25">
        <f t="shared" si="1"/>
        <v>16</v>
      </c>
      <c r="D17" s="40" t="s">
        <v>63</v>
      </c>
      <c r="E17" s="39" t="s">
        <v>237</v>
      </c>
      <c r="F17" s="40">
        <v>1420</v>
      </c>
      <c r="G17" s="40">
        <v>2016</v>
      </c>
      <c r="H17" s="40">
        <v>0.55000000000000004</v>
      </c>
      <c r="I17" s="40">
        <v>1525</v>
      </c>
      <c r="J17" s="40" t="s">
        <v>64</v>
      </c>
      <c r="K17" s="51">
        <v>37.950000000000003</v>
      </c>
      <c r="L17" s="52">
        <v>-119.15</v>
      </c>
      <c r="M17" s="53">
        <v>2499</v>
      </c>
      <c r="N17" s="25" t="s">
        <v>157</v>
      </c>
      <c r="O17" s="25" t="s">
        <v>19</v>
      </c>
      <c r="P17" s="25">
        <v>0</v>
      </c>
      <c r="Q17" s="25">
        <v>1</v>
      </c>
      <c r="R17" s="25" t="s">
        <v>227</v>
      </c>
      <c r="S17" s="25" t="s">
        <v>230</v>
      </c>
    </row>
    <row r="18" spans="1:19" s="25" customFormat="1" ht="19.899999999999999" customHeight="1" x14ac:dyDescent="0.25">
      <c r="A18" s="37" t="s">
        <v>65</v>
      </c>
      <c r="B18" s="25">
        <f t="shared" si="0"/>
        <v>17</v>
      </c>
      <c r="C18" s="25">
        <f t="shared" si="1"/>
        <v>17</v>
      </c>
      <c r="D18" s="40" t="s">
        <v>66</v>
      </c>
      <c r="E18" s="39" t="s">
        <v>67</v>
      </c>
      <c r="F18" s="40">
        <v>1333</v>
      </c>
      <c r="G18" s="40">
        <v>2016</v>
      </c>
      <c r="H18" s="40">
        <v>0.67</v>
      </c>
      <c r="I18" s="40">
        <v>1396</v>
      </c>
      <c r="J18" s="40" t="s">
        <v>18</v>
      </c>
      <c r="K18" s="51">
        <v>34.923327</v>
      </c>
      <c r="L18" s="52">
        <v>-119.2401</v>
      </c>
      <c r="M18" s="53">
        <v>1017</v>
      </c>
      <c r="N18" s="25" t="s">
        <v>158</v>
      </c>
      <c r="O18" s="25" t="s">
        <v>19</v>
      </c>
      <c r="P18" s="25">
        <v>0</v>
      </c>
      <c r="Q18" s="25">
        <v>1</v>
      </c>
      <c r="R18" s="25" t="s">
        <v>227</v>
      </c>
      <c r="S18" s="25" t="s">
        <v>230</v>
      </c>
    </row>
    <row r="19" spans="1:19" s="24" customFormat="1" ht="21.6" customHeight="1" x14ac:dyDescent="0.25">
      <c r="A19" s="44" t="s">
        <v>68</v>
      </c>
      <c r="B19" s="25">
        <f t="shared" si="0"/>
        <v>18</v>
      </c>
      <c r="C19" s="25">
        <f t="shared" si="1"/>
        <v>18</v>
      </c>
      <c r="D19" s="26" t="s">
        <v>69</v>
      </c>
      <c r="E19" s="45" t="s">
        <v>238</v>
      </c>
      <c r="F19" s="26">
        <v>340</v>
      </c>
      <c r="G19" s="26">
        <v>2015</v>
      </c>
      <c r="H19" s="26">
        <v>0.42</v>
      </c>
      <c r="I19" s="26">
        <v>1181</v>
      </c>
      <c r="J19" s="26" t="s">
        <v>70</v>
      </c>
      <c r="K19" s="27">
        <v>34.116124999999997</v>
      </c>
      <c r="L19" s="28">
        <v>-116.81183900000001</v>
      </c>
      <c r="M19" s="46">
        <v>3017</v>
      </c>
      <c r="N19" s="24" t="s">
        <v>157</v>
      </c>
      <c r="O19" s="24" t="s">
        <v>19</v>
      </c>
      <c r="P19" s="24">
        <v>1</v>
      </c>
      <c r="Q19" s="24">
        <v>1</v>
      </c>
      <c r="R19" s="25" t="s">
        <v>227</v>
      </c>
      <c r="S19" s="25" t="s">
        <v>230</v>
      </c>
    </row>
    <row r="20" spans="1:19" s="25" customFormat="1" ht="21.6" customHeight="1" x14ac:dyDescent="0.25">
      <c r="A20" s="37" t="s">
        <v>71</v>
      </c>
      <c r="B20" s="25">
        <f t="shared" si="0"/>
        <v>19</v>
      </c>
      <c r="C20" s="25">
        <f t="shared" si="1"/>
        <v>19</v>
      </c>
      <c r="D20" s="40" t="s">
        <v>72</v>
      </c>
      <c r="E20" s="39" t="s">
        <v>240</v>
      </c>
      <c r="F20" s="40">
        <v>1378</v>
      </c>
      <c r="G20" s="40">
        <v>2016</v>
      </c>
      <c r="H20" s="40">
        <v>0.6</v>
      </c>
      <c r="I20" s="40">
        <v>1478</v>
      </c>
      <c r="J20" s="40" t="s">
        <v>18</v>
      </c>
      <c r="K20" s="51">
        <v>34.51</v>
      </c>
      <c r="L20" s="52">
        <v>-118.43</v>
      </c>
      <c r="M20" s="53">
        <v>1128</v>
      </c>
      <c r="N20" s="25" t="s">
        <v>158</v>
      </c>
      <c r="O20" s="25" t="s">
        <v>19</v>
      </c>
      <c r="P20" s="25">
        <v>0</v>
      </c>
      <c r="Q20" s="25">
        <v>1</v>
      </c>
      <c r="R20" s="25" t="s">
        <v>227</v>
      </c>
      <c r="S20" s="25" t="s">
        <v>230</v>
      </c>
    </row>
    <row r="21" spans="1:19" s="25" customFormat="1" ht="21.6" customHeight="1" x14ac:dyDescent="0.25">
      <c r="A21" s="25" t="s">
        <v>73</v>
      </c>
      <c r="B21" s="25">
        <f t="shared" si="0"/>
        <v>20</v>
      </c>
      <c r="C21" s="25">
        <f t="shared" si="1"/>
        <v>20</v>
      </c>
      <c r="D21" s="25" t="s">
        <v>74</v>
      </c>
      <c r="E21" s="25" t="s">
        <v>75</v>
      </c>
      <c r="F21" s="25">
        <v>1297</v>
      </c>
      <c r="G21" s="25">
        <v>2012</v>
      </c>
      <c r="H21" s="25">
        <v>0.26</v>
      </c>
      <c r="I21" s="25">
        <v>1671</v>
      </c>
      <c r="J21" s="25" t="s">
        <v>26</v>
      </c>
      <c r="K21" s="54">
        <v>36.24</v>
      </c>
      <c r="L21" s="55">
        <v>-118.6717</v>
      </c>
      <c r="M21" s="25">
        <v>1970</v>
      </c>
      <c r="N21" s="25" t="s">
        <v>156</v>
      </c>
      <c r="O21" s="25" t="s">
        <v>19</v>
      </c>
      <c r="P21" s="25">
        <v>0</v>
      </c>
      <c r="Q21" s="25">
        <v>1</v>
      </c>
      <c r="R21" s="25" t="s">
        <v>227</v>
      </c>
      <c r="S21" s="25" t="s">
        <v>230</v>
      </c>
    </row>
    <row r="22" spans="1:19" s="25" customFormat="1" ht="22.15" customHeight="1" x14ac:dyDescent="0.25">
      <c r="A22" s="37" t="s">
        <v>76</v>
      </c>
      <c r="B22" s="25">
        <f t="shared" si="0"/>
        <v>21</v>
      </c>
      <c r="C22" s="25">
        <f t="shared" si="1"/>
        <v>21</v>
      </c>
      <c r="D22" s="40" t="s">
        <v>77</v>
      </c>
      <c r="E22" s="39" t="s">
        <v>241</v>
      </c>
      <c r="F22" s="40">
        <v>1333</v>
      </c>
      <c r="G22" s="40">
        <v>2015</v>
      </c>
      <c r="H22" s="40">
        <v>0.66</v>
      </c>
      <c r="I22" s="40">
        <v>1512</v>
      </c>
      <c r="J22" s="40" t="s">
        <v>78</v>
      </c>
      <c r="K22" s="56">
        <v>34.673234829999998</v>
      </c>
      <c r="L22" s="57">
        <v>-119.3717583</v>
      </c>
      <c r="M22" s="53">
        <v>1176</v>
      </c>
      <c r="N22" s="25" t="s">
        <v>157</v>
      </c>
      <c r="O22" s="25" t="s">
        <v>19</v>
      </c>
      <c r="P22" s="25">
        <v>0</v>
      </c>
      <c r="Q22" s="25">
        <v>1</v>
      </c>
      <c r="R22" s="25" t="s">
        <v>227</v>
      </c>
      <c r="S22" s="25" t="s">
        <v>230</v>
      </c>
    </row>
    <row r="23" spans="1:19" s="25" customFormat="1" ht="22.15" customHeight="1" x14ac:dyDescent="0.25">
      <c r="A23" s="37" t="s">
        <v>79</v>
      </c>
      <c r="B23" s="25">
        <f t="shared" si="0"/>
        <v>22</v>
      </c>
      <c r="C23" s="25">
        <f t="shared" si="1"/>
        <v>22</v>
      </c>
      <c r="D23" s="40" t="s">
        <v>80</v>
      </c>
      <c r="E23" s="39" t="s">
        <v>242</v>
      </c>
      <c r="F23" s="40">
        <v>1411</v>
      </c>
      <c r="G23" s="40">
        <v>2015</v>
      </c>
      <c r="H23" s="40">
        <v>0.57999999999999996</v>
      </c>
      <c r="I23" s="40">
        <v>1634</v>
      </c>
      <c r="J23" s="40" t="s">
        <v>78</v>
      </c>
      <c r="K23" s="51">
        <v>34.502414999999999</v>
      </c>
      <c r="L23" s="52">
        <v>-119.11582199999999</v>
      </c>
      <c r="M23" s="53">
        <v>1412</v>
      </c>
      <c r="N23" s="25" t="s">
        <v>157</v>
      </c>
      <c r="O23" s="25" t="s">
        <v>19</v>
      </c>
      <c r="P23" s="25">
        <v>0</v>
      </c>
      <c r="Q23" s="25">
        <v>1</v>
      </c>
      <c r="R23" s="25" t="s">
        <v>227</v>
      </c>
      <c r="S23" s="25" t="s">
        <v>230</v>
      </c>
    </row>
    <row r="24" spans="1:19" s="24" customFormat="1" ht="22.15" customHeight="1" x14ac:dyDescent="0.25">
      <c r="A24" s="44" t="s">
        <v>81</v>
      </c>
      <c r="B24" s="25">
        <f t="shared" si="0"/>
        <v>23</v>
      </c>
      <c r="C24" s="25">
        <f t="shared" si="1"/>
        <v>23</v>
      </c>
      <c r="D24" s="47" t="s">
        <v>82</v>
      </c>
      <c r="E24" s="45" t="s">
        <v>239</v>
      </c>
      <c r="F24" s="26">
        <v>783</v>
      </c>
      <c r="G24" s="26">
        <v>2015</v>
      </c>
      <c r="H24" s="26">
        <v>0.41</v>
      </c>
      <c r="I24" s="26">
        <v>1357</v>
      </c>
      <c r="J24" s="26" t="s">
        <v>44</v>
      </c>
      <c r="K24" s="48">
        <v>36.466562000000003</v>
      </c>
      <c r="L24" s="49">
        <v>-118.27190899999999</v>
      </c>
      <c r="M24" s="50">
        <v>3332</v>
      </c>
      <c r="N24" s="24" t="s">
        <v>159</v>
      </c>
      <c r="O24" s="24" t="s">
        <v>19</v>
      </c>
      <c r="P24" s="24">
        <v>1</v>
      </c>
      <c r="Q24" s="24">
        <v>1</v>
      </c>
      <c r="R24" s="25" t="s">
        <v>227</v>
      </c>
      <c r="S24" s="25" t="s">
        <v>230</v>
      </c>
    </row>
    <row r="25" spans="1:19" s="24" customFormat="1" ht="25.15" customHeight="1" x14ac:dyDescent="0.25">
      <c r="A25" s="24" t="s">
        <v>83</v>
      </c>
      <c r="B25" s="25">
        <f t="shared" si="0"/>
        <v>24</v>
      </c>
      <c r="C25" s="25">
        <f t="shared" si="1"/>
        <v>24</v>
      </c>
      <c r="D25" s="24" t="s">
        <v>84</v>
      </c>
      <c r="E25" s="24" t="s">
        <v>191</v>
      </c>
      <c r="F25" s="24">
        <v>-420</v>
      </c>
      <c r="G25" s="24">
        <v>2011</v>
      </c>
      <c r="H25" s="24">
        <v>0.26</v>
      </c>
      <c r="I25" s="24">
        <v>1418</v>
      </c>
      <c r="J25" s="24" t="s">
        <v>60</v>
      </c>
      <c r="K25" s="24">
        <v>38.701999999999998</v>
      </c>
      <c r="L25" s="24">
        <v>-119.986</v>
      </c>
      <c r="M25" s="24">
        <v>2537</v>
      </c>
      <c r="N25" s="24" t="s">
        <v>156</v>
      </c>
      <c r="O25" s="24" t="s">
        <v>85</v>
      </c>
      <c r="P25" s="24">
        <v>1</v>
      </c>
      <c r="Q25" s="24">
        <v>1</v>
      </c>
      <c r="R25" s="25" t="s">
        <v>227</v>
      </c>
      <c r="S25" s="25" t="s">
        <v>230</v>
      </c>
    </row>
    <row r="26" spans="1:19" s="24" customFormat="1" ht="25.15" customHeight="1" x14ac:dyDescent="0.25">
      <c r="A26" s="24" t="s">
        <v>86</v>
      </c>
      <c r="B26" s="25">
        <f t="shared" si="0"/>
        <v>25</v>
      </c>
      <c r="C26" s="25">
        <f t="shared" si="1"/>
        <v>25</v>
      </c>
      <c r="D26" s="24" t="s">
        <v>87</v>
      </c>
      <c r="E26" s="24" t="s">
        <v>192</v>
      </c>
      <c r="F26" s="24">
        <v>647</v>
      </c>
      <c r="G26" s="24">
        <v>2011</v>
      </c>
      <c r="H26" s="24">
        <v>0.35</v>
      </c>
      <c r="I26" s="24">
        <v>1387</v>
      </c>
      <c r="J26" s="24" t="s">
        <v>60</v>
      </c>
      <c r="K26" s="24">
        <v>38.581000000000003</v>
      </c>
      <c r="L26" s="24">
        <v>-119.80500000000001</v>
      </c>
      <c r="M26" s="24">
        <v>2367</v>
      </c>
      <c r="N26" s="24" t="s">
        <v>156</v>
      </c>
      <c r="O26" s="24" t="s">
        <v>85</v>
      </c>
      <c r="P26" s="24">
        <v>1</v>
      </c>
      <c r="Q26" s="24">
        <v>1</v>
      </c>
      <c r="R26" s="25" t="s">
        <v>227</v>
      </c>
      <c r="S26" s="25" t="s">
        <v>230</v>
      </c>
    </row>
    <row r="27" spans="1:19" s="24" customFormat="1" ht="25.15" customHeight="1" x14ac:dyDescent="0.25">
      <c r="A27" s="24" t="s">
        <v>88</v>
      </c>
      <c r="B27" s="25">
        <f t="shared" si="0"/>
        <v>26</v>
      </c>
      <c r="C27" s="25">
        <f t="shared" si="1"/>
        <v>26</v>
      </c>
      <c r="D27" s="24" t="s">
        <v>89</v>
      </c>
      <c r="E27" s="24" t="s">
        <v>193</v>
      </c>
      <c r="F27" s="24">
        <v>711</v>
      </c>
      <c r="G27" s="24">
        <v>2011</v>
      </c>
      <c r="H27" s="24">
        <v>0.31</v>
      </c>
      <c r="I27" s="24">
        <v>1595</v>
      </c>
      <c r="J27" s="24" t="s">
        <v>60</v>
      </c>
      <c r="K27" s="24">
        <v>38.542999999999999</v>
      </c>
      <c r="L27" s="24">
        <v>-119.82299999999999</v>
      </c>
      <c r="M27" s="24">
        <v>2600</v>
      </c>
      <c r="N27" s="24" t="s">
        <v>156</v>
      </c>
      <c r="O27" s="24" t="s">
        <v>85</v>
      </c>
      <c r="P27" s="24">
        <v>1</v>
      </c>
      <c r="Q27" s="24">
        <v>1</v>
      </c>
      <c r="R27" s="25" t="s">
        <v>227</v>
      </c>
      <c r="S27" s="25" t="s">
        <v>230</v>
      </c>
    </row>
    <row r="28" spans="1:19" s="25" customFormat="1" ht="25.15" customHeight="1" x14ac:dyDescent="0.25">
      <c r="A28" s="25" t="s">
        <v>90</v>
      </c>
      <c r="B28" s="25">
        <f t="shared" si="0"/>
        <v>27</v>
      </c>
      <c r="C28" s="25">
        <f t="shared" si="1"/>
        <v>27</v>
      </c>
      <c r="D28" s="25" t="s">
        <v>91</v>
      </c>
      <c r="E28" s="25" t="s">
        <v>90</v>
      </c>
      <c r="F28" s="25">
        <v>1505</v>
      </c>
      <c r="G28" s="25">
        <v>2011</v>
      </c>
      <c r="H28" s="25">
        <v>0.47</v>
      </c>
      <c r="I28" s="25">
        <v>1640</v>
      </c>
      <c r="J28" s="25" t="s">
        <v>92</v>
      </c>
      <c r="K28" s="25">
        <v>38.344000000000001</v>
      </c>
      <c r="L28" s="25">
        <v>-119.547</v>
      </c>
      <c r="M28" s="25">
        <v>2200</v>
      </c>
      <c r="N28" s="25" t="s">
        <v>156</v>
      </c>
      <c r="O28" s="25" t="s">
        <v>85</v>
      </c>
      <c r="P28" s="25">
        <v>0</v>
      </c>
      <c r="Q28" s="25">
        <v>1</v>
      </c>
      <c r="R28" s="25" t="s">
        <v>227</v>
      </c>
      <c r="S28" s="25" t="s">
        <v>230</v>
      </c>
    </row>
    <row r="29" spans="1:19" s="25" customFormat="1" ht="25.15" customHeight="1" x14ac:dyDescent="0.25">
      <c r="A29" s="25" t="s">
        <v>93</v>
      </c>
      <c r="B29" s="25">
        <f t="shared" si="0"/>
        <v>28</v>
      </c>
      <c r="C29" s="25">
        <f t="shared" si="1"/>
        <v>28</v>
      </c>
      <c r="D29" s="25" t="s">
        <v>94</v>
      </c>
      <c r="E29" s="25" t="s">
        <v>194</v>
      </c>
      <c r="F29" s="25">
        <v>1633</v>
      </c>
      <c r="G29" s="25">
        <v>2011</v>
      </c>
      <c r="H29" s="25">
        <v>0.44</v>
      </c>
      <c r="I29" s="25">
        <v>1713</v>
      </c>
      <c r="J29" s="25" t="s">
        <v>92</v>
      </c>
      <c r="K29" s="25">
        <v>38.411000000000001</v>
      </c>
      <c r="L29" s="25">
        <v>-120.051</v>
      </c>
      <c r="M29" s="25">
        <v>2029</v>
      </c>
      <c r="N29" s="25" t="s">
        <v>156</v>
      </c>
      <c r="O29" s="25" t="s">
        <v>85</v>
      </c>
      <c r="P29" s="25">
        <v>0</v>
      </c>
      <c r="Q29" s="25">
        <v>0</v>
      </c>
      <c r="R29" s="25" t="s">
        <v>227</v>
      </c>
      <c r="S29" s="25" t="s">
        <v>230</v>
      </c>
    </row>
    <row r="30" spans="1:19" s="25" customFormat="1" ht="25.15" customHeight="1" x14ac:dyDescent="0.25">
      <c r="A30" s="25" t="s">
        <v>95</v>
      </c>
      <c r="B30" s="25">
        <f t="shared" si="0"/>
        <v>29</v>
      </c>
      <c r="C30" s="25">
        <f t="shared" si="1"/>
        <v>29</v>
      </c>
      <c r="D30" s="25" t="s">
        <v>96</v>
      </c>
      <c r="E30" s="25" t="s">
        <v>95</v>
      </c>
      <c r="F30" s="25">
        <v>1556</v>
      </c>
      <c r="G30" s="25">
        <v>2011</v>
      </c>
      <c r="H30" s="25">
        <v>0.44</v>
      </c>
      <c r="I30" s="25">
        <v>1677</v>
      </c>
      <c r="J30" s="25" t="s">
        <v>92</v>
      </c>
      <c r="K30" s="25">
        <v>38.581000000000003</v>
      </c>
      <c r="L30" s="25">
        <v>-119.804</v>
      </c>
      <c r="M30" s="25">
        <v>2361</v>
      </c>
      <c r="N30" s="25" t="s">
        <v>156</v>
      </c>
      <c r="O30" s="25" t="s">
        <v>85</v>
      </c>
      <c r="P30" s="25">
        <v>0</v>
      </c>
      <c r="Q30" s="25">
        <v>0</v>
      </c>
      <c r="R30" s="25" t="s">
        <v>227</v>
      </c>
      <c r="S30" s="25" t="s">
        <v>230</v>
      </c>
    </row>
    <row r="31" spans="1:19" s="25" customFormat="1" ht="25.15" customHeight="1" x14ac:dyDescent="0.25">
      <c r="A31" s="25" t="s">
        <v>97</v>
      </c>
      <c r="B31" s="25">
        <f t="shared" si="0"/>
        <v>30</v>
      </c>
      <c r="C31" s="25">
        <f t="shared" si="1"/>
        <v>30</v>
      </c>
      <c r="D31" s="25" t="s">
        <v>98</v>
      </c>
      <c r="E31" s="25" t="s">
        <v>195</v>
      </c>
      <c r="F31" s="25">
        <v>1450</v>
      </c>
      <c r="G31" s="25">
        <v>2010</v>
      </c>
      <c r="H31" s="25">
        <v>0.43</v>
      </c>
      <c r="I31" s="25">
        <v>1578</v>
      </c>
      <c r="J31" s="25" t="s">
        <v>92</v>
      </c>
      <c r="K31" s="25">
        <v>40.114100000000001</v>
      </c>
      <c r="L31" s="25">
        <v>-120.6375</v>
      </c>
      <c r="M31" s="25">
        <v>1455</v>
      </c>
      <c r="N31" s="25" t="s">
        <v>156</v>
      </c>
      <c r="O31" s="25" t="s">
        <v>85</v>
      </c>
      <c r="P31" s="25">
        <v>0</v>
      </c>
      <c r="Q31" s="25">
        <v>1</v>
      </c>
      <c r="R31" s="25" t="s">
        <v>227</v>
      </c>
      <c r="S31" s="25" t="s">
        <v>230</v>
      </c>
    </row>
    <row r="32" spans="1:19" s="25" customFormat="1" ht="25.15" customHeight="1" x14ac:dyDescent="0.25">
      <c r="A32" s="25" t="s">
        <v>99</v>
      </c>
      <c r="B32" s="25">
        <f t="shared" si="0"/>
        <v>31</v>
      </c>
      <c r="C32" s="25">
        <f t="shared" si="1"/>
        <v>31</v>
      </c>
      <c r="D32" s="25" t="s">
        <v>100</v>
      </c>
      <c r="E32" s="25" t="s">
        <v>196</v>
      </c>
      <c r="F32" s="25">
        <v>1152</v>
      </c>
      <c r="G32" s="25">
        <v>2010</v>
      </c>
      <c r="H32" s="25">
        <v>0.44</v>
      </c>
      <c r="I32" s="25">
        <v>1454</v>
      </c>
      <c r="J32" s="25" t="s">
        <v>60</v>
      </c>
      <c r="K32" s="25">
        <v>41.843800000000002</v>
      </c>
      <c r="L32" s="25">
        <v>-120.8845</v>
      </c>
      <c r="M32" s="25">
        <v>1508</v>
      </c>
      <c r="N32" s="25" t="s">
        <v>156</v>
      </c>
      <c r="O32" s="25" t="s">
        <v>85</v>
      </c>
      <c r="P32" s="25">
        <v>0</v>
      </c>
      <c r="Q32" s="25">
        <v>1</v>
      </c>
      <c r="R32" s="25" t="s">
        <v>227</v>
      </c>
      <c r="S32" s="25" t="s">
        <v>230</v>
      </c>
    </row>
    <row r="33" spans="1:19" s="25" customFormat="1" ht="25.15" customHeight="1" x14ac:dyDescent="0.25">
      <c r="A33" s="25" t="s">
        <v>101</v>
      </c>
      <c r="B33" s="25">
        <f t="shared" si="0"/>
        <v>32</v>
      </c>
      <c r="C33" s="25">
        <f t="shared" si="1"/>
        <v>32</v>
      </c>
      <c r="D33" s="25" t="s">
        <v>102</v>
      </c>
      <c r="E33" s="25" t="s">
        <v>197</v>
      </c>
      <c r="F33" s="25">
        <v>1357</v>
      </c>
      <c r="G33" s="25">
        <v>2010</v>
      </c>
      <c r="H33" s="25">
        <v>0.54</v>
      </c>
      <c r="I33" s="25">
        <v>1567</v>
      </c>
      <c r="J33" s="25" t="s">
        <v>60</v>
      </c>
      <c r="K33" s="25">
        <v>41.666699999999999</v>
      </c>
      <c r="L33" s="25">
        <v>-120.9833</v>
      </c>
      <c r="M33" s="25">
        <v>1531</v>
      </c>
      <c r="N33" s="25" t="s">
        <v>156</v>
      </c>
      <c r="O33" s="25" t="s">
        <v>85</v>
      </c>
      <c r="P33" s="25">
        <v>0</v>
      </c>
      <c r="Q33" s="25">
        <v>1</v>
      </c>
      <c r="R33" s="25" t="s">
        <v>227</v>
      </c>
      <c r="S33" s="25" t="s">
        <v>230</v>
      </c>
    </row>
    <row r="34" spans="1:19" s="24" customFormat="1" ht="25.15" customHeight="1" x14ac:dyDescent="0.25">
      <c r="A34" s="24" t="s">
        <v>103</v>
      </c>
      <c r="B34" s="25">
        <f t="shared" si="0"/>
        <v>33</v>
      </c>
      <c r="C34" s="25">
        <f t="shared" si="1"/>
        <v>33</v>
      </c>
      <c r="D34" s="24" t="s">
        <v>104</v>
      </c>
      <c r="E34" s="24" t="s">
        <v>198</v>
      </c>
      <c r="F34" s="24">
        <v>870</v>
      </c>
      <c r="G34" s="24">
        <v>2010</v>
      </c>
      <c r="H34" s="24">
        <v>0.63</v>
      </c>
      <c r="I34" s="24">
        <v>912</v>
      </c>
      <c r="J34" s="24" t="s">
        <v>60</v>
      </c>
      <c r="K34" s="24">
        <v>43.588000000000001</v>
      </c>
      <c r="L34" s="24">
        <v>-120.438</v>
      </c>
      <c r="M34" s="24">
        <v>1600</v>
      </c>
      <c r="N34" s="24" t="s">
        <v>156</v>
      </c>
      <c r="O34" s="24" t="s">
        <v>85</v>
      </c>
      <c r="P34" s="24">
        <v>1</v>
      </c>
      <c r="Q34" s="24">
        <v>1</v>
      </c>
      <c r="R34" s="24" t="s">
        <v>228</v>
      </c>
      <c r="S34" s="25" t="s">
        <v>230</v>
      </c>
    </row>
    <row r="35" spans="1:19" s="24" customFormat="1" ht="25.15" customHeight="1" x14ac:dyDescent="0.25">
      <c r="A35" s="24" t="s">
        <v>105</v>
      </c>
      <c r="B35" s="25">
        <f t="shared" si="0"/>
        <v>34</v>
      </c>
      <c r="C35" s="25">
        <f t="shared" si="1"/>
        <v>34</v>
      </c>
      <c r="D35" s="24" t="s">
        <v>106</v>
      </c>
      <c r="E35" s="24" t="s">
        <v>199</v>
      </c>
      <c r="F35" s="24">
        <v>898</v>
      </c>
      <c r="G35" s="24">
        <v>2010</v>
      </c>
      <c r="H35" s="24">
        <v>0.63</v>
      </c>
      <c r="I35" s="24">
        <v>923</v>
      </c>
      <c r="J35" s="24" t="s">
        <v>60</v>
      </c>
      <c r="K35" s="24">
        <v>43.978000000000002</v>
      </c>
      <c r="L35" s="24">
        <v>-121.07</v>
      </c>
      <c r="M35" s="24">
        <v>1150</v>
      </c>
      <c r="N35" s="24" t="s">
        <v>156</v>
      </c>
      <c r="O35" s="24" t="s">
        <v>85</v>
      </c>
      <c r="P35" s="24">
        <v>1</v>
      </c>
      <c r="Q35" s="24">
        <v>1</v>
      </c>
      <c r="R35" s="24" t="s">
        <v>228</v>
      </c>
      <c r="S35" s="25" t="s">
        <v>230</v>
      </c>
    </row>
    <row r="36" spans="1:19" s="25" customFormat="1" ht="25.15" customHeight="1" x14ac:dyDescent="0.25">
      <c r="A36" s="25" t="s">
        <v>107</v>
      </c>
      <c r="B36" s="25">
        <f t="shared" si="0"/>
        <v>35</v>
      </c>
      <c r="C36" s="25">
        <f t="shared" si="1"/>
        <v>35</v>
      </c>
      <c r="D36" s="25" t="s">
        <v>108</v>
      </c>
      <c r="E36" s="25" t="s">
        <v>200</v>
      </c>
      <c r="F36" s="25">
        <v>1421</v>
      </c>
      <c r="G36" s="25">
        <v>2010</v>
      </c>
      <c r="H36" s="25">
        <v>0.5</v>
      </c>
      <c r="I36" s="25">
        <v>1719</v>
      </c>
      <c r="J36" s="25" t="s">
        <v>109</v>
      </c>
      <c r="K36" s="25">
        <v>42.11983</v>
      </c>
      <c r="L36" s="25">
        <v>-120.56416</v>
      </c>
      <c r="M36" s="25">
        <v>1503</v>
      </c>
      <c r="N36" s="25" t="s">
        <v>156</v>
      </c>
      <c r="O36" s="25" t="s">
        <v>85</v>
      </c>
      <c r="P36" s="25">
        <v>0</v>
      </c>
      <c r="Q36" s="25">
        <v>1</v>
      </c>
      <c r="R36" s="25" t="s">
        <v>228</v>
      </c>
      <c r="S36" s="25" t="s">
        <v>230</v>
      </c>
    </row>
    <row r="37" spans="1:19" s="25" customFormat="1" ht="25.15" customHeight="1" x14ac:dyDescent="0.25">
      <c r="A37" s="25" t="s">
        <v>110</v>
      </c>
      <c r="B37" s="25">
        <f t="shared" si="0"/>
        <v>36</v>
      </c>
      <c r="C37" s="25">
        <f t="shared" si="1"/>
        <v>36</v>
      </c>
      <c r="D37" s="25" t="s">
        <v>111</v>
      </c>
      <c r="E37" s="25" t="s">
        <v>201</v>
      </c>
      <c r="F37" s="25">
        <v>1337</v>
      </c>
      <c r="G37" s="25">
        <v>2010</v>
      </c>
      <c r="H37" s="25">
        <v>0.59</v>
      </c>
      <c r="I37" s="25">
        <v>1504</v>
      </c>
      <c r="J37" s="25" t="s">
        <v>60</v>
      </c>
      <c r="K37" s="25">
        <v>43.13</v>
      </c>
      <c r="L37" s="25">
        <v>-119.87</v>
      </c>
      <c r="M37" s="25">
        <v>1596</v>
      </c>
      <c r="N37" s="25" t="s">
        <v>156</v>
      </c>
      <c r="O37" s="25" t="s">
        <v>85</v>
      </c>
      <c r="P37" s="25">
        <v>0</v>
      </c>
      <c r="Q37" s="25">
        <v>1</v>
      </c>
      <c r="R37" s="25" t="s">
        <v>228</v>
      </c>
      <c r="S37" s="25" t="s">
        <v>230</v>
      </c>
    </row>
    <row r="38" spans="1:19" s="25" customFormat="1" ht="25.15" customHeight="1" x14ac:dyDescent="0.25">
      <c r="A38" s="25" t="s">
        <v>112</v>
      </c>
      <c r="B38" s="25">
        <f t="shared" si="0"/>
        <v>37</v>
      </c>
      <c r="C38" s="25">
        <f t="shared" si="1"/>
        <v>37</v>
      </c>
      <c r="D38" s="25" t="s">
        <v>113</v>
      </c>
      <c r="E38" s="25" t="s">
        <v>202</v>
      </c>
      <c r="F38" s="25">
        <v>1466</v>
      </c>
      <c r="G38" s="25">
        <v>2011</v>
      </c>
      <c r="H38" s="25">
        <v>0.28999999999999998</v>
      </c>
      <c r="I38" s="25" t="s">
        <v>266</v>
      </c>
      <c r="J38" s="25" t="s">
        <v>92</v>
      </c>
      <c r="K38" s="25">
        <v>38.790185000000001</v>
      </c>
      <c r="L38" s="25">
        <v>-119.94616600000001</v>
      </c>
      <c r="M38" s="25">
        <v>2423</v>
      </c>
      <c r="N38" s="25" t="s">
        <v>156</v>
      </c>
      <c r="O38" s="25" t="s">
        <v>85</v>
      </c>
      <c r="P38" s="25">
        <v>0</v>
      </c>
      <c r="Q38" s="25">
        <v>0</v>
      </c>
      <c r="R38" s="25" t="s">
        <v>227</v>
      </c>
      <c r="S38" s="25" t="s">
        <v>230</v>
      </c>
    </row>
    <row r="39" spans="1:19" s="25" customFormat="1" ht="25.15" customHeight="1" x14ac:dyDescent="0.25">
      <c r="A39" s="25" t="s">
        <v>114</v>
      </c>
      <c r="B39" s="25">
        <f t="shared" si="0"/>
        <v>38</v>
      </c>
      <c r="C39" s="25">
        <f t="shared" si="1"/>
        <v>38</v>
      </c>
      <c r="D39" s="25" t="s">
        <v>115</v>
      </c>
      <c r="E39" s="25" t="s">
        <v>203</v>
      </c>
      <c r="F39" s="25">
        <v>1415</v>
      </c>
      <c r="G39" s="25">
        <v>2010</v>
      </c>
      <c r="H39" s="25">
        <v>0.47</v>
      </c>
      <c r="I39" s="25">
        <v>1596</v>
      </c>
      <c r="J39" s="25" t="s">
        <v>92</v>
      </c>
      <c r="K39" s="25">
        <v>39.577100000000002</v>
      </c>
      <c r="L39" s="25">
        <v>-120.29706</v>
      </c>
      <c r="M39" s="25">
        <v>1700</v>
      </c>
      <c r="N39" s="25" t="s">
        <v>156</v>
      </c>
      <c r="O39" s="25" t="s">
        <v>85</v>
      </c>
      <c r="P39" s="25">
        <v>0</v>
      </c>
      <c r="Q39" s="25">
        <v>1</v>
      </c>
      <c r="R39" s="25" t="s">
        <v>227</v>
      </c>
      <c r="S39" s="25" t="s">
        <v>230</v>
      </c>
    </row>
    <row r="40" spans="1:19" s="25" customFormat="1" ht="25.15" customHeight="1" x14ac:dyDescent="0.25">
      <c r="A40" s="25" t="s">
        <v>116</v>
      </c>
      <c r="B40" s="25">
        <f t="shared" si="0"/>
        <v>39</v>
      </c>
      <c r="C40" s="25">
        <f t="shared" si="1"/>
        <v>39</v>
      </c>
      <c r="D40" s="25" t="s">
        <v>117</v>
      </c>
      <c r="E40" s="25" t="s">
        <v>204</v>
      </c>
      <c r="F40" s="25">
        <v>1581</v>
      </c>
      <c r="G40" s="25">
        <v>2010</v>
      </c>
      <c r="H40" s="25">
        <v>0.38</v>
      </c>
      <c r="I40" s="25">
        <v>1724</v>
      </c>
      <c r="J40" s="25" t="s">
        <v>109</v>
      </c>
      <c r="K40" s="25">
        <v>41.430385065999999</v>
      </c>
      <c r="L40" s="25">
        <v>-121.613303851</v>
      </c>
      <c r="M40" s="25">
        <v>1409</v>
      </c>
      <c r="N40" s="25" t="s">
        <v>156</v>
      </c>
      <c r="O40" s="25" t="s">
        <v>85</v>
      </c>
      <c r="P40" s="25">
        <v>0</v>
      </c>
      <c r="Q40" s="25">
        <v>0</v>
      </c>
      <c r="R40" s="25" t="s">
        <v>227</v>
      </c>
      <c r="S40" s="25" t="s">
        <v>230</v>
      </c>
    </row>
    <row r="41" spans="1:19" s="24" customFormat="1" ht="25.15" customHeight="1" x14ac:dyDescent="0.25">
      <c r="A41" s="24" t="s">
        <v>118</v>
      </c>
      <c r="B41" s="25">
        <f t="shared" si="0"/>
        <v>40</v>
      </c>
      <c r="C41" s="25">
        <f t="shared" si="1"/>
        <v>40</v>
      </c>
      <c r="D41" s="24" t="s">
        <v>119</v>
      </c>
      <c r="E41" s="24" t="s">
        <v>205</v>
      </c>
      <c r="F41" s="24">
        <v>530</v>
      </c>
      <c r="G41" s="24">
        <v>2010</v>
      </c>
      <c r="H41" s="24">
        <v>0.62</v>
      </c>
      <c r="I41" s="24">
        <v>899</v>
      </c>
      <c r="J41" s="24" t="s">
        <v>60</v>
      </c>
      <c r="K41" s="24">
        <v>43.18</v>
      </c>
      <c r="L41" s="24">
        <v>-120.9</v>
      </c>
      <c r="M41" s="24">
        <v>1418</v>
      </c>
      <c r="N41" s="24" t="s">
        <v>156</v>
      </c>
      <c r="O41" s="24" t="s">
        <v>85</v>
      </c>
      <c r="P41" s="24">
        <v>1</v>
      </c>
      <c r="Q41" s="24">
        <v>1</v>
      </c>
      <c r="R41" s="24" t="s">
        <v>228</v>
      </c>
      <c r="S41" s="25" t="s">
        <v>230</v>
      </c>
    </row>
    <row r="42" spans="1:19" s="25" customFormat="1" ht="25.15" customHeight="1" x14ac:dyDescent="0.25">
      <c r="A42" s="25" t="s">
        <v>120</v>
      </c>
      <c r="B42" s="25">
        <f t="shared" si="0"/>
        <v>41</v>
      </c>
      <c r="C42" s="25">
        <f t="shared" si="1"/>
        <v>41</v>
      </c>
      <c r="D42" s="25" t="s">
        <v>121</v>
      </c>
      <c r="E42" s="25" t="s">
        <v>206</v>
      </c>
      <c r="F42" s="25">
        <v>1475</v>
      </c>
      <c r="G42" s="25">
        <v>2004</v>
      </c>
      <c r="H42" s="25">
        <v>0.54</v>
      </c>
      <c r="I42" s="25">
        <v>1598</v>
      </c>
      <c r="J42" s="25" t="s">
        <v>18</v>
      </c>
      <c r="K42" s="25">
        <v>35.276940000000003</v>
      </c>
      <c r="L42" s="25">
        <v>-120.26893</v>
      </c>
      <c r="M42" s="25">
        <v>561</v>
      </c>
      <c r="N42" s="25" t="s">
        <v>158</v>
      </c>
      <c r="O42" s="25" t="s">
        <v>85</v>
      </c>
      <c r="P42" s="25">
        <v>0</v>
      </c>
      <c r="Q42" s="25">
        <v>1</v>
      </c>
      <c r="R42" s="25" t="s">
        <v>227</v>
      </c>
      <c r="S42" s="25" t="s">
        <v>230</v>
      </c>
    </row>
    <row r="43" spans="1:19" s="25" customFormat="1" ht="25.15" customHeight="1" x14ac:dyDescent="0.25">
      <c r="A43" s="25" t="s">
        <v>122</v>
      </c>
      <c r="B43" s="25">
        <f t="shared" si="0"/>
        <v>42</v>
      </c>
      <c r="C43" s="25">
        <f t="shared" si="1"/>
        <v>42</v>
      </c>
      <c r="D43" s="25" t="s">
        <v>123</v>
      </c>
      <c r="E43" s="25" t="s">
        <v>207</v>
      </c>
      <c r="F43" s="25">
        <v>1620</v>
      </c>
      <c r="G43" s="25">
        <v>2004</v>
      </c>
      <c r="H43" s="25">
        <v>0.4</v>
      </c>
      <c r="I43" s="25">
        <v>1675</v>
      </c>
      <c r="J43" s="25" t="s">
        <v>18</v>
      </c>
      <c r="K43" s="25">
        <v>39.011319999999998</v>
      </c>
      <c r="L43" s="25">
        <v>-122.81276</v>
      </c>
      <c r="M43" s="25">
        <v>427</v>
      </c>
      <c r="N43" s="25" t="s">
        <v>158</v>
      </c>
      <c r="O43" s="25" t="s">
        <v>85</v>
      </c>
      <c r="P43" s="25">
        <v>0</v>
      </c>
      <c r="Q43" s="25">
        <v>1</v>
      </c>
      <c r="R43" s="25" t="s">
        <v>227</v>
      </c>
      <c r="S43" s="25" t="s">
        <v>230</v>
      </c>
    </row>
    <row r="44" spans="1:19" s="25" customFormat="1" ht="25.15" customHeight="1" x14ac:dyDescent="0.25">
      <c r="A44" s="25" t="s">
        <v>124</v>
      </c>
      <c r="B44" s="25">
        <f t="shared" si="0"/>
        <v>43</v>
      </c>
      <c r="C44" s="25">
        <f t="shared" si="1"/>
        <v>43</v>
      </c>
      <c r="D44" s="25" t="s">
        <v>125</v>
      </c>
      <c r="E44" s="25" t="s">
        <v>208</v>
      </c>
      <c r="F44" s="25">
        <v>1519</v>
      </c>
      <c r="G44" s="25">
        <v>2004</v>
      </c>
      <c r="H44" s="25">
        <v>0.43</v>
      </c>
      <c r="I44" s="25">
        <v>1757</v>
      </c>
      <c r="J44" s="25" t="s">
        <v>18</v>
      </c>
      <c r="K44" s="25">
        <v>40.253889999999998</v>
      </c>
      <c r="L44" s="25">
        <v>-122.37697</v>
      </c>
      <c r="M44" s="25">
        <v>218</v>
      </c>
      <c r="N44" s="25" t="s">
        <v>158</v>
      </c>
      <c r="O44" s="25" t="s">
        <v>85</v>
      </c>
      <c r="P44" s="25">
        <v>0</v>
      </c>
      <c r="Q44" s="25">
        <v>1</v>
      </c>
      <c r="R44" s="25" t="s">
        <v>227</v>
      </c>
      <c r="S44" s="25" t="s">
        <v>230</v>
      </c>
    </row>
    <row r="45" spans="1:19" s="25" customFormat="1" ht="25.15" customHeight="1" x14ac:dyDescent="0.25">
      <c r="A45" s="25" t="s">
        <v>126</v>
      </c>
      <c r="B45" s="25">
        <f t="shared" si="0"/>
        <v>44</v>
      </c>
      <c r="C45" s="25">
        <f t="shared" si="1"/>
        <v>44</v>
      </c>
      <c r="D45" s="25" t="s">
        <v>127</v>
      </c>
      <c r="E45" s="25" t="s">
        <v>220</v>
      </c>
      <c r="F45" s="25">
        <v>1531</v>
      </c>
      <c r="G45" s="25">
        <v>2004</v>
      </c>
      <c r="H45" s="25">
        <v>0.45</v>
      </c>
      <c r="I45" s="25">
        <v>1681</v>
      </c>
      <c r="J45" s="25" t="s">
        <v>18</v>
      </c>
      <c r="K45" s="25">
        <v>37.706400000000002</v>
      </c>
      <c r="L45" s="25">
        <v>-120.4332</v>
      </c>
      <c r="M45" s="25">
        <v>274</v>
      </c>
      <c r="N45" s="25" t="s">
        <v>158</v>
      </c>
      <c r="O45" s="25" t="s">
        <v>85</v>
      </c>
      <c r="P45" s="25">
        <v>0</v>
      </c>
      <c r="Q45" s="25">
        <v>1</v>
      </c>
      <c r="R45" s="25" t="s">
        <v>227</v>
      </c>
      <c r="S45" s="25" t="s">
        <v>230</v>
      </c>
    </row>
    <row r="46" spans="1:19" s="25" customFormat="1" ht="25.15" customHeight="1" x14ac:dyDescent="0.25">
      <c r="A46" s="25" t="s">
        <v>128</v>
      </c>
      <c r="B46" s="25">
        <f t="shared" si="0"/>
        <v>45</v>
      </c>
      <c r="C46" s="25">
        <f t="shared" si="1"/>
        <v>45</v>
      </c>
      <c r="D46" s="25" t="s">
        <v>129</v>
      </c>
      <c r="E46" s="25" t="s">
        <v>221</v>
      </c>
      <c r="F46" s="25">
        <v>1601</v>
      </c>
      <c r="G46" s="25">
        <v>2005</v>
      </c>
      <c r="H46" s="25">
        <v>0.35</v>
      </c>
      <c r="I46" s="25">
        <v>1747</v>
      </c>
      <c r="J46" s="25" t="s">
        <v>18</v>
      </c>
      <c r="K46" s="25">
        <v>40.092790000000001</v>
      </c>
      <c r="L46" s="25">
        <v>-122.02915</v>
      </c>
      <c r="M46" s="25">
        <v>143</v>
      </c>
      <c r="N46" s="25" t="s">
        <v>158</v>
      </c>
      <c r="O46" s="25" t="s">
        <v>85</v>
      </c>
      <c r="P46" s="25">
        <v>0</v>
      </c>
      <c r="Q46" s="25">
        <v>1</v>
      </c>
      <c r="R46" s="25" t="s">
        <v>227</v>
      </c>
      <c r="S46" s="25" t="s">
        <v>230</v>
      </c>
    </row>
    <row r="47" spans="1:19" s="25" customFormat="1" ht="25.15" customHeight="1" x14ac:dyDescent="0.25">
      <c r="A47" s="25" t="s">
        <v>130</v>
      </c>
      <c r="B47" s="25">
        <f t="shared" si="0"/>
        <v>46</v>
      </c>
      <c r="C47" s="25">
        <f t="shared" si="1"/>
        <v>46</v>
      </c>
      <c r="D47" s="25" t="s">
        <v>131</v>
      </c>
      <c r="E47" s="25" t="s">
        <v>222</v>
      </c>
      <c r="F47" s="25">
        <v>1293</v>
      </c>
      <c r="G47" s="25">
        <v>2003</v>
      </c>
      <c r="H47" s="25">
        <v>0.62</v>
      </c>
      <c r="I47" s="25">
        <v>1538</v>
      </c>
      <c r="J47" s="25" t="s">
        <v>18</v>
      </c>
      <c r="K47" s="25">
        <v>34.735239999999997</v>
      </c>
      <c r="L47" s="25">
        <v>-119.99709</v>
      </c>
      <c r="M47" s="25">
        <v>1036</v>
      </c>
      <c r="N47" s="25" t="s">
        <v>158</v>
      </c>
      <c r="O47" s="25" t="s">
        <v>85</v>
      </c>
      <c r="P47" s="25">
        <v>0</v>
      </c>
      <c r="Q47" s="25">
        <v>1</v>
      </c>
      <c r="R47" s="25" t="s">
        <v>227</v>
      </c>
      <c r="S47" s="25" t="s">
        <v>230</v>
      </c>
    </row>
    <row r="48" spans="1:19" s="25" customFormat="1" ht="25.15" customHeight="1" x14ac:dyDescent="0.25">
      <c r="A48" s="25" t="s">
        <v>132</v>
      </c>
      <c r="B48" s="25">
        <f t="shared" si="0"/>
        <v>47</v>
      </c>
      <c r="C48" s="25">
        <f t="shared" si="1"/>
        <v>47</v>
      </c>
      <c r="D48" s="25" t="s">
        <v>133</v>
      </c>
      <c r="E48" s="25" t="s">
        <v>223</v>
      </c>
      <c r="F48" s="25">
        <v>1536</v>
      </c>
      <c r="G48" s="25">
        <v>2003</v>
      </c>
      <c r="H48" s="25">
        <v>0.38</v>
      </c>
      <c r="I48" s="25">
        <v>1733</v>
      </c>
      <c r="J48" s="25" t="s">
        <v>18</v>
      </c>
      <c r="K48" s="25">
        <v>38.756520000000002</v>
      </c>
      <c r="L48" s="25">
        <v>-121.11288</v>
      </c>
      <c r="M48" s="25">
        <v>167</v>
      </c>
      <c r="N48" s="25" t="s">
        <v>158</v>
      </c>
      <c r="O48" s="25" t="s">
        <v>85</v>
      </c>
      <c r="P48" s="25">
        <v>0</v>
      </c>
      <c r="Q48" s="25">
        <v>1</v>
      </c>
      <c r="R48" s="25" t="s">
        <v>227</v>
      </c>
      <c r="S48" s="25" t="s">
        <v>230</v>
      </c>
    </row>
    <row r="49" spans="1:19" s="25" customFormat="1" ht="25.15" customHeight="1" x14ac:dyDescent="0.25">
      <c r="A49" s="25" t="s">
        <v>134</v>
      </c>
      <c r="B49" s="25">
        <f t="shared" si="0"/>
        <v>48</v>
      </c>
      <c r="C49" s="25">
        <f t="shared" si="1"/>
        <v>48</v>
      </c>
      <c r="D49" s="25" t="s">
        <v>135</v>
      </c>
      <c r="E49" s="25" t="s">
        <v>224</v>
      </c>
      <c r="F49" s="25">
        <v>1460</v>
      </c>
      <c r="G49" s="25">
        <v>2004</v>
      </c>
      <c r="H49" s="25">
        <v>0.45</v>
      </c>
      <c r="I49" s="25">
        <v>1703</v>
      </c>
      <c r="J49" s="25" t="s">
        <v>18</v>
      </c>
      <c r="K49" s="25">
        <v>36.394750000000002</v>
      </c>
      <c r="L49" s="25">
        <v>-121.54715</v>
      </c>
      <c r="M49" s="25">
        <v>755</v>
      </c>
      <c r="N49" s="25" t="s">
        <v>158</v>
      </c>
      <c r="O49" s="25" t="s">
        <v>85</v>
      </c>
      <c r="P49" s="25">
        <v>0</v>
      </c>
      <c r="Q49" s="25">
        <v>1</v>
      </c>
      <c r="R49" s="25" t="s">
        <v>227</v>
      </c>
      <c r="S49" s="25" t="s">
        <v>230</v>
      </c>
    </row>
    <row r="50" spans="1:19" s="25" customFormat="1" ht="25.15" customHeight="1" x14ac:dyDescent="0.25">
      <c r="A50" s="25" t="s">
        <v>136</v>
      </c>
      <c r="B50" s="25">
        <f t="shared" si="0"/>
        <v>49</v>
      </c>
      <c r="C50" s="25">
        <f t="shared" si="1"/>
        <v>49</v>
      </c>
      <c r="D50" s="25" t="s">
        <v>137</v>
      </c>
      <c r="E50" s="25" t="s">
        <v>225</v>
      </c>
      <c r="F50" s="25">
        <v>1583</v>
      </c>
      <c r="G50" s="25">
        <v>2012</v>
      </c>
      <c r="H50" s="25">
        <v>0.62</v>
      </c>
      <c r="I50" s="25">
        <v>1678</v>
      </c>
      <c r="J50" s="25" t="s">
        <v>18</v>
      </c>
      <c r="K50" s="25">
        <v>37.879199999999997</v>
      </c>
      <c r="L50" s="25">
        <v>-121.9658</v>
      </c>
      <c r="M50" s="25">
        <v>182</v>
      </c>
      <c r="N50" s="25" t="s">
        <v>158</v>
      </c>
      <c r="O50" s="25" t="s">
        <v>85</v>
      </c>
      <c r="P50" s="25">
        <v>0</v>
      </c>
      <c r="Q50" s="25">
        <v>1</v>
      </c>
      <c r="R50" s="25" t="s">
        <v>227</v>
      </c>
      <c r="S50" s="25" t="s">
        <v>230</v>
      </c>
    </row>
    <row r="51" spans="1:19" s="25" customFormat="1" ht="25.15" customHeight="1" x14ac:dyDescent="0.25">
      <c r="A51" s="25" t="s">
        <v>138</v>
      </c>
      <c r="B51" s="25">
        <f t="shared" si="0"/>
        <v>50</v>
      </c>
      <c r="C51" s="25">
        <f t="shared" si="1"/>
        <v>50</v>
      </c>
      <c r="D51" s="25" t="s">
        <v>139</v>
      </c>
      <c r="E51" s="25" t="s">
        <v>209</v>
      </c>
      <c r="F51" s="25">
        <v>1532</v>
      </c>
      <c r="G51" s="25">
        <v>2004</v>
      </c>
      <c r="H51" s="25">
        <v>0.42</v>
      </c>
      <c r="I51" s="25">
        <v>1780</v>
      </c>
      <c r="J51" s="25" t="s">
        <v>18</v>
      </c>
      <c r="K51" s="25">
        <v>39.835230000000003</v>
      </c>
      <c r="L51" s="25">
        <v>-122.60781</v>
      </c>
      <c r="M51" s="25">
        <v>342</v>
      </c>
      <c r="N51" s="25" t="s">
        <v>158</v>
      </c>
      <c r="O51" s="25" t="s">
        <v>85</v>
      </c>
      <c r="P51" s="25">
        <v>0</v>
      </c>
      <c r="Q51" s="25">
        <v>1</v>
      </c>
      <c r="R51" s="25" t="s">
        <v>227</v>
      </c>
      <c r="S51" s="25" t="s">
        <v>230</v>
      </c>
    </row>
    <row r="52" spans="1:19" s="25" customFormat="1" ht="25.15" customHeight="1" x14ac:dyDescent="0.25">
      <c r="A52" s="25" t="s">
        <v>140</v>
      </c>
      <c r="B52" s="25">
        <f t="shared" si="0"/>
        <v>51</v>
      </c>
      <c r="C52" s="25">
        <f t="shared" si="1"/>
        <v>51</v>
      </c>
      <c r="D52" s="25" t="s">
        <v>141</v>
      </c>
      <c r="E52" s="25" t="s">
        <v>210</v>
      </c>
      <c r="F52" s="25">
        <v>1510</v>
      </c>
      <c r="G52" s="25">
        <v>2003</v>
      </c>
      <c r="H52" s="25">
        <v>0.59</v>
      </c>
      <c r="I52" s="25">
        <v>1607</v>
      </c>
      <c r="J52" s="25" t="s">
        <v>18</v>
      </c>
      <c r="K52" s="25">
        <v>37.036830000000002</v>
      </c>
      <c r="L52" s="25">
        <v>-121.20917</v>
      </c>
      <c r="M52" s="25">
        <v>434</v>
      </c>
      <c r="N52" s="25" t="s">
        <v>158</v>
      </c>
      <c r="O52" s="25" t="s">
        <v>85</v>
      </c>
      <c r="P52" s="25">
        <v>0</v>
      </c>
      <c r="Q52" s="25">
        <v>1</v>
      </c>
      <c r="R52" s="25" t="s">
        <v>227</v>
      </c>
      <c r="S52" s="25" t="s">
        <v>230</v>
      </c>
    </row>
    <row r="53" spans="1:19" s="25" customFormat="1" ht="25.15" customHeight="1" x14ac:dyDescent="0.25">
      <c r="A53" s="25" t="s">
        <v>142</v>
      </c>
      <c r="B53" s="25">
        <f t="shared" si="0"/>
        <v>52</v>
      </c>
      <c r="C53" s="25">
        <f t="shared" si="1"/>
        <v>52</v>
      </c>
      <c r="D53" s="25" t="s">
        <v>143</v>
      </c>
      <c r="E53" s="25" t="s">
        <v>211</v>
      </c>
      <c r="F53" s="25">
        <v>1538</v>
      </c>
      <c r="G53" s="25">
        <v>2004</v>
      </c>
      <c r="H53" s="25">
        <v>0.68</v>
      </c>
      <c r="I53" s="25">
        <v>1667</v>
      </c>
      <c r="J53" s="25" t="s">
        <v>18</v>
      </c>
      <c r="K53" s="25">
        <v>35.685470000000002</v>
      </c>
      <c r="L53" s="25">
        <v>-120.25572</v>
      </c>
      <c r="M53" s="25">
        <v>558</v>
      </c>
      <c r="N53" s="25" t="s">
        <v>158</v>
      </c>
      <c r="O53" s="25" t="s">
        <v>85</v>
      </c>
      <c r="P53" s="25">
        <v>0</v>
      </c>
      <c r="Q53" s="25">
        <v>1</v>
      </c>
      <c r="R53" s="25" t="s">
        <v>227</v>
      </c>
      <c r="S53" s="25" t="s">
        <v>230</v>
      </c>
    </row>
    <row r="54" spans="1:19" s="25" customFormat="1" ht="25.15" customHeight="1" x14ac:dyDescent="0.25">
      <c r="A54" s="25" t="s">
        <v>144</v>
      </c>
      <c r="B54" s="25">
        <f t="shared" si="0"/>
        <v>53</v>
      </c>
      <c r="C54" s="25">
        <f t="shared" si="1"/>
        <v>53</v>
      </c>
      <c r="D54" s="25" t="s">
        <v>145</v>
      </c>
      <c r="E54" s="25" t="s">
        <v>212</v>
      </c>
      <c r="F54" s="25">
        <v>1577</v>
      </c>
      <c r="G54" s="25">
        <v>2003</v>
      </c>
      <c r="H54" s="25">
        <v>0.53</v>
      </c>
      <c r="I54" s="25">
        <v>1665</v>
      </c>
      <c r="J54" s="25" t="s">
        <v>18</v>
      </c>
      <c r="K54" s="25">
        <v>36.479480000000002</v>
      </c>
      <c r="L54" s="25">
        <v>-121.17927</v>
      </c>
      <c r="M54" s="25">
        <v>487</v>
      </c>
      <c r="N54" s="25" t="s">
        <v>158</v>
      </c>
      <c r="O54" s="25" t="s">
        <v>85</v>
      </c>
      <c r="P54" s="25">
        <v>0</v>
      </c>
      <c r="Q54" s="25">
        <v>1</v>
      </c>
      <c r="R54" s="25" t="s">
        <v>227</v>
      </c>
      <c r="S54" s="25" t="s">
        <v>230</v>
      </c>
    </row>
    <row r="55" spans="1:19" s="25" customFormat="1" ht="25.15" customHeight="1" x14ac:dyDescent="0.25">
      <c r="A55" s="25" t="s">
        <v>146</v>
      </c>
      <c r="B55" s="25">
        <f t="shared" si="0"/>
        <v>54</v>
      </c>
      <c r="C55" s="25">
        <f t="shared" si="1"/>
        <v>54</v>
      </c>
      <c r="D55" s="25" t="s">
        <v>147</v>
      </c>
      <c r="E55" s="25" t="s">
        <v>213</v>
      </c>
      <c r="F55" s="25">
        <v>1534</v>
      </c>
      <c r="G55" s="25">
        <v>2004</v>
      </c>
      <c r="H55" s="25">
        <v>0.55000000000000004</v>
      </c>
      <c r="I55" s="25">
        <v>1589</v>
      </c>
      <c r="J55" s="25" t="s">
        <v>18</v>
      </c>
      <c r="K55" s="25">
        <v>38.673499999999997</v>
      </c>
      <c r="L55" s="25">
        <v>-122.2744</v>
      </c>
      <c r="M55" s="25">
        <v>180</v>
      </c>
      <c r="N55" s="25" t="s">
        <v>158</v>
      </c>
      <c r="O55" s="25" t="s">
        <v>85</v>
      </c>
      <c r="P55" s="25">
        <v>0</v>
      </c>
      <c r="Q55" s="25">
        <v>1</v>
      </c>
      <c r="R55" s="25" t="s">
        <v>227</v>
      </c>
      <c r="S55" s="25" t="s">
        <v>230</v>
      </c>
    </row>
    <row r="56" spans="1:19" s="25" customFormat="1" ht="25.15" customHeight="1" x14ac:dyDescent="0.25">
      <c r="A56" s="25" t="s">
        <v>148</v>
      </c>
      <c r="B56" s="25">
        <f t="shared" si="0"/>
        <v>55</v>
      </c>
      <c r="C56" s="25">
        <f t="shared" si="1"/>
        <v>55</v>
      </c>
      <c r="D56" s="25" t="s">
        <v>149</v>
      </c>
      <c r="E56" s="25" t="s">
        <v>214</v>
      </c>
      <c r="F56" s="25">
        <v>1494</v>
      </c>
      <c r="G56" s="25">
        <v>2003</v>
      </c>
      <c r="H56" s="25">
        <v>0.36</v>
      </c>
      <c r="I56" s="25">
        <v>1718</v>
      </c>
      <c r="J56" s="25" t="s">
        <v>18</v>
      </c>
      <c r="K56" s="25">
        <v>36.116810000000001</v>
      </c>
      <c r="L56" s="25">
        <v>-121.46189</v>
      </c>
      <c r="M56" s="25">
        <v>646</v>
      </c>
      <c r="N56" s="25" t="s">
        <v>158</v>
      </c>
      <c r="O56" s="25" t="s">
        <v>85</v>
      </c>
      <c r="P56" s="25">
        <v>0</v>
      </c>
      <c r="Q56" s="25">
        <v>1</v>
      </c>
      <c r="R56" s="25" t="s">
        <v>227</v>
      </c>
      <c r="S56" s="25" t="s">
        <v>230</v>
      </c>
    </row>
    <row r="57" spans="1:19" s="25" customFormat="1" ht="25.35" customHeight="1" x14ac:dyDescent="0.25">
      <c r="A57" s="25" t="s">
        <v>150</v>
      </c>
      <c r="B57" s="25">
        <f t="shared" si="0"/>
        <v>56</v>
      </c>
      <c r="C57" s="25">
        <f t="shared" si="1"/>
        <v>56</v>
      </c>
      <c r="D57" s="25" t="s">
        <v>151</v>
      </c>
      <c r="E57" s="25" t="s">
        <v>215</v>
      </c>
      <c r="F57" s="25">
        <v>1408</v>
      </c>
      <c r="G57" s="25">
        <v>2005</v>
      </c>
      <c r="H57" s="25">
        <v>0.3</v>
      </c>
      <c r="I57" s="25">
        <v>1566</v>
      </c>
      <c r="J57" s="25" t="s">
        <v>18</v>
      </c>
      <c r="K57" s="25">
        <v>37.865020000000001</v>
      </c>
      <c r="L57" s="25">
        <v>-119.9828</v>
      </c>
      <c r="M57" s="25">
        <v>1194</v>
      </c>
      <c r="N57" s="25" t="s">
        <v>158</v>
      </c>
      <c r="O57" s="25" t="s">
        <v>85</v>
      </c>
      <c r="P57" s="25">
        <v>0</v>
      </c>
      <c r="Q57" s="25">
        <v>1</v>
      </c>
      <c r="R57" s="25" t="s">
        <v>227</v>
      </c>
      <c r="S57" s="25" t="s">
        <v>230</v>
      </c>
    </row>
    <row r="58" spans="1:19" s="24" customFormat="1" ht="25.15" customHeight="1" x14ac:dyDescent="0.25">
      <c r="A58" s="24" t="s">
        <v>152</v>
      </c>
      <c r="B58" s="25">
        <f t="shared" si="0"/>
        <v>57</v>
      </c>
      <c r="C58" s="25">
        <f t="shared" si="1"/>
        <v>57</v>
      </c>
      <c r="D58" s="24" t="s">
        <v>153</v>
      </c>
      <c r="E58" s="24" t="s">
        <v>216</v>
      </c>
      <c r="F58" s="24">
        <v>831</v>
      </c>
      <c r="G58" s="24">
        <v>2012</v>
      </c>
      <c r="H58" s="24">
        <v>0.35</v>
      </c>
      <c r="I58" s="24">
        <v>1230</v>
      </c>
      <c r="J58" s="24" t="s">
        <v>60</v>
      </c>
      <c r="K58" s="24">
        <v>39.547499999999999</v>
      </c>
      <c r="L58" s="24">
        <v>-120.20440000000001</v>
      </c>
      <c r="M58" s="24">
        <v>2268</v>
      </c>
      <c r="N58" s="24" t="s">
        <v>156</v>
      </c>
      <c r="O58" s="24" t="s">
        <v>85</v>
      </c>
      <c r="P58" s="24">
        <v>0</v>
      </c>
      <c r="Q58" s="24">
        <v>0</v>
      </c>
      <c r="R58" s="25" t="s">
        <v>227</v>
      </c>
      <c r="S58" s="25" t="s">
        <v>230</v>
      </c>
    </row>
    <row r="59" spans="1:19" s="24" customFormat="1" ht="25.15" customHeight="1" x14ac:dyDescent="0.25">
      <c r="A59" s="24" t="s">
        <v>154</v>
      </c>
      <c r="B59" s="25">
        <f t="shared" si="0"/>
        <v>58</v>
      </c>
      <c r="C59" s="25">
        <f t="shared" si="1"/>
        <v>58</v>
      </c>
      <c r="D59" s="24" t="s">
        <v>155</v>
      </c>
      <c r="E59" s="24" t="s">
        <v>217</v>
      </c>
      <c r="F59" s="24">
        <v>-40</v>
      </c>
      <c r="G59" s="24">
        <v>2012</v>
      </c>
      <c r="H59" s="24">
        <v>0.15</v>
      </c>
      <c r="I59" s="24">
        <v>1851</v>
      </c>
      <c r="J59" s="24" t="s">
        <v>26</v>
      </c>
      <c r="K59" s="24">
        <v>38.2425</v>
      </c>
      <c r="L59" s="24">
        <v>-120.2664</v>
      </c>
      <c r="M59" s="24">
        <v>1380</v>
      </c>
      <c r="N59" s="24" t="s">
        <v>156</v>
      </c>
      <c r="O59" s="24" t="s">
        <v>85</v>
      </c>
      <c r="P59" s="24">
        <v>1</v>
      </c>
      <c r="Q59" s="24">
        <v>1</v>
      </c>
      <c r="R59" s="25" t="s">
        <v>227</v>
      </c>
      <c r="S59" s="25" t="s">
        <v>230</v>
      </c>
    </row>
    <row r="60" spans="1:19" s="25" customFormat="1" ht="21.6" customHeight="1" x14ac:dyDescent="0.25">
      <c r="A60" s="25" t="s">
        <v>164</v>
      </c>
      <c r="B60" s="25">
        <f t="shared" si="0"/>
        <v>59</v>
      </c>
      <c r="C60" s="25">
        <f t="shared" si="1"/>
        <v>59</v>
      </c>
      <c r="D60" s="25" t="s">
        <v>165</v>
      </c>
      <c r="E60" s="58" t="s">
        <v>231</v>
      </c>
      <c r="F60" s="25">
        <v>500</v>
      </c>
      <c r="G60" s="25">
        <v>2005</v>
      </c>
      <c r="H60" s="25">
        <v>0.45</v>
      </c>
      <c r="I60" s="25">
        <v>899</v>
      </c>
      <c r="J60" s="25" t="s">
        <v>166</v>
      </c>
      <c r="K60" s="54">
        <v>37.5167</v>
      </c>
      <c r="L60" s="55">
        <v>-118.2</v>
      </c>
      <c r="M60" s="59">
        <v>3470</v>
      </c>
      <c r="N60" s="25" t="s">
        <v>160</v>
      </c>
      <c r="O60" s="25" t="s">
        <v>167</v>
      </c>
      <c r="P60" s="25">
        <v>0</v>
      </c>
      <c r="Q60" s="25">
        <v>0</v>
      </c>
      <c r="R60" s="25" t="s">
        <v>227</v>
      </c>
      <c r="S60" s="25" t="s">
        <v>230</v>
      </c>
    </row>
    <row r="61" spans="1:19" s="25" customFormat="1" ht="21.6" customHeight="1" x14ac:dyDescent="0.25">
      <c r="A61" s="25" t="s">
        <v>168</v>
      </c>
      <c r="B61" s="25">
        <f t="shared" si="0"/>
        <v>60</v>
      </c>
      <c r="C61" s="25">
        <f t="shared" si="1"/>
        <v>60</v>
      </c>
      <c r="D61" s="25" t="s">
        <v>169</v>
      </c>
      <c r="E61" s="58" t="s">
        <v>218</v>
      </c>
      <c r="F61" s="25">
        <v>1400</v>
      </c>
      <c r="G61" s="25">
        <v>2006</v>
      </c>
      <c r="H61" s="25">
        <v>0.59</v>
      </c>
      <c r="I61" s="25">
        <v>1400</v>
      </c>
      <c r="J61" s="25" t="s">
        <v>166</v>
      </c>
      <c r="K61" s="54">
        <v>37.5167</v>
      </c>
      <c r="L61" s="55">
        <v>-118.1833</v>
      </c>
      <c r="M61" s="59">
        <v>3320</v>
      </c>
      <c r="N61" s="25" t="s">
        <v>160</v>
      </c>
      <c r="O61" s="25" t="s">
        <v>167</v>
      </c>
      <c r="P61" s="25">
        <v>0</v>
      </c>
      <c r="Q61" s="25">
        <v>0</v>
      </c>
      <c r="R61" s="25" t="s">
        <v>227</v>
      </c>
      <c r="S61" s="25" t="s">
        <v>230</v>
      </c>
    </row>
    <row r="62" spans="1:19" s="25" customFormat="1" ht="26.1" customHeight="1" x14ac:dyDescent="0.25">
      <c r="A62" s="25" t="s">
        <v>170</v>
      </c>
      <c r="B62" s="25">
        <f t="shared" si="0"/>
        <v>61</v>
      </c>
      <c r="C62" s="25">
        <f t="shared" si="1"/>
        <v>61</v>
      </c>
      <c r="D62" s="25" t="s">
        <v>171</v>
      </c>
      <c r="E62" s="58" t="s">
        <v>219</v>
      </c>
      <c r="F62" s="25">
        <v>1400</v>
      </c>
      <c r="G62" s="25">
        <v>2006</v>
      </c>
      <c r="H62" s="25">
        <v>0.5</v>
      </c>
      <c r="I62" s="25">
        <v>1400</v>
      </c>
      <c r="J62" s="25" t="s">
        <v>166</v>
      </c>
      <c r="K62" s="54">
        <v>37.5167</v>
      </c>
      <c r="L62" s="55">
        <v>-118.16670000000001</v>
      </c>
      <c r="M62" s="59">
        <v>3190</v>
      </c>
      <c r="N62" s="25" t="s">
        <v>160</v>
      </c>
      <c r="O62" s="25" t="s">
        <v>167</v>
      </c>
      <c r="P62" s="25">
        <v>0</v>
      </c>
      <c r="Q62" s="25">
        <v>0</v>
      </c>
      <c r="R62" s="25" t="s">
        <v>227</v>
      </c>
      <c r="S62" s="25" t="s">
        <v>230</v>
      </c>
    </row>
    <row r="63" spans="1:19" s="25" customFormat="1" ht="26.1" customHeight="1" x14ac:dyDescent="0.25">
      <c r="A63" s="25" t="s">
        <v>172</v>
      </c>
      <c r="B63" s="25">
        <f t="shared" si="0"/>
        <v>62</v>
      </c>
      <c r="C63" s="25">
        <f t="shared" si="1"/>
        <v>62</v>
      </c>
      <c r="D63" s="25" t="s">
        <v>173</v>
      </c>
      <c r="E63" s="58" t="s">
        <v>174</v>
      </c>
      <c r="F63" s="25">
        <v>1400</v>
      </c>
      <c r="G63" s="25">
        <v>2009</v>
      </c>
      <c r="H63" s="25">
        <v>0.32</v>
      </c>
      <c r="I63" s="25">
        <v>1840</v>
      </c>
      <c r="J63" s="25" t="s">
        <v>175</v>
      </c>
      <c r="K63" s="54">
        <v>37.616700000000002</v>
      </c>
      <c r="L63" s="55">
        <v>-119.0167</v>
      </c>
      <c r="M63" s="59">
        <v>2770</v>
      </c>
      <c r="N63" s="25" t="s">
        <v>61</v>
      </c>
      <c r="O63" s="25" t="s">
        <v>167</v>
      </c>
      <c r="P63" s="25">
        <v>0</v>
      </c>
      <c r="Q63" s="25">
        <v>1</v>
      </c>
      <c r="R63" s="25" t="s">
        <v>227</v>
      </c>
      <c r="S63" s="25" t="s">
        <v>230</v>
      </c>
    </row>
    <row r="64" spans="1:19" s="25" customFormat="1" ht="26.1" customHeight="1" x14ac:dyDescent="0.25">
      <c r="A64" s="25" t="s">
        <v>176</v>
      </c>
      <c r="B64" s="25">
        <f t="shared" si="0"/>
        <v>63</v>
      </c>
      <c r="C64" s="25">
        <f t="shared" si="1"/>
        <v>63</v>
      </c>
      <c r="D64" s="25" t="s">
        <v>177</v>
      </c>
      <c r="E64" s="58" t="s">
        <v>243</v>
      </c>
      <c r="F64" s="25">
        <v>1510</v>
      </c>
      <c r="G64" s="25">
        <v>2012</v>
      </c>
      <c r="H64" s="25">
        <v>0.47</v>
      </c>
      <c r="I64" s="25">
        <v>1710</v>
      </c>
      <c r="J64" s="25" t="s">
        <v>178</v>
      </c>
      <c r="K64" s="54">
        <v>42.92</v>
      </c>
      <c r="L64" s="55">
        <v>-122.05</v>
      </c>
      <c r="M64" s="59">
        <v>2198</v>
      </c>
      <c r="N64" s="25" t="s">
        <v>61</v>
      </c>
      <c r="O64" s="25" t="s">
        <v>167</v>
      </c>
      <c r="P64" s="25">
        <v>0</v>
      </c>
      <c r="Q64" s="25">
        <v>1</v>
      </c>
      <c r="R64" s="25" t="s">
        <v>228</v>
      </c>
      <c r="S64" s="25" t="s">
        <v>230</v>
      </c>
    </row>
    <row r="65" spans="1:19" s="25" customFormat="1" ht="26.1" customHeight="1" x14ac:dyDescent="0.25">
      <c r="A65" s="25" t="s">
        <v>179</v>
      </c>
      <c r="B65" s="25">
        <f t="shared" si="0"/>
        <v>64</v>
      </c>
      <c r="C65" s="25">
        <f t="shared" si="1"/>
        <v>64</v>
      </c>
      <c r="D65" s="25" t="s">
        <v>180</v>
      </c>
      <c r="E65" s="58" t="s">
        <v>244</v>
      </c>
      <c r="F65" s="25">
        <v>1566</v>
      </c>
      <c r="G65" s="25">
        <v>2012</v>
      </c>
      <c r="H65" s="25">
        <v>0.51</v>
      </c>
      <c r="I65" s="25">
        <v>1651</v>
      </c>
      <c r="J65" s="25" t="s">
        <v>178</v>
      </c>
      <c r="K65" s="54">
        <v>42.97</v>
      </c>
      <c r="L65" s="55">
        <v>-122.15</v>
      </c>
      <c r="M65" s="59">
        <v>2221</v>
      </c>
      <c r="N65" s="25" t="s">
        <v>61</v>
      </c>
      <c r="O65" s="25" t="s">
        <v>167</v>
      </c>
      <c r="P65" s="25">
        <v>0</v>
      </c>
      <c r="Q65" s="25">
        <v>1</v>
      </c>
      <c r="R65" s="25" t="s">
        <v>228</v>
      </c>
      <c r="S65" s="25" t="s">
        <v>230</v>
      </c>
    </row>
    <row r="66" spans="1:19" s="25" customFormat="1" ht="26.1" customHeight="1" x14ac:dyDescent="0.25">
      <c r="A66" s="25" t="s">
        <v>181</v>
      </c>
      <c r="B66" s="25">
        <f t="shared" si="0"/>
        <v>65</v>
      </c>
      <c r="C66" s="25">
        <f t="shared" si="1"/>
        <v>65</v>
      </c>
      <c r="D66" s="25" t="s">
        <v>182</v>
      </c>
      <c r="E66" s="58" t="s">
        <v>245</v>
      </c>
      <c r="F66" s="25">
        <v>1449</v>
      </c>
      <c r="G66" s="25">
        <v>2012</v>
      </c>
      <c r="H66" s="25">
        <v>0.44</v>
      </c>
      <c r="I66" s="25">
        <v>1552</v>
      </c>
      <c r="J66" s="25" t="s">
        <v>178</v>
      </c>
      <c r="K66" s="54">
        <v>42.93</v>
      </c>
      <c r="L66" s="55">
        <v>-122.17</v>
      </c>
      <c r="M66" s="59">
        <v>2186</v>
      </c>
      <c r="N66" s="25" t="s">
        <v>61</v>
      </c>
      <c r="O66" s="25" t="s">
        <v>167</v>
      </c>
      <c r="P66" s="25">
        <v>0</v>
      </c>
      <c r="Q66" s="25">
        <v>1</v>
      </c>
      <c r="R66" s="25" t="s">
        <v>228</v>
      </c>
      <c r="S66" s="25" t="s">
        <v>230</v>
      </c>
    </row>
    <row r="67" spans="1:19" s="25" customFormat="1" ht="26.1" customHeight="1" x14ac:dyDescent="0.25">
      <c r="A67" s="25" t="s">
        <v>183</v>
      </c>
      <c r="B67" s="25">
        <f t="shared" si="0"/>
        <v>66</v>
      </c>
      <c r="C67" s="25">
        <f t="shared" si="1"/>
        <v>66</v>
      </c>
      <c r="D67" s="25" t="s">
        <v>184</v>
      </c>
      <c r="E67" s="58" t="s">
        <v>246</v>
      </c>
      <c r="F67" s="25">
        <v>1508</v>
      </c>
      <c r="G67" s="25">
        <v>2012</v>
      </c>
      <c r="H67" s="25">
        <v>0.56999999999999995</v>
      </c>
      <c r="I67" s="25">
        <v>1614</v>
      </c>
      <c r="J67" s="25" t="s">
        <v>178</v>
      </c>
      <c r="K67" s="54">
        <v>42.93</v>
      </c>
      <c r="L67" s="55">
        <v>-122.02</v>
      </c>
      <c r="M67" s="59">
        <v>2352</v>
      </c>
      <c r="N67" s="25" t="s">
        <v>61</v>
      </c>
      <c r="O67" s="25" t="s">
        <v>167</v>
      </c>
      <c r="P67" s="25">
        <v>0</v>
      </c>
      <c r="Q67" s="25">
        <v>1</v>
      </c>
      <c r="R67" s="25" t="s">
        <v>228</v>
      </c>
      <c r="S67" s="25" t="s">
        <v>230</v>
      </c>
    </row>
    <row r="68" spans="1:19" s="25" customFormat="1" ht="26.1" customHeight="1" x14ac:dyDescent="0.25">
      <c r="A68" s="25" t="s">
        <v>186</v>
      </c>
      <c r="B68" s="25">
        <f t="shared" ref="B68:B70" si="2">B67+1</f>
        <v>67</v>
      </c>
      <c r="C68" s="25">
        <f t="shared" ref="C68:C70" si="3">C67+1</f>
        <v>67</v>
      </c>
      <c r="D68" s="25" t="s">
        <v>185</v>
      </c>
      <c r="E68" s="58" t="s">
        <v>247</v>
      </c>
      <c r="F68" s="25">
        <v>1490</v>
      </c>
      <c r="G68" s="25">
        <v>2012</v>
      </c>
      <c r="H68" s="25">
        <v>0.44</v>
      </c>
      <c r="I68" s="25">
        <v>1617</v>
      </c>
      <c r="J68" s="25" t="s">
        <v>178</v>
      </c>
      <c r="K68" s="54">
        <v>42.98</v>
      </c>
      <c r="L68" s="55">
        <v>-122.1</v>
      </c>
      <c r="M68" s="59">
        <v>2075</v>
      </c>
      <c r="N68" s="25" t="s">
        <v>61</v>
      </c>
      <c r="O68" s="25" t="s">
        <v>167</v>
      </c>
      <c r="P68" s="25">
        <v>0</v>
      </c>
      <c r="Q68" s="25">
        <v>1</v>
      </c>
      <c r="R68" s="25" t="s">
        <v>228</v>
      </c>
      <c r="S68" s="25" t="s">
        <v>230</v>
      </c>
    </row>
    <row r="69" spans="1:19" s="25" customFormat="1" ht="24.95" customHeight="1" x14ac:dyDescent="0.25">
      <c r="A69" s="25" t="s">
        <v>188</v>
      </c>
      <c r="B69" s="25">
        <f t="shared" si="2"/>
        <v>68</v>
      </c>
      <c r="C69" s="25">
        <f t="shared" si="3"/>
        <v>68</v>
      </c>
      <c r="D69" s="25" t="s">
        <v>187</v>
      </c>
      <c r="E69" s="58" t="s">
        <v>248</v>
      </c>
      <c r="F69" s="25">
        <v>1569</v>
      </c>
      <c r="G69" s="25">
        <v>2012</v>
      </c>
      <c r="H69" s="25">
        <v>0.44</v>
      </c>
      <c r="I69" s="25">
        <v>1673</v>
      </c>
      <c r="J69" s="25" t="s">
        <v>178</v>
      </c>
      <c r="K69" s="54">
        <v>42.91</v>
      </c>
      <c r="L69" s="55">
        <v>-122.07</v>
      </c>
      <c r="M69" s="59">
        <v>2198</v>
      </c>
      <c r="N69" s="25" t="s">
        <v>61</v>
      </c>
      <c r="O69" s="25" t="s">
        <v>167</v>
      </c>
      <c r="P69" s="25">
        <v>0</v>
      </c>
      <c r="Q69" s="25">
        <v>1</v>
      </c>
      <c r="R69" s="25" t="s">
        <v>228</v>
      </c>
      <c r="S69" s="25" t="s">
        <v>230</v>
      </c>
    </row>
    <row r="70" spans="1:19" s="25" customFormat="1" ht="24.95" customHeight="1" x14ac:dyDescent="0.25">
      <c r="A70" s="25" t="s">
        <v>189</v>
      </c>
      <c r="B70" s="25">
        <f t="shared" si="2"/>
        <v>69</v>
      </c>
      <c r="C70" s="25">
        <f t="shared" si="3"/>
        <v>69</v>
      </c>
      <c r="D70" s="25" t="s">
        <v>190</v>
      </c>
      <c r="E70" s="58" t="s">
        <v>249</v>
      </c>
      <c r="F70" s="25">
        <v>1474</v>
      </c>
      <c r="G70" s="25">
        <v>2012</v>
      </c>
      <c r="H70" s="25">
        <v>0.4</v>
      </c>
      <c r="I70" s="25">
        <v>1700</v>
      </c>
      <c r="J70" s="25" t="s">
        <v>178</v>
      </c>
      <c r="K70" s="54">
        <v>42.97</v>
      </c>
      <c r="L70" s="55">
        <v>-122.07</v>
      </c>
      <c r="M70" s="59">
        <v>2050</v>
      </c>
      <c r="N70" s="25" t="s">
        <v>61</v>
      </c>
      <c r="O70" s="25" t="s">
        <v>167</v>
      </c>
      <c r="P70" s="25">
        <v>0</v>
      </c>
      <c r="Q70" s="25">
        <v>0</v>
      </c>
      <c r="R70" s="25" t="s">
        <v>228</v>
      </c>
      <c r="S70" s="25" t="s">
        <v>230</v>
      </c>
    </row>
    <row r="71" spans="1:19" ht="24.95" customHeight="1" x14ac:dyDescent="0.25"/>
    <row r="72" spans="1:19" ht="24.95" customHeight="1" x14ac:dyDescent="0.25"/>
    <row r="73" spans="1:19" ht="24.95" customHeight="1" x14ac:dyDescent="0.25"/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firstPageNumber="0" orientation="portrait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77"/>
  <sheetViews>
    <sheetView workbookViewId="0">
      <selection activeCell="I71" sqref="I71"/>
    </sheetView>
  </sheetViews>
  <sheetFormatPr defaultRowHeight="15" customHeight="1" x14ac:dyDescent="0.2"/>
  <cols>
    <col min="1" max="1" width="19.1640625" customWidth="1"/>
    <col min="2" max="2" width="12" customWidth="1"/>
  </cols>
  <sheetData>
    <row r="1" spans="1:2" s="1" customFormat="1" ht="15" customHeight="1" x14ac:dyDescent="0.2">
      <c r="A1" s="1" t="s">
        <v>250</v>
      </c>
    </row>
    <row r="2" spans="1:2" ht="15" customHeight="1" x14ac:dyDescent="0.2">
      <c r="A2" t="s">
        <v>251</v>
      </c>
    </row>
    <row r="3" spans="1:2" ht="15" customHeight="1" x14ac:dyDescent="0.2">
      <c r="A3" t="s">
        <v>269</v>
      </c>
    </row>
    <row r="4" spans="1:2" ht="15" customHeight="1" x14ac:dyDescent="0.2">
      <c r="A4" t="s">
        <v>252</v>
      </c>
    </row>
    <row r="5" spans="1:2" ht="15" customHeight="1" x14ac:dyDescent="0.2">
      <c r="A5" t="s">
        <v>253</v>
      </c>
    </row>
    <row r="6" spans="1:2" ht="15" customHeight="1" x14ac:dyDescent="0.2">
      <c r="A6" t="s">
        <v>254</v>
      </c>
    </row>
    <row r="7" spans="1:2" s="2" customFormat="1" ht="15" customHeight="1" x14ac:dyDescent="0.2">
      <c r="A7" s="2" t="s">
        <v>255</v>
      </c>
      <c r="B7" s="3"/>
    </row>
    <row r="8" spans="1:2" s="2" customFormat="1" ht="15" customHeight="1" x14ac:dyDescent="0.2">
      <c r="A8" s="2" t="s">
        <v>256</v>
      </c>
      <c r="B8" s="3"/>
    </row>
    <row r="9" spans="1:2" s="2" customFormat="1" ht="15" customHeight="1" x14ac:dyDescent="0.2">
      <c r="A9" s="2" t="s">
        <v>267</v>
      </c>
      <c r="B9" s="3"/>
    </row>
    <row r="10" spans="1:2" ht="15" customHeight="1" x14ac:dyDescent="0.2">
      <c r="A10" s="2" t="s">
        <v>257</v>
      </c>
    </row>
    <row r="11" spans="1:2" ht="15" customHeight="1" x14ac:dyDescent="0.2">
      <c r="A11" s="2" t="s">
        <v>258</v>
      </c>
    </row>
    <row r="12" spans="1:2" ht="15" customHeight="1" x14ac:dyDescent="0.2">
      <c r="A12" s="2" t="s">
        <v>161</v>
      </c>
    </row>
    <row r="13" spans="1:2" ht="15" customHeight="1" x14ac:dyDescent="0.2">
      <c r="A13" s="2" t="s">
        <v>162</v>
      </c>
    </row>
    <row r="14" spans="1:2" ht="15" customHeight="1" x14ac:dyDescent="0.2">
      <c r="A14" s="2" t="s">
        <v>163</v>
      </c>
    </row>
    <row r="15" spans="1:2" ht="15" customHeight="1" x14ac:dyDescent="0.2">
      <c r="A15" s="2" t="s">
        <v>282</v>
      </c>
    </row>
    <row r="16" spans="1:2" ht="15" customHeight="1" x14ac:dyDescent="0.2">
      <c r="A16" s="2" t="s">
        <v>259</v>
      </c>
    </row>
    <row r="17" spans="1:2" ht="15" customHeight="1" x14ac:dyDescent="0.2">
      <c r="A17" s="2" t="s">
        <v>260</v>
      </c>
    </row>
    <row r="18" spans="1:2" ht="15" customHeight="1" x14ac:dyDescent="0.2">
      <c r="A18" s="2" t="s">
        <v>261</v>
      </c>
    </row>
    <row r="19" spans="1:2" ht="15" customHeight="1" x14ac:dyDescent="0.2">
      <c r="A19" s="2" t="s">
        <v>262</v>
      </c>
    </row>
    <row r="20" spans="1:2" ht="15" customHeight="1" x14ac:dyDescent="0.2">
      <c r="A20" s="2" t="s">
        <v>268</v>
      </c>
    </row>
    <row r="21" spans="1:2" ht="15" customHeight="1" x14ac:dyDescent="0.2">
      <c r="A21" s="2" t="s">
        <v>263</v>
      </c>
    </row>
    <row r="22" spans="1:2" ht="15" customHeight="1" x14ac:dyDescent="0.2">
      <c r="A22" s="2" t="s">
        <v>264</v>
      </c>
    </row>
    <row r="24" spans="1:2" ht="15" customHeight="1" x14ac:dyDescent="0.2">
      <c r="A24" s="4"/>
    </row>
    <row r="25" spans="1:2" ht="15" customHeight="1" x14ac:dyDescent="0.2">
      <c r="A25" s="7" t="s">
        <v>281</v>
      </c>
      <c r="B25" s="5"/>
    </row>
    <row r="26" spans="1:2" ht="15.75" customHeight="1" x14ac:dyDescent="0.2">
      <c r="A26" s="6" t="s">
        <v>270</v>
      </c>
      <c r="B26" s="5"/>
    </row>
    <row r="27" spans="1:2" ht="15" customHeight="1" x14ac:dyDescent="0.2">
      <c r="A27" s="6" t="s">
        <v>271</v>
      </c>
      <c r="B27" s="5"/>
    </row>
    <row r="28" spans="1:2" ht="15" customHeight="1" x14ac:dyDescent="0.2">
      <c r="A28" s="6" t="s">
        <v>272</v>
      </c>
      <c r="B28" s="5"/>
    </row>
    <row r="29" spans="1:2" ht="15" customHeight="1" x14ac:dyDescent="0.2">
      <c r="A29" s="6" t="s">
        <v>273</v>
      </c>
      <c r="B29" s="5"/>
    </row>
    <row r="30" spans="1:2" ht="15" customHeight="1" x14ac:dyDescent="0.2">
      <c r="A30" s="6" t="s">
        <v>274</v>
      </c>
      <c r="B30" s="5"/>
    </row>
    <row r="31" spans="1:2" ht="15" customHeight="1" x14ac:dyDescent="0.2">
      <c r="A31" s="6" t="s">
        <v>275</v>
      </c>
      <c r="B31" s="5"/>
    </row>
    <row r="32" spans="1:2" ht="15" customHeight="1" x14ac:dyDescent="0.2">
      <c r="A32" s="6" t="s">
        <v>276</v>
      </c>
      <c r="B32" s="5"/>
    </row>
    <row r="33" spans="1:2" ht="15" customHeight="1" x14ac:dyDescent="0.2">
      <c r="A33" s="6" t="s">
        <v>277</v>
      </c>
      <c r="B33" s="5"/>
    </row>
    <row r="34" spans="1:2" ht="15" customHeight="1" x14ac:dyDescent="0.2">
      <c r="A34" s="6" t="s">
        <v>278</v>
      </c>
      <c r="B34" s="5"/>
    </row>
    <row r="35" spans="1:2" ht="15" customHeight="1" x14ac:dyDescent="0.2">
      <c r="A35" s="6" t="s">
        <v>279</v>
      </c>
      <c r="B35" s="5"/>
    </row>
    <row r="36" spans="1:2" ht="15" customHeight="1" x14ac:dyDescent="0.2">
      <c r="A36" s="6" t="s">
        <v>280</v>
      </c>
      <c r="B36" s="5"/>
    </row>
    <row r="37" spans="1:2" ht="15" customHeight="1" x14ac:dyDescent="0.2">
      <c r="A37" s="6"/>
      <c r="B37" s="5"/>
    </row>
    <row r="38" spans="1:2" ht="15" customHeight="1" x14ac:dyDescent="0.2">
      <c r="A38" s="7" t="s">
        <v>290</v>
      </c>
    </row>
    <row r="39" spans="1:2" ht="15" customHeight="1" x14ac:dyDescent="0.2">
      <c r="A39" s="6" t="s">
        <v>283</v>
      </c>
    </row>
    <row r="40" spans="1:2" ht="15" customHeight="1" x14ac:dyDescent="0.2">
      <c r="A40" s="6" t="s">
        <v>285</v>
      </c>
    </row>
    <row r="41" spans="1:2" ht="15" customHeight="1" x14ac:dyDescent="0.2">
      <c r="A41" s="6" t="s">
        <v>284</v>
      </c>
    </row>
    <row r="42" spans="1:2" ht="15" customHeight="1" x14ac:dyDescent="0.2">
      <c r="A42" s="6" t="s">
        <v>286</v>
      </c>
    </row>
    <row r="43" spans="1:2" ht="15" customHeight="1" x14ac:dyDescent="0.2">
      <c r="A43" s="6" t="s">
        <v>287</v>
      </c>
    </row>
    <row r="44" spans="1:2" ht="15" customHeight="1" x14ac:dyDescent="0.2">
      <c r="A44" s="6" t="s">
        <v>288</v>
      </c>
    </row>
    <row r="45" spans="1:2" ht="15" customHeight="1" x14ac:dyDescent="0.2">
      <c r="A45" s="6" t="s">
        <v>289</v>
      </c>
    </row>
    <row r="47" spans="1:2" ht="15" customHeight="1" x14ac:dyDescent="0.2">
      <c r="A47" s="7" t="s">
        <v>291</v>
      </c>
    </row>
    <row r="49" spans="1:1" ht="15" customHeight="1" x14ac:dyDescent="0.2">
      <c r="A49" t="s">
        <v>292</v>
      </c>
    </row>
    <row r="50" spans="1:1" ht="15" customHeight="1" x14ac:dyDescent="0.2">
      <c r="A50" t="s">
        <v>293</v>
      </c>
    </row>
    <row r="51" spans="1:1" ht="15" customHeight="1" x14ac:dyDescent="0.2">
      <c r="A51" t="s">
        <v>294</v>
      </c>
    </row>
    <row r="53" spans="1:1" ht="15" customHeight="1" x14ac:dyDescent="0.2">
      <c r="A53" t="s">
        <v>295</v>
      </c>
    </row>
    <row r="54" spans="1:1" ht="15" customHeight="1" x14ac:dyDescent="0.2">
      <c r="A54" t="s">
        <v>296</v>
      </c>
    </row>
    <row r="56" spans="1:1" ht="15" customHeight="1" x14ac:dyDescent="0.2">
      <c r="A56" t="s">
        <v>297</v>
      </c>
    </row>
    <row r="57" spans="1:1" ht="15" customHeight="1" x14ac:dyDescent="0.2">
      <c r="A57" t="s">
        <v>298</v>
      </c>
    </row>
    <row r="59" spans="1:1" ht="15" customHeight="1" x14ac:dyDescent="0.2">
      <c r="A59" t="s">
        <v>312</v>
      </c>
    </row>
    <row r="60" spans="1:1" ht="15" customHeight="1" x14ac:dyDescent="0.2">
      <c r="A60" t="s">
        <v>313</v>
      </c>
    </row>
    <row r="61" spans="1:1" ht="15" customHeight="1" x14ac:dyDescent="0.2">
      <c r="A61" t="s">
        <v>299</v>
      </c>
    </row>
    <row r="62" spans="1:1" ht="15" customHeight="1" x14ac:dyDescent="0.2">
      <c r="A62" t="s">
        <v>300</v>
      </c>
    </row>
    <row r="64" spans="1:1" ht="15" customHeight="1" x14ac:dyDescent="0.2">
      <c r="A64" t="s">
        <v>301</v>
      </c>
    </row>
    <row r="65" spans="1:1" ht="15" customHeight="1" x14ac:dyDescent="0.2">
      <c r="A65" t="s">
        <v>302</v>
      </c>
    </row>
    <row r="66" spans="1:1" ht="15" customHeight="1" x14ac:dyDescent="0.2">
      <c r="A66" t="s">
        <v>314</v>
      </c>
    </row>
    <row r="67" spans="1:1" ht="15" customHeight="1" x14ac:dyDescent="0.2">
      <c r="A67" t="s">
        <v>303</v>
      </c>
    </row>
    <row r="69" spans="1:1" ht="15" customHeight="1" x14ac:dyDescent="0.2">
      <c r="A69" t="s">
        <v>304</v>
      </c>
    </row>
    <row r="70" spans="1:1" ht="15" customHeight="1" x14ac:dyDescent="0.2">
      <c r="A70" t="s">
        <v>305</v>
      </c>
    </row>
    <row r="71" spans="1:1" ht="15" customHeight="1" x14ac:dyDescent="0.2">
      <c r="A71" t="s">
        <v>306</v>
      </c>
    </row>
    <row r="73" spans="1:1" ht="15" customHeight="1" x14ac:dyDescent="0.2">
      <c r="A73" t="s">
        <v>307</v>
      </c>
    </row>
    <row r="74" spans="1:1" ht="15" customHeight="1" x14ac:dyDescent="0.2">
      <c r="A74" t="s">
        <v>308</v>
      </c>
    </row>
    <row r="75" spans="1:1" ht="15" customHeight="1" x14ac:dyDescent="0.2">
      <c r="A75" t="s">
        <v>309</v>
      </c>
    </row>
    <row r="76" spans="1:1" ht="15" customHeight="1" x14ac:dyDescent="0.2">
      <c r="A76" t="s">
        <v>310</v>
      </c>
    </row>
    <row r="77" spans="1:1" ht="15" customHeight="1" x14ac:dyDescent="0.2">
      <c r="A77" t="s">
        <v>311</v>
      </c>
    </row>
  </sheetData>
  <sheetProtection selectLockedCells="1" selectUnlockedCells="1"/>
  <pageMargins left="0.7" right="0.7" top="0.75" bottom="0.75" header="0.51180555555555551" footer="0.51180555555555551"/>
  <pageSetup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4D613-2E23-4C89-9240-CEF8EBF39EBB}">
  <dimension ref="A1:B3"/>
  <sheetViews>
    <sheetView tabSelected="1" workbookViewId="0">
      <selection activeCell="H11" sqref="H11"/>
    </sheetView>
  </sheetViews>
  <sheetFormatPr defaultRowHeight="12.75" x14ac:dyDescent="0.2"/>
  <cols>
    <col min="1" max="1" width="19.6640625" customWidth="1"/>
    <col min="2" max="2" width="61" customWidth="1"/>
  </cols>
  <sheetData>
    <row r="1" spans="1:2" ht="25.5" x14ac:dyDescent="0.2">
      <c r="A1" s="62" t="s">
        <v>315</v>
      </c>
      <c r="B1" s="61" t="s">
        <v>318</v>
      </c>
    </row>
    <row r="2" spans="1:2" x14ac:dyDescent="0.2">
      <c r="A2" s="62" t="s">
        <v>316</v>
      </c>
      <c r="B2" t="s">
        <v>319</v>
      </c>
    </row>
    <row r="3" spans="1:2" x14ac:dyDescent="0.2">
      <c r="A3" s="62" t="s">
        <v>317</v>
      </c>
      <c r="B3" t="s">
        <v>320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ChronMetadata</vt:lpstr>
      <vt:lpstr>KeyToHeadings</vt:lpstr>
      <vt:lpstr>Additional files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rufus</dc:creator>
  <cp:lastModifiedBy>Roy, Sujoy</cp:lastModifiedBy>
  <dcterms:created xsi:type="dcterms:W3CDTF">2019-06-05T15:40:37Z</dcterms:created>
  <dcterms:modified xsi:type="dcterms:W3CDTF">2021-03-01T20:42:55Z</dcterms:modified>
</cp:coreProperties>
</file>